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192.168.110.2\Dispozitive\+LP ADM 2026\+ANALIZATOARE - Sisteme inchise\CS  Ceadir Lunga\DEMARARE\"/>
    </mc:Choice>
  </mc:AlternateContent>
  <xr:revisionPtr revIDLastSave="0" documentId="13_ncr:1_{EAD44161-9124-4154-B7B6-C08D1BD80302}" xr6:coauthVersionLast="47" xr6:coauthVersionMax="47" xr10:uidLastSave="{00000000-0000-0000-0000-000000000000}"/>
  <bookViews>
    <workbookView xWindow="28680" yWindow="-120" windowWidth="29040" windowHeight="15720"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'!$A$6:$J$7</definedName>
    <definedName name="_Hlk125125747" localSheetId="1">'Specificaţii de preț        '!#REF!</definedName>
    <definedName name="OLE_LINK1" localSheetId="0">'Specificaţii tehnice         '!#REF!</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23" i="5" l="1"/>
  <c r="K23" i="5"/>
  <c r="J24" i="5"/>
  <c r="K24" i="5"/>
  <c r="J9" i="5"/>
  <c r="K9" i="5"/>
  <c r="J10" i="5"/>
  <c r="K10" i="5"/>
  <c r="J11" i="5"/>
  <c r="K11" i="5"/>
  <c r="J12" i="5"/>
  <c r="K12" i="5"/>
  <c r="J13" i="5"/>
  <c r="K13" i="5"/>
  <c r="J14" i="5"/>
  <c r="K14" i="5"/>
  <c r="J15" i="5"/>
  <c r="K15" i="5"/>
  <c r="J16" i="5"/>
  <c r="K16" i="5"/>
  <c r="J17" i="5"/>
  <c r="K17" i="5"/>
  <c r="J18" i="5"/>
  <c r="K18" i="5"/>
  <c r="J19" i="5"/>
  <c r="K19" i="5"/>
  <c r="J20" i="5"/>
  <c r="K20" i="5"/>
  <c r="J21" i="5"/>
  <c r="K21" i="5"/>
  <c r="J22" i="5"/>
  <c r="K22" i="5"/>
  <c r="J25" i="5" l="1"/>
  <c r="K25" i="5"/>
  <c r="K12" i="7"/>
  <c r="J12" i="7"/>
  <c r="J26" i="5" l="1"/>
  <c r="J27" i="5" s="1"/>
  <c r="K26" i="5"/>
  <c r="J28" i="5" l="1"/>
  <c r="K28" i="5"/>
  <c r="K29" i="5" s="1"/>
  <c r="K27" i="5"/>
  <c r="K30" i="5" l="1"/>
  <c r="J30" i="5"/>
  <c r="J29" i="5"/>
  <c r="K31" i="5" l="1"/>
  <c r="K32" i="5" s="1"/>
  <c r="J31" i="5"/>
  <c r="J32" i="5"/>
  <c r="J33" i="5" l="1"/>
  <c r="J34" i="5"/>
  <c r="J35" i="5"/>
  <c r="K33" i="5"/>
  <c r="J36" i="5"/>
  <c r="K34" i="5" l="1"/>
  <c r="J37" i="5"/>
  <c r="J40" i="5" l="1"/>
  <c r="K35" i="5"/>
  <c r="J38" i="5"/>
  <c r="J41" i="5" s="1"/>
  <c r="J42" i="5" l="1"/>
  <c r="K36" i="5"/>
  <c r="J43" i="5" l="1"/>
  <c r="J45" i="5"/>
  <c r="J46" i="5" s="1"/>
  <c r="K37" i="5"/>
  <c r="J47" i="5"/>
  <c r="J48" i="5"/>
  <c r="K38" i="5" l="1"/>
  <c r="J49" i="5"/>
  <c r="J50" i="5" l="1"/>
  <c r="J51" i="5" s="1"/>
  <c r="J52" i="5"/>
  <c r="K40" i="5"/>
  <c r="J53" i="5" l="1"/>
  <c r="J54" i="5"/>
  <c r="J55" i="5"/>
  <c r="K41" i="5"/>
  <c r="J56" i="5" l="1"/>
  <c r="J57" i="5" s="1"/>
  <c r="K42" i="5"/>
  <c r="J58" i="5"/>
  <c r="K43" i="5" l="1"/>
  <c r="J59" i="5"/>
  <c r="J62" i="5" s="1"/>
  <c r="J63" i="5" s="1"/>
  <c r="J64" i="5" s="1"/>
  <c r="J60" i="5"/>
  <c r="J61" i="5"/>
  <c r="K45" i="5" l="1"/>
  <c r="J65" i="5"/>
  <c r="K46" i="5" l="1"/>
  <c r="J66" i="5"/>
  <c r="J67" i="5" l="1"/>
  <c r="J68" i="5" s="1"/>
  <c r="J69" i="5" s="1"/>
  <c r="J70" i="5" s="1"/>
  <c r="J71" i="5" s="1"/>
  <c r="J72" i="5" s="1"/>
  <c r="J73" i="5" s="1"/>
  <c r="J74" i="5" s="1"/>
  <c r="J75" i="5" s="1"/>
  <c r="J78" i="5"/>
  <c r="J79" i="5" s="1"/>
  <c r="J76" i="5"/>
  <c r="J77" i="5" s="1"/>
  <c r="K47" i="5"/>
  <c r="K48" i="5" l="1"/>
  <c r="K49" i="5" l="1"/>
  <c r="K50" i="5" l="1"/>
  <c r="K51" i="5" l="1"/>
  <c r="K52" i="5" l="1"/>
  <c r="K53" i="5" l="1"/>
  <c r="K54" i="5" l="1"/>
  <c r="K55" i="5" l="1"/>
  <c r="K56" i="5" l="1"/>
  <c r="K57" i="5" l="1"/>
  <c r="K58" i="5" l="1"/>
  <c r="K59" i="5" l="1"/>
  <c r="K60" i="5" l="1"/>
  <c r="K61" i="5" l="1"/>
  <c r="K62" i="5" l="1"/>
  <c r="K63" i="5" l="1"/>
  <c r="K65" i="5" l="1"/>
  <c r="K66" i="5" s="1"/>
  <c r="K64" i="5"/>
  <c r="K67" i="5" l="1"/>
  <c r="K68" i="5" s="1"/>
  <c r="K69" i="5" s="1"/>
  <c r="K70" i="5" s="1"/>
  <c r="K71" i="5" s="1"/>
  <c r="K72" i="5" s="1"/>
  <c r="K73" i="5" s="1"/>
  <c r="K74" i="5" s="1"/>
  <c r="K75" i="5" s="1"/>
  <c r="K76" i="5" s="1"/>
  <c r="K77" i="5" l="1"/>
  <c r="K78" i="5"/>
  <c r="K79" i="5" s="1"/>
</calcChain>
</file>

<file path=xl/sharedStrings.xml><?xml version="1.0" encoding="utf-8"?>
<sst xmlns="http://schemas.openxmlformats.org/spreadsheetml/2006/main" count="764" uniqueCount="217">
  <si>
    <t>Nr. Lot</t>
  </si>
  <si>
    <t>Denumire Lot</t>
  </si>
  <si>
    <t>Cod CPV</t>
  </si>
  <si>
    <t>Denumirea poziției</t>
  </si>
  <si>
    <t>Modelul articolului</t>
  </si>
  <si>
    <t>Produ-cătorul</t>
  </si>
  <si>
    <t>Specificarea tehnică deplină solicitată de către autoritatea contractantă</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</si>
  <si>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</si>
  <si>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</si>
  <si>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</si>
  <si>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</si>
  <si>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</si>
  <si>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</si>
  <si>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</si>
  <si>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</si>
  <si>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</si>
  <si>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</si>
  <si>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</si>
  <si>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</si>
  <si>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</si>
  <si>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</si>
  <si>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</si>
  <si>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</si>
  <si>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</si>
  <si>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</si>
  <si>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</si>
  <si>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</si>
  <si>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</si>
  <si>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VALOAREA ESTIMATĂ Totală fără TVA</t>
  </si>
  <si>
    <t>1.1</t>
  </si>
  <si>
    <t>1.2</t>
  </si>
  <si>
    <t>1.3</t>
  </si>
  <si>
    <t>1.4</t>
  </si>
  <si>
    <t>1.5</t>
  </si>
  <si>
    <t>1.6</t>
  </si>
  <si>
    <t>1.7</t>
  </si>
  <si>
    <t>1.8</t>
  </si>
  <si>
    <t>1.9</t>
  </si>
  <si>
    <t>1.10</t>
  </si>
  <si>
    <t>1.11</t>
  </si>
  <si>
    <t>1.12</t>
  </si>
  <si>
    <t>1.13</t>
  </si>
  <si>
    <t>1.14</t>
  </si>
  <si>
    <t>Investigații</t>
  </si>
  <si>
    <t>2.1</t>
  </si>
  <si>
    <t>2.2</t>
  </si>
  <si>
    <t>2.3</t>
  </si>
  <si>
    <t>Numărul procedurii:</t>
  </si>
  <si>
    <t xml:space="preserve"> nr.     </t>
  </si>
  <si>
    <t>Denumirea procedurii:</t>
  </si>
  <si>
    <t xml:space="preserve">Achiziționarea Investigațiilor Biochimice pentru IMSP CS Ceadîr Lunga conform necesităților pentru anul 2026 </t>
  </si>
  <si>
    <t>1</t>
  </si>
  <si>
    <t>1.15</t>
  </si>
  <si>
    <t>1.16</t>
  </si>
  <si>
    <t>1.17</t>
  </si>
  <si>
    <t>1.18</t>
  </si>
  <si>
    <t>1.19</t>
  </si>
  <si>
    <t>1.20</t>
  </si>
  <si>
    <t>1.21</t>
  </si>
  <si>
    <t>1.22</t>
  </si>
  <si>
    <t>1.23</t>
  </si>
  <si>
    <t>1.24</t>
  </si>
  <si>
    <t>1.25</t>
  </si>
  <si>
    <t>1.26</t>
  </si>
  <si>
    <t>1.27</t>
  </si>
  <si>
    <t>1.28</t>
  </si>
  <si>
    <t>1.29</t>
  </si>
  <si>
    <t>1.30</t>
  </si>
  <si>
    <t>1.31</t>
  </si>
  <si>
    <t>1.32</t>
  </si>
  <si>
    <t>1.33</t>
  </si>
  <si>
    <t>1.34</t>
  </si>
  <si>
    <t>2</t>
  </si>
  <si>
    <t>2.4</t>
  </si>
  <si>
    <t>2.5</t>
  </si>
  <si>
    <t>2.6</t>
  </si>
  <si>
    <t>2.7</t>
  </si>
  <si>
    <t>2.8</t>
  </si>
  <si>
    <t>2.9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</si>
  <si>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</si>
  <si>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</si>
  <si>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</si>
  <si>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</si>
  <si>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</si>
  <si>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</si>
  <si>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</si>
  <si>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</si>
  <si>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</si>
  <si>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</si>
  <si>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</si>
  <si>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</si>
  <si>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</si>
  <si>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</si>
  <si>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</si>
  <si>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</si>
  <si>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</si>
  <si>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</si>
  <si>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</si>
  <si>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</si>
  <si>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</si>
  <si>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</si>
  <si>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</si>
  <si>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</si>
  <si>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</si>
  <si>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</si>
  <si>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Investigații Biochimice (pentru analizatorul achiziționat conform contractului 251011756-0023-0200 din 10.10.2025) solicitate de beneficiar în procedura de achiziție nr. ocds-b3wdp1-MD-1750334311756 (21436076)</t>
  </si>
  <si>
    <t>Investigații Biochimice (pentru analizatorul achiziționat conform contractului 251011756-0023-0200 din 10.10.2025)</t>
  </si>
  <si>
    <t>Investigații Biochimice (pentru analizatorul achiziționat conform contractului 251011756-0023-0200 din 10.10.2025) solicitate de beneficiar ulterior procedurii de achiziție nr. ocds-b3wdp1-MD-1750334311756 (21436076)</t>
  </si>
  <si>
    <t>Investigații Biochimice (pentru analizatorul ofertat în comodat)</t>
  </si>
  <si>
    <t xml:space="preserve"> Alaninamino- Transferaza (ALT) </t>
  </si>
  <si>
    <t xml:space="preserve"> Fosfataza alcalina</t>
  </si>
  <si>
    <t xml:space="preserve"> Fosfataza acida</t>
  </si>
  <si>
    <t>Amilaza pancreatica</t>
  </si>
  <si>
    <t xml:space="preserve">Amilaza </t>
  </si>
  <si>
    <t xml:space="preserve">Aspartatamino- Transferaza (AST) </t>
  </si>
  <si>
    <t xml:space="preserve">γ- Glutamil Transpeptidaza </t>
  </si>
  <si>
    <t>Lipaza</t>
  </si>
  <si>
    <t xml:space="preserve">Albumina </t>
  </si>
  <si>
    <t xml:space="preserve">Bilirubina Totala </t>
  </si>
  <si>
    <t xml:space="preserve">Bilirubina directa </t>
  </si>
  <si>
    <t xml:space="preserve">Calciu </t>
  </si>
  <si>
    <t>Colesterol</t>
  </si>
  <si>
    <t xml:space="preserve">Creatinina </t>
  </si>
  <si>
    <t xml:space="preserve">Glucoza </t>
  </si>
  <si>
    <t>Hemoglobina glicozilata</t>
  </si>
  <si>
    <t>HDL-colesterol</t>
  </si>
  <si>
    <t>LDL-colesterol</t>
  </si>
  <si>
    <t xml:space="preserve">Magneziu </t>
  </si>
  <si>
    <t>Proteine Totale</t>
  </si>
  <si>
    <t>Trigliceride</t>
  </si>
  <si>
    <t xml:space="preserve">Uree </t>
  </si>
  <si>
    <t xml:space="preserve">Acid Uric </t>
  </si>
  <si>
    <t>Fier</t>
  </si>
  <si>
    <t>Lactatdehidrogenaza</t>
  </si>
  <si>
    <t>Creatinfosfokinaza (CK)</t>
  </si>
  <si>
    <t>Creatinfosfokinaza MB</t>
  </si>
  <si>
    <t>Antistreptolizina-O</t>
  </si>
  <si>
    <t>Factor reumatoid</t>
  </si>
  <si>
    <t>Proteina C-reactiva</t>
  </si>
  <si>
    <t>Determinarea imunoglobulinei A totală</t>
  </si>
  <si>
    <t>Determinarea imunoglobulinei E</t>
  </si>
  <si>
    <t>Determinarea imunoglobulinei M</t>
  </si>
  <si>
    <t>Determinarea imunoglobulinei G</t>
  </si>
  <si>
    <t>Analizatorul biochimic ofertat în comodat</t>
  </si>
  <si>
    <t xml:space="preserve"> Termenul de livrare/prestare/executare/instalare, instruire și dare în exploatare: în conformitatea cu pct.8 din Anunțul de Participare</t>
  </si>
  <si>
    <t>296 953,86</t>
  </si>
  <si>
    <t xml:space="preserve"> Alaninamino- Transferaza (ALT), pentru Analizator
biochimic, automat BS-430, Mindray</t>
  </si>
  <si>
    <t xml:space="preserve"> Fosfataza alcalina, pentru Analizator biochimic, automat BS-430, Mindray</t>
  </si>
  <si>
    <t xml:space="preserve"> Fosfataza acida, pentru Analizator biochimic, automat BS-430, Mindray</t>
  </si>
  <si>
    <t>Amilaza pancreatica, pentru Analizator biochimic, automat BS-430, Mindray</t>
  </si>
  <si>
    <t>Amilaza, pentru Analizator biochimic, automat BS-430, Mindray</t>
  </si>
  <si>
    <t>Aspartatamino- Transferaza (AST), pentru Analizator biochimic, automat BS-430, Mindray</t>
  </si>
  <si>
    <t>γ- Glutamil Transpeptidaza, pentru Analizator biochimic, automat BS-430, Mindray</t>
  </si>
  <si>
    <t>Lipaza, pentru Analizator biochimic, automat BS-430, Mindray</t>
  </si>
  <si>
    <t>Albumina, pentru Analizator biochimic, automat BS-430, Mindray</t>
  </si>
  <si>
    <t>Bilirubina Totala, pentru Analizator biochimic, automat BS-430, Mindray</t>
  </si>
  <si>
    <t>Bilirubina directa, pentru Analizator biochimic, automat BS-430, Mindray</t>
  </si>
  <si>
    <t>Calciu, pentru Analizator biochimic, automat BS-430, Mindray</t>
  </si>
  <si>
    <t>Colesterol, pentru Analizator biochimic, automat BS-430, Mindray</t>
  </si>
  <si>
    <t>Creatinina, pentru Analizator biochimic, automat BS-430, Mindray</t>
  </si>
  <si>
    <t>Glucoza, pentru Analizator biochimic, automat BS-430, Mindray</t>
  </si>
  <si>
    <t>Hemoglobina glicozilata, pentru Analizator biochimic, automat BS-430, Mindray</t>
  </si>
  <si>
    <t>HDL-colesterol, pentru Analizator biochimic, automat BS-430, Mindray</t>
  </si>
  <si>
    <t>LDL-colesterol, pentru Analizator biochimic, automat BS-430, Mindray</t>
  </si>
  <si>
    <t>Magneziu, pentru Analizator biochimic, automat BS-430, Mindray</t>
  </si>
  <si>
    <t>Proteine Totale, pentru Analizator biochimic, automat BS-430, Mindray</t>
  </si>
  <si>
    <t>Trigliceride, pentru Analizator biochimic, automat BS-430, Mindray</t>
  </si>
  <si>
    <t>Uree, pentru Analizator biochimic, automat BS-430, Mindray</t>
  </si>
  <si>
    <t>Acid Uric, pentru Analizator biochimic, automat BS-430, Mindray</t>
  </si>
  <si>
    <t>Fier, pentru Analizator biochimic, automat BS-430, Mindray</t>
  </si>
  <si>
    <t>Lactatdehidrogenaza, pentru Analizator biochimic, automat BS-430, Mindray</t>
  </si>
  <si>
    <t>Creatinfosfokinaza (CK), pentru Analizator biochimic, automat BS-430, Mindray</t>
  </si>
  <si>
    <t>Creatinfosfokinaza MB, pentru Analizator biochimic, automat BS-430, Mindray</t>
  </si>
  <si>
    <t>Antistreptolizina-O, pentru Analizator biochimic, automat BS-430, Mindray</t>
  </si>
  <si>
    <t>Factor reumatoid, pentru Analizator biochimic, automat BS-430, Mindray</t>
  </si>
  <si>
    <t>Proteina C-reactiva, pentru Analizator biochimic, automat BS-430, Mindray</t>
  </si>
  <si>
    <t xml:space="preserve">nr.     </t>
  </si>
  <si>
    <t>Numărul proceduri:</t>
  </si>
  <si>
    <t>Determinarea imunoglobulinei A totală, pentru Analizator biochimic, automat BS-430, Mindray</t>
  </si>
  <si>
    <t>Determinarea imunoglobulinei E, pentru Analizator biochimic, automat BS-430, Mindray</t>
  </si>
  <si>
    <t>Determinarea imunoglobulinei M, pentru Analizator biochimic, automat BS-430, Mindray</t>
  </si>
  <si>
    <t>Determinarea imunoglobulinei G, pentru Analizator biochimic, automat BS-430, Mindray</t>
  </si>
  <si>
    <t xml:space="preserve"> Alaninamino- Transferaza (ALT), pentru Analizator biochimic, ofertat în comodat</t>
  </si>
  <si>
    <t xml:space="preserve"> Fosfataza alcalina, pentru Analizator biochimic, ofertat în comodat</t>
  </si>
  <si>
    <t xml:space="preserve"> Fosfataza acida, pentru Analizator biochimic, ofertat în comodat</t>
  </si>
  <si>
    <t>Amilaza pancreatica, pentru Analizator biochimic, ofertat în comodat</t>
  </si>
  <si>
    <t>Amilaza, pentru Analizator biochimic, ofertat în comodat</t>
  </si>
  <si>
    <t>Aspartatamino- Transferaza (AST), pentru Analizator biochimic, ofertat în comodat</t>
  </si>
  <si>
    <t>γ- Glutamil Transpeptidaza, pentru Analizator biochimic, ofertat în comodat</t>
  </si>
  <si>
    <t>Lipaza, pentru Analizator biochimic, ofertat în comodat</t>
  </si>
  <si>
    <t>Albumina, pentru Analizator biochimic, ofertat în comodat</t>
  </si>
  <si>
    <t>Bilirubina Totala, pentru Analizator biochimic, ofertat în comodat</t>
  </si>
  <si>
    <t>Bilirubina directa, pentru Analizator biochimic, ofertat în comodat</t>
  </si>
  <si>
    <t>Calciu, pentru Analizator biochimic, ofertat în comodat</t>
  </si>
  <si>
    <t>Colesterol, pentru Analizator biochimic, ofertat în comodat</t>
  </si>
  <si>
    <t>Creatinina, pentru Analizator biochimic, ofertat în comodat</t>
  </si>
  <si>
    <t>Glucoza, pentru Analizator biochimic, ofertat în comodat</t>
  </si>
  <si>
    <t>Hemoglobina glicozilata, pentru Analizator biochimic, ofertat în comodat</t>
  </si>
  <si>
    <t>HDL-colesterol, pentru Analizator biochimic, ofertat în comodat</t>
  </si>
  <si>
    <t>LDL-colesterol, pentru Analizator biochimic, ofertat în comodat</t>
  </si>
  <si>
    <t>Magneziu, pentru Analizator biochimic, ofertat în comodat</t>
  </si>
  <si>
    <t>Proteine Totale, pentru Analizator biochimic, ofertat în comodat</t>
  </si>
  <si>
    <t>Trigliceride, pentru Analizator biochimic, ofertat în comodat</t>
  </si>
  <si>
    <t>Uree, pentru Analizator biochimic, ofertat în comodat</t>
  </si>
  <si>
    <t>Acid Uric, pentru Analizator biochimic, ofertat în comodat</t>
  </si>
  <si>
    <t>Fier, pentru Analizator biochimic, ofertat în comodat</t>
  </si>
  <si>
    <t>Lactatdehidrogenaza, pentru Analizator biochimic, ofertat în comodat</t>
  </si>
  <si>
    <t>Creatinfosfokinaza (CK), pentru Analizator biochimic, ofertat în comodat</t>
  </si>
  <si>
    <t>Creatinfosfokinaza MB, pentru Analizator biochimic, ofertat în comodat</t>
  </si>
  <si>
    <t>Antistreptolizina-O, pentru Analizator biochimic, ofertat în comodat</t>
  </si>
  <si>
    <t>Factor reumatoid, pentru Analizator biochimic, ofertat în comodat</t>
  </si>
  <si>
    <t>Proteina C-reactiva, pentru Analizator biochimic, ofertat în comodat</t>
  </si>
  <si>
    <t>Determinarea imunoglobulinei A totală, pentru Analizator biochimic, ofertat în comodat</t>
  </si>
  <si>
    <t>Determinarea imunoglobulinei E, pentru Analizator biochimic, ofertat în comodat</t>
  </si>
  <si>
    <t>Determinarea imunoglobulinei M, pentru Analizator biochimic, ofertat în comodat</t>
  </si>
  <si>
    <t>Determinarea imunoglobulinei G, pentru Analizator biochimic, ofertat în comodat</t>
  </si>
  <si>
    <t>Criteriile tehnice față de fiecare dispozitiv medical ce urmează a fi
ofertat în comodat:
Descrierea: analizator automat pentru efectuarea investigațiilor biochimice, nou sau cu o vechime nu mai mare de 2 ani de la producere.
Analizator de ultimul model/generație cu ultimele versiuni software instalate
Specificații tehnice:
Descriere Analizator automat destinat analizelor biochimice cu sistem închis de reactivi.
Sistem analitic automat cu calculator exterior (procesor, monitor, tastatura + mouse, imprimanta)
Tip de lucru continuu
Tip sistem randoom acces
cu cititor de coduri de bare pentru reactivi
cu cititor de coduri de bare pentru probe
Capacitatea (teste/oră) ≥ 400 (teste fotometrice)
Modulul ISE Opțional
Posibilitatea efectuării analizelor urgente Obligatoriu
Tipul dispozitivului staționar
Tip probă Ser
plasmă
urină
sînge integru
CSF (lichid cefalo-rahidian)
lichide biologice
Tip diluare automat
de la 1 pană la 100
Sistem de spălare total automat (rotor/cuva de reactie, sistem de dozare reactivi si proba) Obligatoriu
Program complex de control al calității Obligatoriu
Compartiment reactivi cu răcire
≥ 40 celule
Compartiment probe ≥ 80 celule
Rotor/Cuva de reacție pentru probe cu încălzire la 37 grade C
reutilizabil
≥ 80 celule
Sistem fotometric sursa de lumina LED/Halogen
gama fotometricade la 0 până la 3 A.
lungimi de unda a filtrelor fotometrice cel puțin de la 340 până la 670 nm
Regimuri de măsurare Cinetic Obligatoriu
Mono și bi-cromatic Obligatoriu
Imunoturbidimetrc Obligatoriu
Semnalizare lipsă reagent și probă Obligatoriu
Sistemul de dozare Reagenții Utilizarea a minim 2 metodici: mono și bireagent
Volumul reagentului programabil cu pasul 1 µl
detectia automata a cheagurilor de sange Obligatoriu
"brațe" pentru dozare reagenti ≥1
"brațe" pentru dozare probe ≥1
Sistemul de dozare Cu senzor de obstacol
posibilitatea conectării accesului la distanta (remote acess prin programe ex. TeamViewer / AnyDesk /
Radmin)Obligatoriu
Posibilitatea programării controalelor și calibratorilor prin acces la distanta in decurs de maxim o ora de la
solicitare Obligatoriu
Posibilitatea oferirii suportului tehnic prin acces la distanta in decurs de maxim o ora de la solicitare
Obligatoriu
Dimensiuni lățime ≤ 1450 mm
adâncime ≤ 900 mm
înălțime ≤ 1260 mm
Conectare la LIS protocoale HL7 si ASTM Obligatoriu
Alimentarea 220 V, 50 Hz
Accesorii livrate împreună cu analizatorul biochimic calculator (procesor)
monitor cu diagonala minim 19 inch
tastatura
mouse
imprimanta
Cerințe adăugătoare Analizator trebuie să fie dotat cu stație pentru purificarea apei, UPS și
imprimanta pentru tipărirea rezultatelor, deservirea tehnică inclusă în contract pe toată perioada exploatării
analizatorului. Stație pentru curățare a apei trebuie să fie prezentată cu costul setului de mentenanță anuală (filtre).
Note:
Oferta de preț trebuie să includă reactivii necesari pentru testele indicate, soluțiile QC și calibrare
Cantitatea soluțiilor propuse trebuie să asigure efectuarea procedurilor de control al calității și calibrare,
ori de câte ori este necesar.
Furnizorul va asigura:
Instalarea și conectarea analizatorului la rețelele spitalului.
Instruirea personalului.
Mentenanța preventivă și corectivă gratuită pe toată durata de 4 ani atât pentru analizator cât și pentru
dispozitivele auxiliare livrate (ex. Calculator, UPS, sistem filtrare).
Seturile de mentenanță și piesele de schimb gratuite pe toată durata de 4 ani atât pentru analizator cât și
pentru dispozitivele auxiliare livrate (ex. Calculator, UPS, sistem filtrare apă).
Toate consumabilele necesare gratuite pe toată durata de 4 ani atât pentru analizator cât și pentru
dispozitivele auxiliare livrate (ex. Calculator, UPS, sistem filtrare apă), dacă acestea nu au fost incluse în oferta
inițială.
Timpul de intervenție în caz de defect: maxim 24 ore de la solicitarea telefonică.
Preț pentru reactivi nemodificat pentru toată perioada.
Perioada de valabilitate pentru reagenții livrați:
La momentul livrării: Minim 6 luni, dar nu mai puțin de 80% din termenul total de valabilitate.
Să se indice timpul de stabilitate a reactivilor după deschidere. Termenele mai mari vor fi considerate un
avantaj.
Operatorul Economic va include în oferta prețul dispozitivului medical și prețurile pentru fiecare test
considerând:
- Efectuarea controlului calității pentru fiecare test în fiecare zi lucrătoare.
- Efectuarea calibrării ori de cate ori va fi necesar (în baza rezultatului controlului calității).
- Toate piesele si kiturile de mentenanță necesare bunei funcționării pe întreaga perioada a contractului.
- Sistemul de filtrare (stație purificare apa) și toate filtrele necesare pentru funcționarea stației de purificare
al apei pe toată perioada contractului.
- UPS (Sursa neîntreruptibilă de alimentare) și costurile acumulatoarelor necesare pe toata perioada
contractului.
- Calculator (PC), monitor, tastatura, mouse cu garanție deplină și înlocuire în caz de defectare.
- Toate consumabilele, inclusiv: soluții de spălare, soluții de buffer, electrozi/modul ISE, cuve/rotor pentru
reacție, lămpi și tot spectrul de consumabile necesare bunei funcționări pentru efectuarea tuturor testelor solicitate
de IMSP.
- Toate serviciile de mentenanță preventivă și corectivă necesare bunei funcționări pe perioada contractului.
Respectiv, se vor lua în calculul toate cheltuielile care ar putea apărea în întreaga perioada a contractului.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</si>
</sst>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0.0000"/>
  </numFmts>
  <fonts count="43">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b/>
      <sz val="12"/>
      <color indexed="8"/>
      <name val="Times New Roman"/>
      <family val="1"/>
      <charset val="204"/>
    </font>
    <font>
      <sz val="12"/>
      <color indexed="8"/>
      <name val="Times New Roman"/>
      <family val="1"/>
      <charset val="204"/>
    </font>
    <font>
      <sz val="11"/>
      <color theme="1"/>
      <name val="Times New Roman"/>
      <family val="1"/>
      <charset val="204"/>
    </font>
    <font>
      <sz val="16"/>
      <name val="Times New Roman"/>
      <family val="1"/>
      <charset val="204"/>
    </font>
    <font>
      <sz val="10"/>
      <name val="Times New Roman"/>
      <family val="1"/>
    </font>
    <font>
      <b/>
      <sz val="10"/>
      <color indexed="8"/>
      <name val="Times New Roman"/>
      <family val="1"/>
    </font>
    <font>
      <b/>
      <sz val="10"/>
      <name val="Times New Roman"/>
      <family val="1"/>
      <charset val="204"/>
    </font>
    <font>
      <b/>
      <sz val="12"/>
      <name val="Times New Roman"/>
      <family val="1"/>
      <charset val="204"/>
    </font>
    <font>
      <sz val="10"/>
      <name val="Arial"/>
      <family val="2"/>
      <charset val="204"/>
    </font>
    <font>
      <sz val="10"/>
      <color rgb="FF000000"/>
      <name val="Times New Roman"/>
      <family val="1"/>
      <charset val="204"/>
    </font>
    <font>
      <b/>
      <sz val="11"/>
      <color theme="1"/>
      <name val="Times New Roman"/>
      <family val="1"/>
      <charset val="204"/>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theme="2" tint="-9.9978637043366805E-2"/>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72">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43"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43" fontId="20" fillId="0" borderId="0" applyFont="0" applyFill="0" applyBorder="0" applyAlignment="0" applyProtection="0"/>
    <xf numFmtId="0" fontId="29" fillId="0" borderId="0"/>
    <xf numFmtId="0" fontId="17" fillId="0" borderId="0"/>
    <xf numFmtId="0" fontId="30"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1" fillId="0" borderId="0"/>
    <xf numFmtId="0" fontId="21" fillId="0" borderId="0"/>
    <xf numFmtId="0" fontId="19" fillId="0" borderId="0"/>
    <xf numFmtId="164" fontId="40" fillId="0" borderId="0" applyFont="0" applyFill="0" applyBorder="0" applyAlignment="0" applyProtection="0"/>
  </cellStyleXfs>
  <cellXfs count="114">
    <xf numFmtId="0" fontId="0" fillId="0" borderId="0" xfId="0"/>
    <xf numFmtId="0" fontId="10" fillId="0" borderId="0" xfId="1" applyFont="1" applyProtection="1">
      <protection locked="0"/>
    </xf>
    <xf numFmtId="0" fontId="10" fillId="0" borderId="0" xfId="1" applyFont="1" applyAlignment="1" applyProtection="1">
      <alignment horizontal="center"/>
      <protection locked="0"/>
    </xf>
    <xf numFmtId="165" fontId="10" fillId="0" borderId="0" xfId="1" applyNumberFormat="1" applyFont="1"/>
    <xf numFmtId="0" fontId="16" fillId="0" borderId="0" xfId="1" applyFont="1" applyProtection="1">
      <protection locked="0"/>
    </xf>
    <xf numFmtId="0" fontId="10" fillId="0" borderId="0" xfId="1" applyFont="1"/>
    <xf numFmtId="0" fontId="10" fillId="0" borderId="0" xfId="1" applyFont="1" applyAlignment="1">
      <alignment horizontal="center"/>
    </xf>
    <xf numFmtId="0" fontId="12" fillId="0" borderId="1" xfId="1" applyFont="1" applyBorder="1" applyAlignment="1" applyProtection="1">
      <alignment vertical="top" wrapText="1"/>
      <protection locked="0"/>
    </xf>
    <xf numFmtId="0" fontId="10" fillId="0" borderId="1" xfId="0" applyFont="1" applyBorder="1" applyAlignment="1" applyProtection="1">
      <alignment vertical="top" wrapText="1"/>
      <protection locked="0"/>
    </xf>
    <xf numFmtId="0" fontId="12" fillId="0" borderId="1" xfId="2" applyFont="1" applyBorder="1" applyAlignment="1" applyProtection="1">
      <alignment vertical="top" wrapText="1"/>
      <protection locked="0"/>
    </xf>
    <xf numFmtId="0" fontId="12" fillId="0" borderId="1" xfId="2" applyFont="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center" vertical="center" wrapText="1"/>
      <protection locked="0"/>
    </xf>
    <xf numFmtId="0" fontId="10" fillId="0" borderId="1" xfId="2" applyFont="1" applyBorder="1" applyAlignment="1" applyProtection="1">
      <alignment horizontal="center" vertical="center" wrapText="1"/>
      <protection locked="0"/>
    </xf>
    <xf numFmtId="0" fontId="28" fillId="3" borderId="1" xfId="0" applyFont="1" applyFill="1" applyBorder="1" applyAlignment="1">
      <alignment horizontal="center" vertical="center"/>
    </xf>
    <xf numFmtId="0" fontId="28" fillId="3" borderId="1" xfId="0" applyFont="1" applyFill="1" applyBorder="1" applyAlignment="1">
      <alignment vertical="center"/>
    </xf>
    <xf numFmtId="0" fontId="27" fillId="3" borderId="1" xfId="0" applyFont="1" applyFill="1" applyBorder="1" applyAlignment="1">
      <alignment horizontal="center" vertical="center" wrapText="1"/>
    </xf>
    <xf numFmtId="0" fontId="32" fillId="3" borderId="1" xfId="2" applyFont="1" applyFill="1" applyBorder="1" applyAlignment="1">
      <alignment horizontal="left" vertical="center" wrapText="1"/>
    </xf>
    <xf numFmtId="0" fontId="32" fillId="3" borderId="1" xfId="2" applyFont="1" applyFill="1" applyBorder="1" applyAlignment="1">
      <alignment horizontal="center" vertical="center" wrapText="1"/>
    </xf>
    <xf numFmtId="0" fontId="32" fillId="3" borderId="1" xfId="0" applyFont="1" applyFill="1" applyBorder="1" applyAlignment="1">
      <alignment horizontal="left" vertical="center" wrapText="1"/>
    </xf>
    <xf numFmtId="0" fontId="32" fillId="3" borderId="1" xfId="0" applyFont="1" applyFill="1" applyBorder="1" applyAlignment="1">
      <alignment horizontal="center" vertical="center" wrapText="1"/>
    </xf>
    <xf numFmtId="0" fontId="33" fillId="3" borderId="1" xfId="1" applyFont="1" applyFill="1" applyBorder="1" applyAlignment="1">
      <alignment horizontal="center" vertical="center" wrapText="1"/>
    </xf>
    <xf numFmtId="0" fontId="35" fillId="0" borderId="1" xfId="1" applyFont="1" applyBorder="1" applyProtection="1">
      <protection locked="0"/>
    </xf>
    <xf numFmtId="0" fontId="32" fillId="3" borderId="1" xfId="2" applyFont="1" applyFill="1" applyBorder="1" applyAlignment="1">
      <alignment horizontal="left" vertical="top" wrapText="1"/>
    </xf>
    <xf numFmtId="0" fontId="32" fillId="3" borderId="1" xfId="2" applyFont="1" applyFill="1" applyBorder="1" applyAlignment="1">
      <alignment vertical="top" wrapText="1"/>
    </xf>
    <xf numFmtId="0" fontId="32" fillId="3" borderId="1" xfId="2" applyFont="1" applyFill="1" applyBorder="1" applyAlignment="1">
      <alignment horizontal="center" vertical="top" wrapText="1"/>
    </xf>
    <xf numFmtId="0" fontId="32" fillId="3" borderId="1" xfId="0" applyFont="1" applyFill="1" applyBorder="1" applyAlignment="1">
      <alignment vertical="top" wrapText="1"/>
    </xf>
    <xf numFmtId="0" fontId="32" fillId="3" borderId="1" xfId="0" applyFont="1" applyFill="1" applyBorder="1" applyAlignment="1">
      <alignment horizontal="center" vertical="top" wrapText="1"/>
    </xf>
    <xf numFmtId="0" fontId="32" fillId="3" borderId="1" xfId="0" applyFont="1" applyFill="1" applyBorder="1" applyAlignment="1">
      <alignment horizontal="left" vertical="top" wrapText="1"/>
    </xf>
    <xf numFmtId="0" fontId="34" fillId="3" borderId="1" xfId="0" applyFont="1" applyFill="1" applyBorder="1" applyAlignment="1">
      <alignment vertical="top"/>
    </xf>
    <xf numFmtId="0" fontId="35" fillId="3" borderId="1" xfId="1" applyFont="1" applyFill="1" applyBorder="1" applyAlignment="1" applyProtection="1">
      <alignment vertical="top" wrapText="1"/>
      <protection locked="0"/>
    </xf>
    <xf numFmtId="0" fontId="19" fillId="0" borderId="1" xfId="2" applyBorder="1" applyAlignment="1">
      <alignment wrapText="1"/>
    </xf>
    <xf numFmtId="0" fontId="19" fillId="0" borderId="1" xfId="2" applyBorder="1" applyAlignment="1">
      <alignment vertical="top" wrapText="1"/>
    </xf>
    <xf numFmtId="0" fontId="19" fillId="0" borderId="1" xfId="2" applyBorder="1" applyAlignment="1">
      <alignment horizontal="center" vertical="center" wrapText="1"/>
    </xf>
    <xf numFmtId="0" fontId="12" fillId="0" borderId="1" xfId="0" applyFont="1" applyBorder="1" applyAlignment="1" applyProtection="1">
      <alignment horizontal="left" vertical="top" wrapText="1"/>
      <protection locked="0"/>
    </xf>
    <xf numFmtId="0" fontId="16" fillId="0" borderId="1" xfId="1" applyFont="1" applyBorder="1" applyAlignment="1" applyProtection="1">
      <alignment wrapText="1"/>
      <protection locked="0"/>
    </xf>
    <xf numFmtId="0" fontId="16" fillId="0" borderId="1" xfId="1" applyFont="1" applyBorder="1" applyProtection="1">
      <protection locked="0"/>
    </xf>
    <xf numFmtId="0" fontId="35" fillId="3" borderId="1" xfId="1" applyFont="1" applyFill="1" applyBorder="1" applyAlignment="1" applyProtection="1">
      <alignment vertical="top"/>
      <protection locked="0"/>
    </xf>
    <xf numFmtId="0" fontId="14" fillId="0" borderId="1" xfId="0" applyFont="1" applyBorder="1" applyAlignment="1">
      <alignment horizontal="center" vertical="top" wrapText="1"/>
    </xf>
    <xf numFmtId="0" fontId="28" fillId="0" borderId="1" xfId="0" applyFont="1" applyBorder="1" applyAlignment="1">
      <alignment horizontal="left" vertical="top" wrapText="1"/>
    </xf>
    <xf numFmtId="0" fontId="12" fillId="0" borderId="1" xfId="1" applyFont="1" applyBorder="1" applyAlignment="1" applyProtection="1">
      <alignment horizontal="center" vertical="top" wrapText="1"/>
      <protection locked="0"/>
    </xf>
    <xf numFmtId="0" fontId="15" fillId="0" borderId="1" xfId="1" applyFont="1" applyBorder="1" applyAlignment="1" applyProtection="1">
      <alignment horizontal="center" vertical="top" wrapText="1"/>
      <protection locked="0"/>
    </xf>
    <xf numFmtId="0" fontId="11" fillId="0" borderId="1" xfId="2" applyFont="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Border="1" applyAlignment="1" applyProtection="1">
      <alignment horizontal="right" vertical="top" wrapText="1"/>
      <protection locked="0"/>
    </xf>
    <xf numFmtId="0" fontId="10" fillId="0" borderId="0" xfId="1" applyFont="1" applyAlignment="1">
      <alignment horizontal="center"/>
    </xf>
    <xf numFmtId="1" fontId="41" fillId="0" borderId="1" xfId="0" applyNumberFormat="1" applyFont="1" applyBorder="1" applyAlignment="1">
      <alignment horizontal="center" shrinkToFit="1"/>
    </xf>
    <xf numFmtId="0" fontId="12" fillId="0" borderId="1" xfId="1" applyFont="1" applyBorder="1" applyAlignment="1" applyProtection="1">
      <alignment horizontal="left" vertical="top" wrapText="1"/>
      <protection locked="0"/>
    </xf>
    <xf numFmtId="0" fontId="11" fillId="3" borderId="1" xfId="1" applyFont="1" applyFill="1" applyBorder="1" applyAlignment="1" applyProtection="1">
      <alignment horizontal="center" vertical="top" wrapText="1"/>
      <protection locked="0"/>
    </xf>
    <xf numFmtId="0" fontId="10" fillId="0" borderId="1" xfId="1" applyFont="1" applyBorder="1" applyAlignment="1" applyProtection="1">
      <alignment vertical="top"/>
      <protection locked="0"/>
    </xf>
    <xf numFmtId="0" fontId="10" fillId="0" borderId="1" xfId="1" applyFont="1" applyBorder="1" applyAlignment="1" applyProtection="1">
      <alignment horizontal="center" vertical="top"/>
      <protection locked="0"/>
    </xf>
    <xf numFmtId="0" fontId="15" fillId="0" borderId="1" xfId="1" applyFont="1" applyBorder="1" applyAlignment="1" applyProtection="1">
      <alignment horizontal="center" vertical="top"/>
      <protection locked="0"/>
    </xf>
    <xf numFmtId="0" fontId="36" fillId="0" borderId="1" xfId="1" applyFont="1" applyBorder="1" applyAlignment="1" applyProtection="1">
      <alignment vertical="top"/>
      <protection locked="0"/>
    </xf>
    <xf numFmtId="0" fontId="10" fillId="0" borderId="0" xfId="1" applyFont="1" applyBorder="1" applyAlignment="1" applyProtection="1">
      <alignment vertical="top"/>
      <protection locked="0"/>
    </xf>
    <xf numFmtId="0" fontId="13" fillId="0" borderId="1" xfId="1" applyFont="1" applyBorder="1" applyAlignment="1" applyProtection="1">
      <alignment horizontal="center" vertical="top"/>
      <protection locked="0"/>
    </xf>
    <xf numFmtId="0" fontId="13" fillId="0" borderId="1" xfId="1" applyFont="1" applyBorder="1" applyAlignment="1" applyProtection="1">
      <alignment horizontal="center" vertical="top"/>
      <protection locked="0"/>
    </xf>
    <xf numFmtId="0" fontId="9" fillId="0" borderId="1" xfId="1" applyFont="1" applyBorder="1" applyAlignment="1" applyProtection="1">
      <alignment horizontal="right" vertical="top"/>
      <protection locked="0"/>
    </xf>
    <xf numFmtId="0" fontId="10" fillId="0" borderId="1" xfId="1" applyFont="1" applyBorder="1" applyAlignment="1" applyProtection="1">
      <alignment horizontal="left" vertical="top"/>
      <protection locked="0"/>
    </xf>
    <xf numFmtId="0" fontId="11" fillId="0" borderId="1" xfId="1" applyFont="1" applyBorder="1" applyAlignment="1" applyProtection="1">
      <alignment horizontal="right" vertical="top" wrapText="1"/>
      <protection locked="0"/>
    </xf>
    <xf numFmtId="0" fontId="36" fillId="0" borderId="1" xfId="1" applyFont="1" applyBorder="1" applyAlignment="1" applyProtection="1">
      <alignment vertical="top" wrapText="1"/>
      <protection locked="0"/>
    </xf>
    <xf numFmtId="0" fontId="10" fillId="0" borderId="0" xfId="1" applyFont="1" applyBorder="1" applyAlignment="1" applyProtection="1">
      <alignment vertical="top" wrapText="1"/>
      <protection locked="0"/>
    </xf>
    <xf numFmtId="0" fontId="10" fillId="0" borderId="1" xfId="1" applyFont="1" applyBorder="1" applyAlignment="1" applyProtection="1">
      <alignment vertical="top" wrapText="1"/>
      <protection locked="0"/>
    </xf>
    <xf numFmtId="0" fontId="11" fillId="3" borderId="1" xfId="1" applyFont="1" applyFill="1" applyBorder="1" applyAlignment="1">
      <alignment horizontal="center" vertical="top" wrapText="1"/>
    </xf>
    <xf numFmtId="0" fontId="11" fillId="2" borderId="1" xfId="1" applyFont="1" applyFill="1" applyBorder="1" applyAlignment="1">
      <alignment vertical="top" wrapText="1"/>
    </xf>
    <xf numFmtId="0" fontId="11" fillId="2" borderId="1" xfId="1" applyFont="1" applyFill="1" applyBorder="1" applyAlignment="1">
      <alignment horizontal="center" vertical="top" wrapText="1"/>
    </xf>
    <xf numFmtId="1" fontId="11" fillId="2" borderId="1" xfId="1" applyNumberFormat="1" applyFont="1" applyFill="1" applyBorder="1" applyAlignment="1">
      <alignment horizontal="center" vertical="top" wrapText="1"/>
    </xf>
    <xf numFmtId="0" fontId="11" fillId="2" borderId="1" xfId="1" applyFont="1" applyFill="1" applyBorder="1" applyAlignment="1">
      <alignment horizontal="center" vertical="top" wrapText="1"/>
    </xf>
    <xf numFmtId="0" fontId="12" fillId="2" borderId="1" xfId="1" applyFont="1" applyFill="1" applyBorder="1" applyAlignment="1">
      <alignment horizontal="center" vertical="top" wrapText="1"/>
    </xf>
    <xf numFmtId="0" fontId="37" fillId="5" borderId="1" xfId="24" applyFont="1" applyFill="1" applyBorder="1" applyAlignment="1" applyProtection="1">
      <alignment horizontal="center" vertical="top" wrapText="1"/>
      <protection locked="0"/>
    </xf>
    <xf numFmtId="1" fontId="41" fillId="0" borderId="1" xfId="0" applyNumberFormat="1" applyFont="1" applyBorder="1" applyAlignment="1">
      <alignment horizontal="center" vertical="top" wrapText="1" shrinkToFit="1"/>
    </xf>
    <xf numFmtId="164" fontId="42" fillId="0" borderId="1" xfId="71" applyFont="1" applyBorder="1" applyAlignment="1">
      <alignment vertical="top"/>
    </xf>
    <xf numFmtId="164" fontId="34" fillId="0" borderId="1" xfId="71" applyFont="1" applyBorder="1" applyAlignment="1">
      <alignment vertical="top"/>
    </xf>
    <xf numFmtId="0" fontId="10" fillId="0" borderId="1" xfId="1" applyFont="1" applyBorder="1" applyAlignment="1" applyProtection="1">
      <alignment horizontal="center" vertical="top" wrapText="1"/>
      <protection locked="0"/>
    </xf>
    <xf numFmtId="1" fontId="10" fillId="0" borderId="1" xfId="1" applyNumberFormat="1" applyFont="1" applyBorder="1" applyAlignment="1" applyProtection="1">
      <alignment horizontal="center" vertical="top" wrapText="1"/>
      <protection locked="0"/>
    </xf>
    <xf numFmtId="164" fontId="38" fillId="0" borderId="1" xfId="1" applyNumberFormat="1" applyFont="1" applyBorder="1" applyAlignment="1" applyProtection="1">
      <alignment vertical="top"/>
      <protection locked="0"/>
    </xf>
    <xf numFmtId="0" fontId="10" fillId="0" borderId="0" xfId="1" applyFont="1" applyBorder="1" applyAlignment="1" applyProtection="1">
      <alignment horizontal="center" vertical="top"/>
      <protection locked="0"/>
    </xf>
    <xf numFmtId="1" fontId="10" fillId="0" borderId="0" xfId="1" applyNumberFormat="1" applyFont="1" applyBorder="1" applyAlignment="1" applyProtection="1">
      <alignment horizontal="center" vertical="top"/>
      <protection locked="0"/>
    </xf>
    <xf numFmtId="0" fontId="36" fillId="0" borderId="0" xfId="1" applyFont="1" applyBorder="1" applyAlignment="1" applyProtection="1">
      <alignment vertical="top"/>
      <protection locked="0"/>
    </xf>
    <xf numFmtId="0" fontId="28" fillId="0" borderId="1" xfId="0" applyFont="1" applyFill="1" applyBorder="1" applyAlignment="1">
      <alignment horizontal="left" vertical="top" wrapText="1"/>
    </xf>
    <xf numFmtId="1" fontId="41" fillId="0" borderId="1" xfId="0" applyNumberFormat="1" applyFont="1" applyFill="1" applyBorder="1" applyAlignment="1">
      <alignment horizontal="right" vertical="top" wrapText="1" shrinkToFit="1"/>
    </xf>
    <xf numFmtId="3" fontId="41" fillId="0" borderId="1" xfId="0" applyNumberFormat="1" applyFont="1" applyFill="1" applyBorder="1" applyAlignment="1">
      <alignment horizontal="center" vertical="top" wrapText="1" shrinkToFit="1"/>
    </xf>
    <xf numFmtId="0" fontId="10" fillId="0" borderId="1" xfId="1" applyFont="1" applyFill="1" applyBorder="1" applyAlignment="1">
      <alignment vertical="top" wrapText="1"/>
    </xf>
    <xf numFmtId="165" fontId="10" fillId="0" borderId="1" xfId="1" applyNumberFormat="1" applyFont="1" applyFill="1" applyBorder="1" applyAlignment="1">
      <alignment vertical="top" wrapText="1"/>
    </xf>
    <xf numFmtId="0" fontId="14" fillId="0" borderId="1" xfId="0" applyFont="1" applyFill="1" applyBorder="1" applyAlignment="1">
      <alignment horizontal="left" vertical="top" wrapText="1"/>
    </xf>
    <xf numFmtId="0" fontId="10" fillId="0" borderId="1" xfId="1" applyFont="1" applyFill="1" applyBorder="1" applyAlignment="1" applyProtection="1">
      <alignment vertical="top" wrapText="1"/>
      <protection locked="0"/>
    </xf>
    <xf numFmtId="0" fontId="10" fillId="0" borderId="1" xfId="1" applyFont="1" applyFill="1" applyBorder="1" applyAlignment="1" applyProtection="1">
      <alignment horizontal="center" vertical="top" wrapText="1"/>
      <protection locked="0"/>
    </xf>
    <xf numFmtId="1" fontId="10" fillId="0" borderId="1" xfId="1" applyNumberFormat="1" applyFont="1" applyFill="1" applyBorder="1" applyAlignment="1" applyProtection="1">
      <alignment horizontal="center" vertical="top" wrapText="1"/>
      <protection locked="0"/>
    </xf>
    <xf numFmtId="165" fontId="39" fillId="0" borderId="1" xfId="1" applyNumberFormat="1" applyFont="1" applyFill="1" applyBorder="1" applyAlignment="1" applyProtection="1">
      <alignment vertical="top" wrapText="1"/>
      <protection locked="0"/>
    </xf>
    <xf numFmtId="0" fontId="14" fillId="6" borderId="1" xfId="0" applyFont="1" applyFill="1" applyBorder="1" applyAlignment="1">
      <alignment horizontal="center" vertical="top" wrapText="1"/>
    </xf>
    <xf numFmtId="1" fontId="41" fillId="6" borderId="1" xfId="0" applyNumberFormat="1" applyFont="1" applyFill="1" applyBorder="1" applyAlignment="1">
      <alignment horizontal="center" vertical="top" wrapText="1" shrinkToFit="1"/>
    </xf>
    <xf numFmtId="0" fontId="28" fillId="6" borderId="1" xfId="0" applyFont="1" applyFill="1" applyBorder="1" applyAlignment="1">
      <alignment horizontal="center" vertical="top" wrapText="1"/>
    </xf>
    <xf numFmtId="0" fontId="10" fillId="6" borderId="1" xfId="1" applyFont="1" applyFill="1" applyBorder="1" applyAlignment="1" applyProtection="1">
      <alignment vertical="top"/>
      <protection locked="0"/>
    </xf>
    <xf numFmtId="0" fontId="10" fillId="6" borderId="1" xfId="1" applyFont="1" applyFill="1" applyBorder="1" applyAlignment="1" applyProtection="1">
      <alignment horizontal="center" vertical="top" wrapText="1"/>
      <protection locked="0"/>
    </xf>
    <xf numFmtId="0" fontId="10" fillId="6" borderId="2" xfId="1" applyFont="1" applyFill="1" applyBorder="1" applyAlignment="1" applyProtection="1">
      <alignment horizontal="left" vertical="top" wrapText="1"/>
      <protection locked="0"/>
    </xf>
    <xf numFmtId="0" fontId="10" fillId="6" borderId="4" xfId="1" applyFont="1" applyFill="1" applyBorder="1" applyAlignment="1" applyProtection="1">
      <alignment horizontal="left" vertical="top" wrapText="1"/>
      <protection locked="0"/>
    </xf>
    <xf numFmtId="0" fontId="10" fillId="6" borderId="3" xfId="1" applyFont="1" applyFill="1" applyBorder="1" applyAlignment="1" applyProtection="1">
      <alignment horizontal="left" vertical="top" wrapText="1"/>
      <protection locked="0"/>
    </xf>
    <xf numFmtId="0" fontId="32" fillId="0" borderId="1" xfId="0" applyFont="1" applyFill="1" applyBorder="1" applyAlignment="1">
      <alignment vertical="top" wrapText="1"/>
    </xf>
    <xf numFmtId="0" fontId="10" fillId="0" borderId="1" xfId="0" applyFont="1" applyFill="1" applyBorder="1" applyAlignment="1" applyProtection="1">
      <alignment vertical="top" wrapText="1"/>
      <protection locked="0"/>
    </xf>
    <xf numFmtId="0" fontId="10" fillId="6" borderId="1" xfId="0" applyFont="1" applyFill="1" applyBorder="1" applyAlignment="1" applyProtection="1">
      <alignment horizontal="center" vertical="center" wrapText="1"/>
      <protection locked="0"/>
    </xf>
    <xf numFmtId="0" fontId="10" fillId="6" borderId="1" xfId="0" applyFont="1" applyFill="1" applyBorder="1" applyAlignment="1" applyProtection="1">
      <alignment vertical="top" wrapText="1"/>
      <protection locked="0"/>
    </xf>
    <xf numFmtId="0" fontId="10" fillId="0" borderId="0" xfId="0" applyFont="1" applyBorder="1" applyAlignment="1" applyProtection="1">
      <alignment vertical="top" wrapText="1"/>
      <protection locked="0"/>
    </xf>
    <xf numFmtId="0" fontId="10" fillId="0" borderId="0" xfId="0" applyFont="1" applyBorder="1" applyAlignment="1" applyProtection="1">
      <alignment horizontal="left" vertical="top" wrapText="1"/>
      <protection locked="0"/>
    </xf>
    <xf numFmtId="0" fontId="16" fillId="0" borderId="0" xfId="1" applyFont="1" applyBorder="1" applyAlignment="1" applyProtection="1">
      <alignment wrapText="1"/>
      <protection locked="0"/>
    </xf>
    <xf numFmtId="0" fontId="16" fillId="0" borderId="0" xfId="1" applyFont="1" applyBorder="1" applyAlignment="1" applyProtection="1">
      <alignment horizontal="left" wrapText="1"/>
      <protection locked="0"/>
    </xf>
    <xf numFmtId="0" fontId="16" fillId="0" borderId="0" xfId="1" applyFont="1" applyBorder="1" applyProtection="1">
      <protection locked="0"/>
    </xf>
    <xf numFmtId="0" fontId="10" fillId="0" borderId="0" xfId="0" applyFont="1" applyBorder="1" applyAlignment="1" applyProtection="1">
      <alignment horizontal="center" vertical="top" wrapText="1"/>
      <protection locked="0"/>
    </xf>
    <xf numFmtId="0" fontId="10" fillId="0" borderId="0" xfId="0" applyFont="1" applyBorder="1" applyAlignment="1" applyProtection="1">
      <alignment horizontal="center" vertical="center" wrapText="1"/>
      <protection locked="0"/>
    </xf>
    <xf numFmtId="0" fontId="12" fillId="0" borderId="1" xfId="1" applyFont="1" applyBorder="1" applyAlignment="1" applyProtection="1">
      <alignment horizontal="left" vertical="top" wrapText="1"/>
      <protection locked="0"/>
    </xf>
    <xf numFmtId="0" fontId="32" fillId="6" borderId="1" xfId="0" applyFont="1" applyFill="1" applyBorder="1" applyAlignment="1">
      <alignment horizontal="center" vertical="top" wrapText="1"/>
    </xf>
    <xf numFmtId="0" fontId="9" fillId="6" borderId="1" xfId="0" applyFont="1" applyFill="1" applyBorder="1" applyAlignment="1" applyProtection="1">
      <alignment horizontal="left" vertical="top"/>
      <protection locked="0"/>
    </xf>
    <xf numFmtId="0" fontId="9" fillId="6" borderId="1" xfId="0" applyFont="1" applyFill="1" applyBorder="1" applyAlignment="1" applyProtection="1">
      <alignment horizontal="left" vertical="top" wrapText="1"/>
      <protection locked="0"/>
    </xf>
  </cellXfs>
  <cellStyles count="72">
    <cellStyle name="Comma" xfId="71" builtinId="3"/>
    <cellStyle name="Comma 2" xfId="40" xr:uid="{00000000-0005-0000-0000-000000000000}"/>
    <cellStyle name="Excel Built-in Normal" xfId="25" xr:uid="{00000000-0005-0000-0000-000001000000}"/>
    <cellStyle name="Excel Built-in Normal 2" xfId="68" xr:uid="{00000000-0005-0000-0000-000002000000}"/>
    <cellStyle name="Normal" xfId="0" builtinId="0"/>
    <cellStyle name="Normal 10" xfId="44" xr:uid="{00000000-0005-0000-0000-000003000000}"/>
    <cellStyle name="Normal 2" xfId="1" xr:uid="{00000000-0005-0000-0000-000004000000}"/>
    <cellStyle name="Normal 2 2" xfId="4" xr:uid="{00000000-0005-0000-0000-000005000000}"/>
    <cellStyle name="Normal 2 2 2" xfId="67" xr:uid="{00000000-0005-0000-0000-000006000000}"/>
    <cellStyle name="Normal 3" xfId="2" xr:uid="{00000000-0005-0000-0000-000007000000}"/>
    <cellStyle name="Normal 3 2" xfId="18" xr:uid="{00000000-0005-0000-0000-000008000000}"/>
    <cellStyle name="Normal 3 2 2" xfId="33" xr:uid="{00000000-0005-0000-0000-000009000000}"/>
    <cellStyle name="Normal 3 4" xfId="70" xr:uid="{37FA67F4-3AD4-4C51-9DAE-12A48D48176D}"/>
    <cellStyle name="Normal 4" xfId="3" xr:uid="{00000000-0005-0000-0000-00000A000000}"/>
    <cellStyle name="Normal 4 2" xfId="17" xr:uid="{00000000-0005-0000-0000-00000B000000}"/>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3" xfId="57" xr:uid="{00000000-0005-0000-0000-000011000000}"/>
    <cellStyle name="Normal 5 2 2 4" xfId="49" xr:uid="{00000000-0005-0000-0000-000012000000}"/>
    <cellStyle name="Normal 5 2 3" xfId="35" xr:uid="{00000000-0005-0000-0000-000013000000}"/>
    <cellStyle name="Normal 5 2 3 2" xfId="61" xr:uid="{00000000-0005-0000-0000-000014000000}"/>
    <cellStyle name="Normal 5 2 4" xfId="54" xr:uid="{00000000-0005-0000-0000-000015000000}"/>
    <cellStyle name="Normal 5 2 5" xfId="46" xr:uid="{00000000-0005-0000-0000-000016000000}"/>
    <cellStyle name="Normal 5 3" xfId="12" xr:uid="{00000000-0005-0000-0000-000017000000}"/>
    <cellStyle name="Normal 5 3 2" xfId="37" xr:uid="{00000000-0005-0000-0000-000018000000}"/>
    <cellStyle name="Normal 5 3 2 2" xfId="63" xr:uid="{00000000-0005-0000-0000-000019000000}"/>
    <cellStyle name="Normal 5 3 3" xfId="56" xr:uid="{00000000-0005-0000-0000-00001A000000}"/>
    <cellStyle name="Normal 5 3 4" xfId="48" xr:uid="{00000000-0005-0000-0000-00001B000000}"/>
    <cellStyle name="Normal 5 4" xfId="20" xr:uid="{00000000-0005-0000-0000-00001C000000}"/>
    <cellStyle name="Normal 5 5" xfId="32" xr:uid="{00000000-0005-0000-0000-00001D000000}"/>
    <cellStyle name="Normal 5 5 2" xfId="60" xr:uid="{00000000-0005-0000-0000-00001E000000}"/>
    <cellStyle name="Normal 5 6" xfId="34" xr:uid="{00000000-0005-0000-0000-00001F000000}"/>
    <cellStyle name="Normal 5 6 2" xfId="53" xr:uid="{00000000-0005-0000-0000-000020000000}"/>
    <cellStyle name="Normal 5 7" xfId="45" xr:uid="{00000000-0005-0000-0000-000021000000}"/>
    <cellStyle name="Normal 6" xfId="6" xr:uid="{00000000-0005-0000-0000-000022000000}"/>
    <cellStyle name="Normal 6 2" xfId="22" xr:uid="{00000000-0005-0000-0000-000023000000}"/>
    <cellStyle name="Normal 6 2 2" xfId="69" xr:uid="{A74E0E46-4028-423F-A265-4B44265D7408}"/>
    <cellStyle name="Normal 7" xfId="7" xr:uid="{00000000-0005-0000-0000-000024000000}"/>
    <cellStyle name="Normal 8" xfId="8" xr:uid="{00000000-0005-0000-0000-000025000000}"/>
    <cellStyle name="Normal 8 2" xfId="13" xr:uid="{00000000-0005-0000-0000-000026000000}"/>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3" xfId="58" xr:uid="{00000000-0005-0000-0000-00002B000000}"/>
    <cellStyle name="Normal 9 2 4" xfId="50" xr:uid="{00000000-0005-0000-0000-00002C000000}"/>
    <cellStyle name="Normal 9 3" xfId="36" xr:uid="{00000000-0005-0000-0000-00002D000000}"/>
    <cellStyle name="Normal 9 3 2" xfId="62" xr:uid="{00000000-0005-0000-0000-00002E000000}"/>
    <cellStyle name="Normal 9 4" xfId="55" xr:uid="{00000000-0005-0000-0000-00002F000000}"/>
    <cellStyle name="Normal 9 5" xfId="47" xr:uid="{00000000-0005-0000-0000-000030000000}"/>
    <cellStyle name="Гиперссылка 2" xfId="43" xr:uid="{00000000-0005-0000-0000-000031000000}"/>
    <cellStyle name="Нейтральный 2" xfId="26" xr:uid="{00000000-0005-0000-0000-00003200000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5" xfId="23" xr:uid="{00000000-0005-0000-0000-00003A000000}"/>
    <cellStyle name="Обычный 2 6" xfId="41" xr:uid="{00000000-0005-0000-0000-00003B000000}"/>
    <cellStyle name="Обычный 3" xfId="11" xr:uid="{00000000-0005-0000-0000-00003C000000}"/>
    <cellStyle name="Обычный 3 2" xfId="19" xr:uid="{00000000-0005-0000-0000-00003D000000}"/>
    <cellStyle name="Обычный 3 2 2" xfId="66" xr:uid="{00000000-0005-0000-0000-00003E000000}"/>
    <cellStyle name="Обычный 3 2 3" xfId="59" xr:uid="{00000000-0005-0000-0000-00003F000000}"/>
    <cellStyle name="Обычный 3 2 4" xfId="52" xr:uid="{00000000-0005-0000-0000-000040000000}"/>
    <cellStyle name="Обычный 3 3" xfId="29" xr:uid="{00000000-0005-0000-0000-000041000000}"/>
    <cellStyle name="Обычный 4" xfId="27" xr:uid="{00000000-0005-0000-0000-000042000000}"/>
    <cellStyle name="Обычный 4 2" xfId="42" xr:uid="{00000000-0005-0000-0000-000043000000}"/>
    <cellStyle name="Финансовый 3" xfId="31" xr:uid="{00000000-0005-0000-0000-00004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83"/>
  <sheetViews>
    <sheetView tabSelected="1" topLeftCell="A34" zoomScale="70" zoomScaleNormal="70" workbookViewId="0">
      <selection activeCell="C44" sqref="C44:H44"/>
    </sheetView>
  </sheetViews>
  <sheetFormatPr defaultColWidth="9.140625" defaultRowHeight="15.75"/>
  <cols>
    <col min="1" max="1" width="5.7109375" style="103" customWidth="1"/>
    <col min="2" max="2" width="5.7109375" style="108" customWidth="1"/>
    <col min="3" max="3" width="39.140625" style="103" customWidth="1"/>
    <col min="4" max="4" width="28.140625" style="103" customWidth="1"/>
    <col min="5" max="5" width="10.5703125" style="108" customWidth="1"/>
    <col min="6" max="6" width="11.28515625" style="108" customWidth="1"/>
    <col min="7" max="7" width="10.7109375" style="103" customWidth="1"/>
    <col min="8" max="8" width="74.28515625" style="103" customWidth="1"/>
    <col min="9" max="9" width="37.42578125" style="109" customWidth="1"/>
    <col min="10" max="10" width="30" style="103" customWidth="1"/>
    <col min="11" max="11" width="14" style="103" customWidth="1"/>
    <col min="12" max="15" width="9.140625" style="103"/>
    <col min="16" max="16" width="18.7109375" style="104" customWidth="1"/>
    <col min="17" max="16384" width="9.140625" style="103"/>
  </cols>
  <sheetData>
    <row r="1" spans="1:18">
      <c r="A1" s="32"/>
      <c r="B1" s="32"/>
      <c r="C1" s="42" t="s">
        <v>22</v>
      </c>
      <c r="D1" s="42"/>
      <c r="E1" s="42"/>
      <c r="F1" s="42"/>
      <c r="G1" s="42"/>
      <c r="H1" s="42"/>
      <c r="I1" s="42"/>
      <c r="J1" s="42"/>
      <c r="K1" s="42"/>
    </row>
    <row r="2" spans="1:18">
      <c r="A2" s="32"/>
      <c r="B2" s="32"/>
      <c r="C2" s="33"/>
      <c r="D2" s="44" t="s">
        <v>27</v>
      </c>
      <c r="E2" s="44"/>
      <c r="F2" s="44"/>
      <c r="G2" s="44"/>
      <c r="H2" s="44"/>
      <c r="I2" s="34"/>
      <c r="J2" s="32"/>
      <c r="K2" s="32"/>
    </row>
    <row r="3" spans="1:18" ht="31.5">
      <c r="A3" s="45" t="s">
        <v>177</v>
      </c>
      <c r="B3" s="45"/>
      <c r="C3" s="45"/>
      <c r="D3" s="46" t="s">
        <v>176</v>
      </c>
      <c r="E3" s="46"/>
      <c r="F3" s="46"/>
      <c r="G3" s="46"/>
      <c r="H3" s="46"/>
      <c r="I3" s="14" t="s">
        <v>7</v>
      </c>
      <c r="J3" s="11" t="s">
        <v>8</v>
      </c>
      <c r="K3" s="32"/>
    </row>
    <row r="4" spans="1:18" ht="24" customHeight="1">
      <c r="A4" s="47" t="s">
        <v>49</v>
      </c>
      <c r="B4" s="47"/>
      <c r="C4" s="47"/>
      <c r="D4" s="110" t="s">
        <v>50</v>
      </c>
      <c r="E4" s="110"/>
      <c r="F4" s="110"/>
      <c r="G4" s="110"/>
      <c r="H4" s="110"/>
      <c r="I4" s="110"/>
      <c r="J4" s="9" t="s">
        <v>9</v>
      </c>
      <c r="K4" s="10"/>
    </row>
    <row r="5" spans="1:18">
      <c r="A5" s="11"/>
      <c r="B5" s="11"/>
      <c r="C5" s="11"/>
      <c r="D5" s="43"/>
      <c r="E5" s="43"/>
      <c r="F5" s="43"/>
      <c r="G5" s="43"/>
      <c r="H5" s="43"/>
      <c r="I5" s="43"/>
      <c r="J5" s="43"/>
      <c r="K5" s="10"/>
    </row>
    <row r="6" spans="1:18" ht="31.5">
      <c r="A6" s="18" t="s">
        <v>2</v>
      </c>
      <c r="B6" s="18" t="s">
        <v>0</v>
      </c>
      <c r="C6" s="24" t="s">
        <v>1</v>
      </c>
      <c r="D6" s="25" t="s">
        <v>3</v>
      </c>
      <c r="E6" s="26" t="s">
        <v>4</v>
      </c>
      <c r="F6" s="26" t="s">
        <v>24</v>
      </c>
      <c r="G6" s="26" t="s">
        <v>5</v>
      </c>
      <c r="H6" s="26" t="s">
        <v>6</v>
      </c>
      <c r="I6" s="19" t="s">
        <v>25</v>
      </c>
      <c r="J6" s="17" t="s">
        <v>26</v>
      </c>
      <c r="K6" s="35"/>
    </row>
    <row r="7" spans="1:18">
      <c r="A7" s="20">
        <v>1</v>
      </c>
      <c r="B7" s="21">
        <v>2</v>
      </c>
      <c r="C7" s="99"/>
      <c r="D7" s="27"/>
      <c r="E7" s="28">
        <v>3</v>
      </c>
      <c r="F7" s="28">
        <v>4</v>
      </c>
      <c r="G7" s="29">
        <v>5</v>
      </c>
      <c r="H7" s="29">
        <v>6</v>
      </c>
      <c r="I7" s="22"/>
      <c r="J7" s="20">
        <v>8</v>
      </c>
      <c r="K7" s="35"/>
    </row>
    <row r="8" spans="1:18" ht="25.5">
      <c r="A8" s="39" t="s">
        <v>23</v>
      </c>
      <c r="B8" s="21">
        <v>1</v>
      </c>
      <c r="C8" s="111" t="s">
        <v>105</v>
      </c>
      <c r="D8" s="111"/>
      <c r="E8" s="111"/>
      <c r="F8" s="111"/>
      <c r="G8" s="111"/>
      <c r="H8" s="111"/>
      <c r="I8" s="111"/>
      <c r="J8" s="111"/>
      <c r="K8" s="35"/>
    </row>
    <row r="9" spans="1:18" ht="38.25">
      <c r="A9" s="39" t="s">
        <v>23</v>
      </c>
      <c r="B9" s="49" t="s">
        <v>29</v>
      </c>
      <c r="C9" s="81" t="s">
        <v>106</v>
      </c>
      <c r="D9" s="40" t="s">
        <v>109</v>
      </c>
      <c r="E9" s="30"/>
      <c r="F9" s="30"/>
      <c r="G9" s="31"/>
      <c r="H9" s="40" t="s">
        <v>146</v>
      </c>
      <c r="I9" s="15"/>
      <c r="J9" s="16"/>
      <c r="K9" s="36"/>
      <c r="L9" s="105"/>
      <c r="M9" s="105"/>
      <c r="N9" s="105"/>
      <c r="O9" s="105"/>
      <c r="P9" s="106"/>
      <c r="Q9" s="105"/>
      <c r="R9" s="105"/>
    </row>
    <row r="10" spans="1:18" ht="38.25">
      <c r="A10" s="39" t="s">
        <v>23</v>
      </c>
      <c r="B10" s="49" t="s">
        <v>30</v>
      </c>
      <c r="C10" s="81" t="s">
        <v>106</v>
      </c>
      <c r="D10" s="40" t="s">
        <v>110</v>
      </c>
      <c r="E10" s="30"/>
      <c r="F10" s="30"/>
      <c r="G10" s="31"/>
      <c r="H10" s="40" t="s">
        <v>147</v>
      </c>
      <c r="I10" s="15"/>
      <c r="J10" s="16"/>
      <c r="K10" s="36"/>
      <c r="L10" s="105"/>
      <c r="M10" s="105"/>
      <c r="N10" s="105"/>
      <c r="O10" s="105"/>
      <c r="P10" s="106"/>
      <c r="Q10" s="105"/>
      <c r="R10" s="105"/>
    </row>
    <row r="11" spans="1:18" ht="38.25">
      <c r="A11" s="39" t="s">
        <v>23</v>
      </c>
      <c r="B11" s="49" t="s">
        <v>31</v>
      </c>
      <c r="C11" s="81" t="s">
        <v>106</v>
      </c>
      <c r="D11" s="40" t="s">
        <v>111</v>
      </c>
      <c r="E11" s="30"/>
      <c r="F11" s="30"/>
      <c r="G11" s="31"/>
      <c r="H11" s="40" t="s">
        <v>148</v>
      </c>
      <c r="I11" s="15"/>
      <c r="J11" s="16"/>
      <c r="K11" s="36"/>
      <c r="L11" s="105"/>
      <c r="M11" s="105"/>
      <c r="N11" s="105"/>
      <c r="O11" s="105"/>
      <c r="P11" s="106"/>
      <c r="Q11" s="105"/>
      <c r="R11" s="105"/>
    </row>
    <row r="12" spans="1:18" ht="38.25">
      <c r="A12" s="39" t="s">
        <v>23</v>
      </c>
      <c r="B12" s="49" t="s">
        <v>32</v>
      </c>
      <c r="C12" s="81" t="s">
        <v>106</v>
      </c>
      <c r="D12" s="40" t="s">
        <v>112</v>
      </c>
      <c r="E12" s="30"/>
      <c r="F12" s="30"/>
      <c r="G12" s="31"/>
      <c r="H12" s="40" t="s">
        <v>149</v>
      </c>
      <c r="I12" s="15"/>
      <c r="J12" s="16"/>
      <c r="K12" s="36"/>
      <c r="L12" s="105"/>
      <c r="M12" s="105"/>
      <c r="N12" s="105"/>
      <c r="O12" s="105"/>
      <c r="P12" s="106"/>
      <c r="Q12" s="105"/>
      <c r="R12" s="105"/>
    </row>
    <row r="13" spans="1:18" ht="38.25">
      <c r="A13" s="39" t="s">
        <v>23</v>
      </c>
      <c r="B13" s="49" t="s">
        <v>33</v>
      </c>
      <c r="C13" s="81" t="s">
        <v>106</v>
      </c>
      <c r="D13" s="40" t="s">
        <v>113</v>
      </c>
      <c r="E13" s="30"/>
      <c r="F13" s="30"/>
      <c r="G13" s="31"/>
      <c r="H13" s="40" t="s">
        <v>150</v>
      </c>
      <c r="I13" s="15"/>
      <c r="J13" s="16"/>
      <c r="K13" s="36"/>
      <c r="L13" s="105"/>
      <c r="M13" s="105"/>
      <c r="N13" s="105"/>
      <c r="O13" s="105"/>
      <c r="P13" s="106"/>
      <c r="Q13" s="105"/>
      <c r="R13" s="105"/>
    </row>
    <row r="14" spans="1:18" ht="38.25">
      <c r="A14" s="39" t="s">
        <v>23</v>
      </c>
      <c r="B14" s="49" t="s">
        <v>34</v>
      </c>
      <c r="C14" s="81" t="s">
        <v>106</v>
      </c>
      <c r="D14" s="40" t="s">
        <v>114</v>
      </c>
      <c r="E14" s="30"/>
      <c r="F14" s="30"/>
      <c r="G14" s="31"/>
      <c r="H14" s="40" t="s">
        <v>151</v>
      </c>
      <c r="I14" s="15"/>
      <c r="J14" s="16"/>
      <c r="K14" s="36"/>
      <c r="L14" s="105"/>
      <c r="M14" s="105"/>
      <c r="N14" s="105"/>
      <c r="O14" s="105"/>
      <c r="P14" s="106"/>
      <c r="Q14" s="105"/>
      <c r="R14" s="105"/>
    </row>
    <row r="15" spans="1:18" ht="38.25">
      <c r="A15" s="39" t="s">
        <v>23</v>
      </c>
      <c r="B15" s="49" t="s">
        <v>35</v>
      </c>
      <c r="C15" s="81" t="s">
        <v>106</v>
      </c>
      <c r="D15" s="40" t="s">
        <v>115</v>
      </c>
      <c r="E15" s="30"/>
      <c r="F15" s="30"/>
      <c r="G15" s="31"/>
      <c r="H15" s="40" t="s">
        <v>152</v>
      </c>
      <c r="I15" s="15"/>
      <c r="J15" s="16"/>
      <c r="K15" s="36"/>
      <c r="L15" s="105"/>
      <c r="M15" s="105"/>
      <c r="N15" s="105"/>
      <c r="O15" s="105"/>
      <c r="P15" s="106"/>
      <c r="Q15" s="105"/>
      <c r="R15" s="105"/>
    </row>
    <row r="16" spans="1:18" ht="38.25">
      <c r="A16" s="39" t="s">
        <v>23</v>
      </c>
      <c r="B16" s="49" t="s">
        <v>36</v>
      </c>
      <c r="C16" s="81" t="s">
        <v>106</v>
      </c>
      <c r="D16" s="40" t="s">
        <v>116</v>
      </c>
      <c r="E16" s="30"/>
      <c r="F16" s="30"/>
      <c r="G16" s="31"/>
      <c r="H16" s="40" t="s">
        <v>153</v>
      </c>
      <c r="I16" s="15"/>
      <c r="J16" s="16"/>
      <c r="K16" s="36"/>
      <c r="L16" s="105"/>
      <c r="M16" s="105"/>
      <c r="N16" s="105"/>
      <c r="O16" s="105"/>
      <c r="P16" s="106"/>
      <c r="Q16" s="105"/>
      <c r="R16" s="105"/>
    </row>
    <row r="17" spans="1:18" ht="38.25">
      <c r="A17" s="39" t="s">
        <v>23</v>
      </c>
      <c r="B17" s="49" t="s">
        <v>37</v>
      </c>
      <c r="C17" s="81" t="s">
        <v>106</v>
      </c>
      <c r="D17" s="40" t="s">
        <v>117</v>
      </c>
      <c r="E17" s="30"/>
      <c r="F17" s="30"/>
      <c r="G17" s="31"/>
      <c r="H17" s="40" t="s">
        <v>154</v>
      </c>
      <c r="I17" s="15"/>
      <c r="J17" s="16"/>
      <c r="K17" s="36"/>
      <c r="L17" s="105"/>
      <c r="M17" s="105"/>
      <c r="N17" s="105"/>
      <c r="O17" s="105"/>
      <c r="P17" s="106"/>
      <c r="Q17" s="105"/>
      <c r="R17" s="105"/>
    </row>
    <row r="18" spans="1:18" ht="38.25">
      <c r="A18" s="39" t="s">
        <v>23</v>
      </c>
      <c r="B18" s="49" t="s">
        <v>38</v>
      </c>
      <c r="C18" s="81" t="s">
        <v>106</v>
      </c>
      <c r="D18" s="40" t="s">
        <v>118</v>
      </c>
      <c r="E18" s="30"/>
      <c r="F18" s="30"/>
      <c r="G18" s="31"/>
      <c r="H18" s="40" t="s">
        <v>155</v>
      </c>
      <c r="I18" s="15"/>
      <c r="J18" s="16"/>
      <c r="K18" s="36"/>
      <c r="L18" s="105"/>
      <c r="M18" s="105"/>
      <c r="N18" s="105"/>
      <c r="O18" s="105"/>
      <c r="P18" s="106"/>
      <c r="Q18" s="105"/>
      <c r="R18" s="105"/>
    </row>
    <row r="19" spans="1:18" ht="38.25">
      <c r="A19" s="39" t="s">
        <v>23</v>
      </c>
      <c r="B19" s="49" t="s">
        <v>39</v>
      </c>
      <c r="C19" s="81" t="s">
        <v>106</v>
      </c>
      <c r="D19" s="40" t="s">
        <v>119</v>
      </c>
      <c r="E19" s="30"/>
      <c r="F19" s="30"/>
      <c r="G19" s="31"/>
      <c r="H19" s="40" t="s">
        <v>156</v>
      </c>
      <c r="I19" s="15"/>
      <c r="J19" s="16"/>
      <c r="K19" s="36"/>
      <c r="L19" s="105"/>
      <c r="M19" s="105"/>
      <c r="N19" s="105"/>
      <c r="O19" s="105"/>
      <c r="P19" s="106"/>
      <c r="Q19" s="105"/>
      <c r="R19" s="105"/>
    </row>
    <row r="20" spans="1:18" ht="38.25">
      <c r="A20" s="39" t="s">
        <v>23</v>
      </c>
      <c r="B20" s="49" t="s">
        <v>40</v>
      </c>
      <c r="C20" s="81" t="s">
        <v>106</v>
      </c>
      <c r="D20" s="40" t="s">
        <v>120</v>
      </c>
      <c r="E20" s="30"/>
      <c r="F20" s="30"/>
      <c r="G20" s="31"/>
      <c r="H20" s="40" t="s">
        <v>157</v>
      </c>
      <c r="I20" s="15"/>
      <c r="J20" s="16"/>
      <c r="K20" s="36"/>
      <c r="L20" s="105"/>
      <c r="M20" s="105"/>
      <c r="N20" s="105"/>
      <c r="O20" s="105"/>
      <c r="P20" s="106"/>
      <c r="Q20" s="105"/>
      <c r="R20" s="105"/>
    </row>
    <row r="21" spans="1:18" ht="38.25">
      <c r="A21" s="39" t="s">
        <v>23</v>
      </c>
      <c r="B21" s="49" t="s">
        <v>41</v>
      </c>
      <c r="C21" s="81" t="s">
        <v>106</v>
      </c>
      <c r="D21" s="40" t="s">
        <v>121</v>
      </c>
      <c r="E21" s="30"/>
      <c r="F21" s="30"/>
      <c r="G21" s="31"/>
      <c r="H21" s="40" t="s">
        <v>158</v>
      </c>
      <c r="I21" s="15"/>
      <c r="J21" s="16"/>
      <c r="K21" s="36"/>
      <c r="L21" s="105"/>
      <c r="M21" s="105"/>
      <c r="N21" s="105"/>
      <c r="O21" s="105"/>
      <c r="P21" s="106"/>
      <c r="Q21" s="105"/>
      <c r="R21" s="105"/>
    </row>
    <row r="22" spans="1:18" ht="38.25">
      <c r="A22" s="39" t="s">
        <v>23</v>
      </c>
      <c r="B22" s="49" t="s">
        <v>42</v>
      </c>
      <c r="C22" s="81" t="s">
        <v>106</v>
      </c>
      <c r="D22" s="40" t="s">
        <v>122</v>
      </c>
      <c r="E22" s="38"/>
      <c r="F22" s="38"/>
      <c r="G22" s="38"/>
      <c r="H22" s="40" t="s">
        <v>159</v>
      </c>
      <c r="I22" s="23"/>
      <c r="J22" s="23"/>
      <c r="K22" s="37"/>
    </row>
    <row r="23" spans="1:18" ht="38.25">
      <c r="A23" s="39" t="s">
        <v>23</v>
      </c>
      <c r="B23" s="49" t="s">
        <v>52</v>
      </c>
      <c r="C23" s="81" t="s">
        <v>106</v>
      </c>
      <c r="D23" s="40" t="s">
        <v>123</v>
      </c>
      <c r="E23" s="38"/>
      <c r="F23" s="38"/>
      <c r="G23" s="38"/>
      <c r="H23" s="40" t="s">
        <v>160</v>
      </c>
      <c r="I23" s="23"/>
      <c r="J23" s="23"/>
      <c r="K23" s="37"/>
    </row>
    <row r="24" spans="1:18" ht="38.25">
      <c r="A24" s="39" t="s">
        <v>23</v>
      </c>
      <c r="B24" s="49" t="s">
        <v>53</v>
      </c>
      <c r="C24" s="81" t="s">
        <v>106</v>
      </c>
      <c r="D24" s="40" t="s">
        <v>124</v>
      </c>
      <c r="E24" s="12"/>
      <c r="F24" s="12"/>
      <c r="G24" s="8"/>
      <c r="H24" s="40" t="s">
        <v>161</v>
      </c>
      <c r="I24" s="13"/>
      <c r="J24" s="8"/>
      <c r="K24" s="8"/>
    </row>
    <row r="25" spans="1:18" ht="38.25">
      <c r="A25" s="39" t="s">
        <v>23</v>
      </c>
      <c r="B25" s="49" t="s">
        <v>54</v>
      </c>
      <c r="C25" s="81" t="s">
        <v>106</v>
      </c>
      <c r="D25" s="40" t="s">
        <v>125</v>
      </c>
      <c r="E25" s="12"/>
      <c r="F25" s="12"/>
      <c r="G25" s="8"/>
      <c r="H25" s="40" t="s">
        <v>162</v>
      </c>
      <c r="I25" s="13"/>
      <c r="J25" s="8"/>
      <c r="K25" s="8"/>
    </row>
    <row r="26" spans="1:18" ht="47.25">
      <c r="A26" s="39" t="s">
        <v>23</v>
      </c>
      <c r="B26" s="12" t="s">
        <v>55</v>
      </c>
      <c r="C26" s="100" t="s">
        <v>106</v>
      </c>
      <c r="D26" s="8" t="s">
        <v>126</v>
      </c>
      <c r="E26" s="12"/>
      <c r="F26" s="12"/>
      <c r="G26" s="8"/>
      <c r="H26" s="8" t="s">
        <v>163</v>
      </c>
      <c r="I26" s="13"/>
      <c r="J26" s="8"/>
      <c r="K26" s="8"/>
    </row>
    <row r="27" spans="1:18" ht="47.25">
      <c r="A27" s="39" t="s">
        <v>23</v>
      </c>
      <c r="B27" s="12" t="s">
        <v>56</v>
      </c>
      <c r="C27" s="100" t="s">
        <v>106</v>
      </c>
      <c r="D27" s="8" t="s">
        <v>127</v>
      </c>
      <c r="E27" s="12"/>
      <c r="F27" s="12"/>
      <c r="G27" s="8"/>
      <c r="H27" s="8" t="s">
        <v>164</v>
      </c>
      <c r="I27" s="13"/>
      <c r="J27" s="8"/>
      <c r="K27" s="8"/>
    </row>
    <row r="28" spans="1:18" ht="47.25">
      <c r="A28" s="39" t="s">
        <v>23</v>
      </c>
      <c r="B28" s="12" t="s">
        <v>57</v>
      </c>
      <c r="C28" s="100" t="s">
        <v>106</v>
      </c>
      <c r="D28" s="8" t="s">
        <v>128</v>
      </c>
      <c r="E28" s="12"/>
      <c r="F28" s="12"/>
      <c r="G28" s="8"/>
      <c r="H28" s="8" t="s">
        <v>165</v>
      </c>
      <c r="I28" s="13"/>
      <c r="J28" s="8"/>
      <c r="K28" s="8"/>
    </row>
    <row r="29" spans="1:18" ht="47.25">
      <c r="A29" s="39" t="s">
        <v>23</v>
      </c>
      <c r="B29" s="12" t="s">
        <v>58</v>
      </c>
      <c r="C29" s="100" t="s">
        <v>106</v>
      </c>
      <c r="D29" s="8" t="s">
        <v>129</v>
      </c>
      <c r="E29" s="12"/>
      <c r="F29" s="12"/>
      <c r="G29" s="8"/>
      <c r="H29" s="8" t="s">
        <v>166</v>
      </c>
      <c r="I29" s="13"/>
      <c r="J29" s="8"/>
      <c r="K29" s="8"/>
    </row>
    <row r="30" spans="1:18" ht="47.25">
      <c r="A30" s="39" t="s">
        <v>23</v>
      </c>
      <c r="B30" s="12" t="s">
        <v>59</v>
      </c>
      <c r="C30" s="8" t="s">
        <v>106</v>
      </c>
      <c r="D30" s="8" t="s">
        <v>130</v>
      </c>
      <c r="E30" s="12"/>
      <c r="F30" s="12"/>
      <c r="G30" s="8"/>
      <c r="H30" s="8" t="s">
        <v>167</v>
      </c>
      <c r="I30" s="13"/>
      <c r="J30" s="8"/>
      <c r="K30" s="8"/>
    </row>
    <row r="31" spans="1:18" ht="47.25">
      <c r="A31" s="39" t="s">
        <v>23</v>
      </c>
      <c r="B31" s="12" t="s">
        <v>60</v>
      </c>
      <c r="C31" s="8" t="s">
        <v>106</v>
      </c>
      <c r="D31" s="8" t="s">
        <v>131</v>
      </c>
      <c r="E31" s="12"/>
      <c r="F31" s="12"/>
      <c r="G31" s="8"/>
      <c r="H31" s="8" t="s">
        <v>168</v>
      </c>
      <c r="I31" s="13"/>
      <c r="J31" s="8"/>
      <c r="K31" s="8"/>
    </row>
    <row r="32" spans="1:18" ht="47.25">
      <c r="A32" s="39" t="s">
        <v>23</v>
      </c>
      <c r="B32" s="12" t="s">
        <v>61</v>
      </c>
      <c r="C32" s="8" t="s">
        <v>106</v>
      </c>
      <c r="D32" s="8" t="s">
        <v>132</v>
      </c>
      <c r="E32" s="12"/>
      <c r="F32" s="12"/>
      <c r="G32" s="8"/>
      <c r="H32" s="8" t="s">
        <v>169</v>
      </c>
      <c r="I32" s="13"/>
      <c r="J32" s="8"/>
      <c r="K32" s="8"/>
    </row>
    <row r="33" spans="1:11" ht="47.25">
      <c r="A33" s="39" t="s">
        <v>23</v>
      </c>
      <c r="B33" s="12" t="s">
        <v>62</v>
      </c>
      <c r="C33" s="8" t="s">
        <v>106</v>
      </c>
      <c r="D33" s="8" t="s">
        <v>133</v>
      </c>
      <c r="E33" s="12"/>
      <c r="F33" s="12"/>
      <c r="G33" s="8"/>
      <c r="H33" s="8" t="s">
        <v>170</v>
      </c>
      <c r="I33" s="13"/>
      <c r="J33" s="8"/>
      <c r="K33" s="8"/>
    </row>
    <row r="34" spans="1:11" ht="47.25">
      <c r="A34" s="39" t="s">
        <v>23</v>
      </c>
      <c r="B34" s="12" t="s">
        <v>63</v>
      </c>
      <c r="C34" s="8" t="s">
        <v>106</v>
      </c>
      <c r="D34" s="8" t="s">
        <v>134</v>
      </c>
      <c r="E34" s="12"/>
      <c r="F34" s="12"/>
      <c r="G34" s="8"/>
      <c r="H34" s="8" t="s">
        <v>171</v>
      </c>
      <c r="I34" s="13"/>
      <c r="J34" s="8"/>
      <c r="K34" s="8"/>
    </row>
    <row r="35" spans="1:11" ht="47.25">
      <c r="A35" s="39" t="s">
        <v>23</v>
      </c>
      <c r="B35" s="12" t="s">
        <v>64</v>
      </c>
      <c r="C35" s="8" t="s">
        <v>106</v>
      </c>
      <c r="D35" s="8" t="s">
        <v>135</v>
      </c>
      <c r="E35" s="12"/>
      <c r="F35" s="12"/>
      <c r="G35" s="8"/>
      <c r="H35" s="8" t="s">
        <v>172</v>
      </c>
      <c r="I35" s="13"/>
      <c r="J35" s="8"/>
      <c r="K35" s="8"/>
    </row>
    <row r="36" spans="1:11" ht="47.25">
      <c r="A36" s="39" t="s">
        <v>23</v>
      </c>
      <c r="B36" s="12" t="s">
        <v>65</v>
      </c>
      <c r="C36" s="8" t="s">
        <v>106</v>
      </c>
      <c r="D36" s="8" t="s">
        <v>136</v>
      </c>
      <c r="E36" s="12"/>
      <c r="F36" s="12"/>
      <c r="G36" s="8"/>
      <c r="H36" s="8" t="s">
        <v>173</v>
      </c>
      <c r="I36" s="13"/>
      <c r="J36" s="8"/>
      <c r="K36" s="8"/>
    </row>
    <row r="37" spans="1:11" ht="47.25">
      <c r="A37" s="39" t="s">
        <v>23</v>
      </c>
      <c r="B37" s="12" t="s">
        <v>66</v>
      </c>
      <c r="C37" s="8" t="s">
        <v>106</v>
      </c>
      <c r="D37" s="8" t="s">
        <v>137</v>
      </c>
      <c r="E37" s="12"/>
      <c r="F37" s="12"/>
      <c r="G37" s="8"/>
      <c r="H37" s="8" t="s">
        <v>174</v>
      </c>
      <c r="I37" s="13"/>
      <c r="J37" s="8"/>
      <c r="K37" s="8"/>
    </row>
    <row r="38" spans="1:11" ht="47.25">
      <c r="A38" s="39" t="s">
        <v>23</v>
      </c>
      <c r="B38" s="12" t="s">
        <v>67</v>
      </c>
      <c r="C38" s="8" t="s">
        <v>106</v>
      </c>
      <c r="D38" s="8" t="s">
        <v>138</v>
      </c>
      <c r="E38" s="12"/>
      <c r="F38" s="12"/>
      <c r="G38" s="8"/>
      <c r="H38" s="8" t="s">
        <v>175</v>
      </c>
      <c r="I38" s="13"/>
      <c r="J38" s="8"/>
      <c r="K38" s="8"/>
    </row>
    <row r="39" spans="1:11">
      <c r="A39" s="39"/>
      <c r="B39" s="12"/>
      <c r="C39" s="112" t="s">
        <v>107</v>
      </c>
      <c r="D39" s="112"/>
      <c r="E39" s="112"/>
      <c r="F39" s="112"/>
      <c r="G39" s="112"/>
      <c r="H39" s="112"/>
      <c r="I39" s="112"/>
      <c r="J39" s="112"/>
      <c r="K39" s="8"/>
    </row>
    <row r="40" spans="1:11" ht="94.5">
      <c r="A40" s="8" t="s">
        <v>23</v>
      </c>
      <c r="B40" s="12" t="s">
        <v>68</v>
      </c>
      <c r="C40" s="8" t="s">
        <v>107</v>
      </c>
      <c r="D40" s="8" t="s">
        <v>139</v>
      </c>
      <c r="E40" s="12"/>
      <c r="F40" s="12"/>
      <c r="G40" s="8"/>
      <c r="H40" s="8" t="s">
        <v>178</v>
      </c>
      <c r="I40" s="13"/>
      <c r="J40" s="8"/>
      <c r="K40" s="8"/>
    </row>
    <row r="41" spans="1:11" ht="94.5">
      <c r="A41" s="8" t="s">
        <v>23</v>
      </c>
      <c r="B41" s="12" t="s">
        <v>69</v>
      </c>
      <c r="C41" s="8" t="s">
        <v>107</v>
      </c>
      <c r="D41" s="8" t="s">
        <v>140</v>
      </c>
      <c r="E41" s="12"/>
      <c r="F41" s="12"/>
      <c r="G41" s="8"/>
      <c r="H41" s="8" t="s">
        <v>179</v>
      </c>
      <c r="I41" s="13"/>
      <c r="J41" s="8"/>
      <c r="K41" s="8"/>
    </row>
    <row r="42" spans="1:11" ht="94.5">
      <c r="A42" s="8" t="s">
        <v>23</v>
      </c>
      <c r="B42" s="12" t="s">
        <v>70</v>
      </c>
      <c r="C42" s="8" t="s">
        <v>107</v>
      </c>
      <c r="D42" s="8" t="s">
        <v>141</v>
      </c>
      <c r="E42" s="12"/>
      <c r="F42" s="12"/>
      <c r="G42" s="8"/>
      <c r="H42" s="8" t="s">
        <v>180</v>
      </c>
      <c r="I42" s="13"/>
      <c r="J42" s="8"/>
      <c r="K42" s="8"/>
    </row>
    <row r="43" spans="1:11" ht="94.5">
      <c r="A43" s="8" t="s">
        <v>23</v>
      </c>
      <c r="B43" s="12" t="s">
        <v>71</v>
      </c>
      <c r="C43" s="8" t="s">
        <v>107</v>
      </c>
      <c r="D43" s="8" t="s">
        <v>142</v>
      </c>
      <c r="E43" s="12"/>
      <c r="F43" s="12"/>
      <c r="G43" s="8"/>
      <c r="H43" s="8" t="s">
        <v>181</v>
      </c>
      <c r="I43" s="13"/>
      <c r="J43" s="8"/>
      <c r="K43" s="8"/>
    </row>
    <row r="44" spans="1:11">
      <c r="A44" s="8"/>
      <c r="B44" s="12">
        <v>2</v>
      </c>
      <c r="C44" s="113" t="s">
        <v>108</v>
      </c>
      <c r="D44" s="113"/>
      <c r="E44" s="113"/>
      <c r="F44" s="113"/>
      <c r="G44" s="113"/>
      <c r="H44" s="113"/>
      <c r="I44" s="101"/>
      <c r="J44" s="102"/>
      <c r="K44" s="8"/>
    </row>
    <row r="45" spans="1:11" ht="47.25">
      <c r="A45" s="8" t="s">
        <v>23</v>
      </c>
      <c r="B45" s="12" t="s">
        <v>44</v>
      </c>
      <c r="C45" s="8" t="s">
        <v>108</v>
      </c>
      <c r="D45" s="8" t="s">
        <v>109</v>
      </c>
      <c r="E45" s="12"/>
      <c r="F45" s="12"/>
      <c r="G45" s="8"/>
      <c r="H45" s="8" t="s">
        <v>182</v>
      </c>
      <c r="I45" s="13"/>
      <c r="J45" s="8"/>
      <c r="K45" s="8"/>
    </row>
    <row r="46" spans="1:11" ht="47.25">
      <c r="A46" s="8" t="s">
        <v>23</v>
      </c>
      <c r="B46" s="12" t="s">
        <v>45</v>
      </c>
      <c r="C46" s="8" t="s">
        <v>108</v>
      </c>
      <c r="D46" s="8" t="s">
        <v>110</v>
      </c>
      <c r="E46" s="12"/>
      <c r="F46" s="12"/>
      <c r="G46" s="8"/>
      <c r="H46" s="8" t="s">
        <v>183</v>
      </c>
      <c r="I46" s="13"/>
      <c r="J46" s="8"/>
      <c r="K46" s="8"/>
    </row>
    <row r="47" spans="1:11" ht="47.25">
      <c r="A47" s="8" t="s">
        <v>23</v>
      </c>
      <c r="B47" s="12" t="s">
        <v>46</v>
      </c>
      <c r="C47" s="8" t="s">
        <v>108</v>
      </c>
      <c r="D47" s="8" t="s">
        <v>111</v>
      </c>
      <c r="E47" s="12"/>
      <c r="F47" s="12"/>
      <c r="G47" s="8"/>
      <c r="H47" s="8" t="s">
        <v>184</v>
      </c>
      <c r="I47" s="13"/>
      <c r="J47" s="8"/>
      <c r="K47" s="8"/>
    </row>
    <row r="48" spans="1:11" ht="47.25">
      <c r="A48" s="8" t="s">
        <v>23</v>
      </c>
      <c r="B48" s="12" t="s">
        <v>73</v>
      </c>
      <c r="C48" s="8" t="s">
        <v>108</v>
      </c>
      <c r="D48" s="8" t="s">
        <v>112</v>
      </c>
      <c r="E48" s="12"/>
      <c r="F48" s="12"/>
      <c r="G48" s="8"/>
      <c r="H48" s="8" t="s">
        <v>185</v>
      </c>
      <c r="I48" s="13"/>
      <c r="J48" s="8"/>
      <c r="K48" s="8"/>
    </row>
    <row r="49" spans="1:11" ht="47.25">
      <c r="A49" s="8" t="s">
        <v>23</v>
      </c>
      <c r="B49" s="12" t="s">
        <v>74</v>
      </c>
      <c r="C49" s="8" t="s">
        <v>108</v>
      </c>
      <c r="D49" s="8" t="s">
        <v>113</v>
      </c>
      <c r="E49" s="12"/>
      <c r="F49" s="12"/>
      <c r="G49" s="8"/>
      <c r="H49" s="8" t="s">
        <v>186</v>
      </c>
      <c r="I49" s="13"/>
      <c r="J49" s="8"/>
      <c r="K49" s="8"/>
    </row>
    <row r="50" spans="1:11" ht="47.25">
      <c r="A50" s="8" t="s">
        <v>23</v>
      </c>
      <c r="B50" s="12" t="s">
        <v>75</v>
      </c>
      <c r="C50" s="8" t="s">
        <v>108</v>
      </c>
      <c r="D50" s="8" t="s">
        <v>114</v>
      </c>
      <c r="E50" s="12"/>
      <c r="F50" s="12"/>
      <c r="G50" s="8"/>
      <c r="H50" s="8" t="s">
        <v>187</v>
      </c>
      <c r="I50" s="13"/>
      <c r="J50" s="8"/>
      <c r="K50" s="8"/>
    </row>
    <row r="51" spans="1:11" ht="47.25">
      <c r="A51" s="8" t="s">
        <v>23</v>
      </c>
      <c r="B51" s="12" t="s">
        <v>76</v>
      </c>
      <c r="C51" s="8" t="s">
        <v>108</v>
      </c>
      <c r="D51" s="8" t="s">
        <v>115</v>
      </c>
      <c r="E51" s="12"/>
      <c r="F51" s="12"/>
      <c r="G51" s="8"/>
      <c r="H51" s="8" t="s">
        <v>188</v>
      </c>
      <c r="I51" s="13"/>
      <c r="J51" s="8"/>
      <c r="K51" s="8"/>
    </row>
    <row r="52" spans="1:11" ht="47.25">
      <c r="A52" s="8" t="s">
        <v>23</v>
      </c>
      <c r="B52" s="12" t="s">
        <v>77</v>
      </c>
      <c r="C52" s="8" t="s">
        <v>108</v>
      </c>
      <c r="D52" s="8" t="s">
        <v>116</v>
      </c>
      <c r="E52" s="12"/>
      <c r="F52" s="12"/>
      <c r="G52" s="8"/>
      <c r="H52" s="8" t="s">
        <v>189</v>
      </c>
      <c r="I52" s="13"/>
      <c r="J52" s="8"/>
      <c r="K52" s="8"/>
    </row>
    <row r="53" spans="1:11" ht="47.25">
      <c r="A53" s="8" t="s">
        <v>23</v>
      </c>
      <c r="B53" s="12" t="s">
        <v>78</v>
      </c>
      <c r="C53" s="8" t="s">
        <v>108</v>
      </c>
      <c r="D53" s="8" t="s">
        <v>117</v>
      </c>
      <c r="E53" s="12"/>
      <c r="F53" s="12"/>
      <c r="G53" s="8"/>
      <c r="H53" s="8" t="s">
        <v>190</v>
      </c>
      <c r="I53" s="13"/>
      <c r="J53" s="8"/>
      <c r="K53" s="8"/>
    </row>
    <row r="54" spans="1:11" ht="47.25">
      <c r="A54" s="8" t="s">
        <v>23</v>
      </c>
      <c r="B54" s="12" t="s">
        <v>79</v>
      </c>
      <c r="C54" s="8" t="s">
        <v>108</v>
      </c>
      <c r="D54" s="8" t="s">
        <v>118</v>
      </c>
      <c r="E54" s="12"/>
      <c r="F54" s="12"/>
      <c r="G54" s="8"/>
      <c r="H54" s="8" t="s">
        <v>191</v>
      </c>
      <c r="I54" s="13"/>
      <c r="J54" s="8"/>
      <c r="K54" s="8"/>
    </row>
    <row r="55" spans="1:11" ht="47.25">
      <c r="A55" s="8" t="s">
        <v>23</v>
      </c>
      <c r="B55" s="12" t="s">
        <v>80</v>
      </c>
      <c r="C55" s="8" t="s">
        <v>108</v>
      </c>
      <c r="D55" s="8" t="s">
        <v>119</v>
      </c>
      <c r="E55" s="12"/>
      <c r="F55" s="12"/>
      <c r="G55" s="8"/>
      <c r="H55" s="8" t="s">
        <v>192</v>
      </c>
      <c r="I55" s="13"/>
      <c r="J55" s="8"/>
      <c r="K55" s="8"/>
    </row>
    <row r="56" spans="1:11" ht="47.25">
      <c r="A56" s="8" t="s">
        <v>23</v>
      </c>
      <c r="B56" s="12" t="s">
        <v>81</v>
      </c>
      <c r="C56" s="8" t="s">
        <v>108</v>
      </c>
      <c r="D56" s="8" t="s">
        <v>120</v>
      </c>
      <c r="E56" s="12"/>
      <c r="F56" s="12"/>
      <c r="G56" s="8"/>
      <c r="H56" s="8" t="s">
        <v>193</v>
      </c>
      <c r="I56" s="13"/>
      <c r="J56" s="8"/>
      <c r="K56" s="8"/>
    </row>
    <row r="57" spans="1:11" ht="47.25">
      <c r="A57" s="8" t="s">
        <v>23</v>
      </c>
      <c r="B57" s="12" t="s">
        <v>82</v>
      </c>
      <c r="C57" s="8" t="s">
        <v>108</v>
      </c>
      <c r="D57" s="8" t="s">
        <v>121</v>
      </c>
      <c r="E57" s="12"/>
      <c r="F57" s="12"/>
      <c r="G57" s="8"/>
      <c r="H57" s="8" t="s">
        <v>194</v>
      </c>
      <c r="I57" s="13"/>
      <c r="J57" s="8"/>
      <c r="K57" s="8"/>
    </row>
    <row r="58" spans="1:11" ht="47.25">
      <c r="A58" s="8" t="s">
        <v>23</v>
      </c>
      <c r="B58" s="12" t="s">
        <v>83</v>
      </c>
      <c r="C58" s="8" t="s">
        <v>108</v>
      </c>
      <c r="D58" s="8" t="s">
        <v>122</v>
      </c>
      <c r="E58" s="12"/>
      <c r="F58" s="12"/>
      <c r="G58" s="8"/>
      <c r="H58" s="8" t="s">
        <v>195</v>
      </c>
      <c r="I58" s="13"/>
      <c r="J58" s="8"/>
      <c r="K58" s="8"/>
    </row>
    <row r="59" spans="1:11" ht="47.25">
      <c r="A59" s="8" t="s">
        <v>23</v>
      </c>
      <c r="B59" s="12" t="s">
        <v>84</v>
      </c>
      <c r="C59" s="8" t="s">
        <v>108</v>
      </c>
      <c r="D59" s="8" t="s">
        <v>123</v>
      </c>
      <c r="E59" s="12"/>
      <c r="F59" s="12"/>
      <c r="G59" s="8"/>
      <c r="H59" s="8" t="s">
        <v>196</v>
      </c>
      <c r="I59" s="13"/>
      <c r="J59" s="8"/>
      <c r="K59" s="8"/>
    </row>
    <row r="60" spans="1:11" ht="47.25">
      <c r="A60" s="8" t="s">
        <v>23</v>
      </c>
      <c r="B60" s="12" t="s">
        <v>85</v>
      </c>
      <c r="C60" s="8" t="s">
        <v>108</v>
      </c>
      <c r="D60" s="8" t="s">
        <v>124</v>
      </c>
      <c r="E60" s="12"/>
      <c r="F60" s="12"/>
      <c r="G60" s="8"/>
      <c r="H60" s="8" t="s">
        <v>197</v>
      </c>
      <c r="I60" s="13"/>
      <c r="J60" s="8"/>
      <c r="K60" s="8"/>
    </row>
    <row r="61" spans="1:11" ht="47.25">
      <c r="A61" s="8" t="s">
        <v>23</v>
      </c>
      <c r="B61" s="12" t="s">
        <v>86</v>
      </c>
      <c r="C61" s="8" t="s">
        <v>108</v>
      </c>
      <c r="D61" s="8" t="s">
        <v>125</v>
      </c>
      <c r="E61" s="12"/>
      <c r="F61" s="12"/>
      <c r="G61" s="8"/>
      <c r="H61" s="8" t="s">
        <v>198</v>
      </c>
      <c r="I61" s="13"/>
      <c r="J61" s="8"/>
      <c r="K61" s="8"/>
    </row>
    <row r="62" spans="1:11" ht="47.25">
      <c r="A62" s="8" t="s">
        <v>23</v>
      </c>
      <c r="B62" s="12" t="s">
        <v>87</v>
      </c>
      <c r="C62" s="8" t="s">
        <v>108</v>
      </c>
      <c r="D62" s="8" t="s">
        <v>126</v>
      </c>
      <c r="E62" s="12"/>
      <c r="F62" s="12"/>
      <c r="G62" s="8"/>
      <c r="H62" s="8" t="s">
        <v>199</v>
      </c>
      <c r="I62" s="13"/>
      <c r="J62" s="8"/>
      <c r="K62" s="8"/>
    </row>
    <row r="63" spans="1:11" ht="47.25">
      <c r="A63" s="8" t="s">
        <v>23</v>
      </c>
      <c r="B63" s="12" t="s">
        <v>88</v>
      </c>
      <c r="C63" s="8" t="s">
        <v>108</v>
      </c>
      <c r="D63" s="8" t="s">
        <v>127</v>
      </c>
      <c r="E63" s="12"/>
      <c r="F63" s="12"/>
      <c r="G63" s="8"/>
      <c r="H63" s="8" t="s">
        <v>200</v>
      </c>
      <c r="I63" s="13"/>
      <c r="J63" s="8"/>
      <c r="K63" s="8"/>
    </row>
    <row r="64" spans="1:11" ht="47.25">
      <c r="A64" s="8" t="s">
        <v>23</v>
      </c>
      <c r="B64" s="12" t="s">
        <v>89</v>
      </c>
      <c r="C64" s="8" t="s">
        <v>108</v>
      </c>
      <c r="D64" s="8" t="s">
        <v>128</v>
      </c>
      <c r="E64" s="12"/>
      <c r="F64" s="12"/>
      <c r="G64" s="8"/>
      <c r="H64" s="8" t="s">
        <v>201</v>
      </c>
      <c r="I64" s="13"/>
      <c r="J64" s="8"/>
      <c r="K64" s="8"/>
    </row>
    <row r="65" spans="1:11" ht="47.25">
      <c r="A65" s="8" t="s">
        <v>23</v>
      </c>
      <c r="B65" s="12" t="s">
        <v>90</v>
      </c>
      <c r="C65" s="8" t="s">
        <v>108</v>
      </c>
      <c r="D65" s="8" t="s">
        <v>129</v>
      </c>
      <c r="E65" s="12"/>
      <c r="F65" s="12"/>
      <c r="G65" s="8"/>
      <c r="H65" s="8" t="s">
        <v>202</v>
      </c>
      <c r="I65" s="13"/>
      <c r="J65" s="8"/>
      <c r="K65" s="8"/>
    </row>
    <row r="66" spans="1:11" ht="47.25">
      <c r="A66" s="8" t="s">
        <v>23</v>
      </c>
      <c r="B66" s="12" t="s">
        <v>91</v>
      </c>
      <c r="C66" s="8" t="s">
        <v>108</v>
      </c>
      <c r="D66" s="8" t="s">
        <v>130</v>
      </c>
      <c r="E66" s="12"/>
      <c r="F66" s="12"/>
      <c r="G66" s="8"/>
      <c r="H66" s="8" t="s">
        <v>203</v>
      </c>
      <c r="I66" s="13"/>
      <c r="J66" s="8"/>
      <c r="K66" s="8"/>
    </row>
    <row r="67" spans="1:11" ht="47.25">
      <c r="A67" s="8" t="s">
        <v>23</v>
      </c>
      <c r="B67" s="12" t="s">
        <v>92</v>
      </c>
      <c r="C67" s="8" t="s">
        <v>108</v>
      </c>
      <c r="D67" s="8" t="s">
        <v>131</v>
      </c>
      <c r="E67" s="12"/>
      <c r="F67" s="12"/>
      <c r="G67" s="8"/>
      <c r="H67" s="8" t="s">
        <v>204</v>
      </c>
      <c r="I67" s="13"/>
      <c r="J67" s="8"/>
      <c r="K67" s="8"/>
    </row>
    <row r="68" spans="1:11" ht="47.25">
      <c r="A68" s="8" t="s">
        <v>23</v>
      </c>
      <c r="B68" s="12" t="s">
        <v>93</v>
      </c>
      <c r="C68" s="8" t="s">
        <v>108</v>
      </c>
      <c r="D68" s="8" t="s">
        <v>132</v>
      </c>
      <c r="E68" s="12"/>
      <c r="F68" s="12"/>
      <c r="G68" s="8"/>
      <c r="H68" s="8" t="s">
        <v>205</v>
      </c>
      <c r="I68" s="13"/>
      <c r="J68" s="8"/>
      <c r="K68" s="8"/>
    </row>
    <row r="69" spans="1:11" ht="47.25">
      <c r="A69" s="8" t="s">
        <v>23</v>
      </c>
      <c r="B69" s="12" t="s">
        <v>94</v>
      </c>
      <c r="C69" s="8" t="s">
        <v>108</v>
      </c>
      <c r="D69" s="8" t="s">
        <v>133</v>
      </c>
      <c r="E69" s="12"/>
      <c r="F69" s="12"/>
      <c r="G69" s="8"/>
      <c r="H69" s="8" t="s">
        <v>206</v>
      </c>
      <c r="I69" s="13"/>
      <c r="J69" s="8"/>
      <c r="K69" s="8"/>
    </row>
    <row r="70" spans="1:11" ht="47.25">
      <c r="A70" s="8" t="s">
        <v>23</v>
      </c>
      <c r="B70" s="12" t="s">
        <v>95</v>
      </c>
      <c r="C70" s="8" t="s">
        <v>108</v>
      </c>
      <c r="D70" s="8" t="s">
        <v>134</v>
      </c>
      <c r="E70" s="12"/>
      <c r="F70" s="12"/>
      <c r="G70" s="8"/>
      <c r="H70" s="8" t="s">
        <v>207</v>
      </c>
      <c r="I70" s="13"/>
      <c r="J70" s="8"/>
      <c r="K70" s="8"/>
    </row>
    <row r="71" spans="1:11" ht="47.25">
      <c r="A71" s="8" t="s">
        <v>23</v>
      </c>
      <c r="B71" s="12" t="s">
        <v>96</v>
      </c>
      <c r="C71" s="8" t="s">
        <v>108</v>
      </c>
      <c r="D71" s="8" t="s">
        <v>135</v>
      </c>
      <c r="E71" s="12"/>
      <c r="F71" s="12"/>
      <c r="G71" s="8"/>
      <c r="H71" s="8" t="s">
        <v>208</v>
      </c>
      <c r="I71" s="13"/>
      <c r="J71" s="8"/>
      <c r="K71" s="8"/>
    </row>
    <row r="72" spans="1:11" ht="47.25">
      <c r="A72" s="8" t="s">
        <v>23</v>
      </c>
      <c r="B72" s="12" t="s">
        <v>97</v>
      </c>
      <c r="C72" s="8" t="s">
        <v>108</v>
      </c>
      <c r="D72" s="8" t="s">
        <v>136</v>
      </c>
      <c r="E72" s="12"/>
      <c r="F72" s="12"/>
      <c r="G72" s="8"/>
      <c r="H72" s="8" t="s">
        <v>209</v>
      </c>
      <c r="I72" s="13"/>
      <c r="J72" s="8"/>
      <c r="K72" s="8"/>
    </row>
    <row r="73" spans="1:11" ht="47.25">
      <c r="A73" s="8" t="s">
        <v>23</v>
      </c>
      <c r="B73" s="12" t="s">
        <v>98</v>
      </c>
      <c r="C73" s="8" t="s">
        <v>108</v>
      </c>
      <c r="D73" s="8" t="s">
        <v>137</v>
      </c>
      <c r="E73" s="12"/>
      <c r="F73" s="12"/>
      <c r="G73" s="8"/>
      <c r="H73" s="8" t="s">
        <v>210</v>
      </c>
      <c r="I73" s="13"/>
      <c r="J73" s="8"/>
      <c r="K73" s="8"/>
    </row>
    <row r="74" spans="1:11" ht="47.25">
      <c r="A74" s="8" t="s">
        <v>23</v>
      </c>
      <c r="B74" s="12" t="s">
        <v>99</v>
      </c>
      <c r="C74" s="8" t="s">
        <v>108</v>
      </c>
      <c r="D74" s="8" t="s">
        <v>138</v>
      </c>
      <c r="E74" s="12"/>
      <c r="F74" s="12"/>
      <c r="G74" s="8"/>
      <c r="H74" s="8" t="s">
        <v>211</v>
      </c>
      <c r="I74" s="13"/>
      <c r="J74" s="8"/>
      <c r="K74" s="8"/>
    </row>
    <row r="75" spans="1:11" ht="47.25">
      <c r="A75" s="8" t="s">
        <v>23</v>
      </c>
      <c r="B75" s="12" t="s">
        <v>100</v>
      </c>
      <c r="C75" s="8" t="s">
        <v>108</v>
      </c>
      <c r="D75" s="8" t="s">
        <v>139</v>
      </c>
      <c r="E75" s="12"/>
      <c r="F75" s="12"/>
      <c r="G75" s="8"/>
      <c r="H75" s="8" t="s">
        <v>212</v>
      </c>
      <c r="I75" s="13"/>
      <c r="J75" s="8"/>
      <c r="K75" s="8"/>
    </row>
    <row r="76" spans="1:11" ht="47.25">
      <c r="A76" s="8" t="s">
        <v>23</v>
      </c>
      <c r="B76" s="12" t="s">
        <v>101</v>
      </c>
      <c r="C76" s="8" t="s">
        <v>108</v>
      </c>
      <c r="D76" s="8" t="s">
        <v>140</v>
      </c>
      <c r="E76" s="12"/>
      <c r="F76" s="12"/>
      <c r="G76" s="8"/>
      <c r="H76" s="8" t="s">
        <v>213</v>
      </c>
      <c r="I76" s="13"/>
      <c r="J76" s="8"/>
      <c r="K76" s="8"/>
    </row>
    <row r="77" spans="1:11" ht="47.25">
      <c r="A77" s="8" t="s">
        <v>23</v>
      </c>
      <c r="B77" s="12" t="s">
        <v>102</v>
      </c>
      <c r="C77" s="8" t="s">
        <v>108</v>
      </c>
      <c r="D77" s="8" t="s">
        <v>141</v>
      </c>
      <c r="E77" s="12"/>
      <c r="F77" s="12"/>
      <c r="G77" s="8"/>
      <c r="H77" s="8" t="s">
        <v>214</v>
      </c>
      <c r="I77" s="13"/>
      <c r="J77" s="8"/>
      <c r="K77" s="8"/>
    </row>
    <row r="78" spans="1:11" ht="47.25">
      <c r="A78" s="8" t="s">
        <v>23</v>
      </c>
      <c r="B78" s="12" t="s">
        <v>103</v>
      </c>
      <c r="C78" s="8" t="s">
        <v>108</v>
      </c>
      <c r="D78" s="8" t="s">
        <v>142</v>
      </c>
      <c r="E78" s="12"/>
      <c r="F78" s="12"/>
      <c r="G78" s="8"/>
      <c r="H78" s="8" t="s">
        <v>215</v>
      </c>
      <c r="I78" s="13"/>
      <c r="J78" s="8"/>
      <c r="K78" s="8"/>
    </row>
    <row r="79" spans="1:11" ht="409.5">
      <c r="A79" s="8" t="s">
        <v>23</v>
      </c>
      <c r="B79" s="12" t="s">
        <v>104</v>
      </c>
      <c r="C79" s="8" t="s">
        <v>108</v>
      </c>
      <c r="D79" s="8" t="s">
        <v>143</v>
      </c>
      <c r="E79" s="12"/>
      <c r="F79" s="12"/>
      <c r="G79" s="8"/>
      <c r="H79" s="8" t="s">
        <v>216</v>
      </c>
      <c r="I79" s="13"/>
      <c r="J79" s="8"/>
      <c r="K79" s="8"/>
    </row>
    <row r="81" spans="3:16" ht="20.25">
      <c r="C81" s="107" t="s">
        <v>10</v>
      </c>
      <c r="D81" s="107"/>
      <c r="E81" s="107"/>
      <c r="F81" s="107"/>
      <c r="G81" s="107"/>
      <c r="H81" s="107"/>
      <c r="I81" s="107"/>
      <c r="J81" s="107"/>
      <c r="K81" s="107"/>
      <c r="L81" s="107"/>
      <c r="M81" s="107"/>
      <c r="N81" s="107"/>
      <c r="O81" s="107"/>
      <c r="P81" s="107"/>
    </row>
    <row r="82" spans="3:16" ht="20.25">
      <c r="C82" s="107"/>
      <c r="D82" s="107"/>
      <c r="E82" s="107"/>
      <c r="F82" s="107"/>
      <c r="G82" s="107"/>
      <c r="H82" s="107"/>
      <c r="I82" s="107"/>
      <c r="J82" s="107"/>
      <c r="K82" s="107"/>
      <c r="L82" s="107"/>
      <c r="M82" s="107"/>
      <c r="N82" s="107"/>
      <c r="O82" s="107"/>
      <c r="P82" s="107"/>
    </row>
    <row r="83" spans="3:16" ht="20.25">
      <c r="C83" s="107" t="s">
        <v>11</v>
      </c>
      <c r="D83" s="107"/>
      <c r="E83" s="107"/>
      <c r="F83" s="107"/>
      <c r="G83" s="107"/>
      <c r="H83" s="107"/>
      <c r="I83" s="107"/>
      <c r="J83" s="107"/>
      <c r="K83" s="107"/>
      <c r="L83" s="107"/>
      <c r="M83" s="107"/>
      <c r="N83" s="107"/>
      <c r="O83" s="107"/>
      <c r="P83" s="107"/>
    </row>
  </sheetData>
  <autoFilter ref="A6:J7" xr:uid="{00000000-0009-0000-0000-000000000000}"/>
  <mergeCells count="11">
    <mergeCell ref="C44:H44"/>
    <mergeCell ref="C8:J8"/>
    <mergeCell ref="C39:J39"/>
    <mergeCell ref="C1:K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92"/>
  <sheetViews>
    <sheetView topLeftCell="A79" zoomScale="70" zoomScaleNormal="70" workbookViewId="0">
      <selection activeCell="D44" sqref="D44:M44"/>
    </sheetView>
  </sheetViews>
  <sheetFormatPr defaultColWidth="9.140625" defaultRowHeight="15.75"/>
  <cols>
    <col min="1" max="1" width="3.42578125" style="56" customWidth="1"/>
    <col min="2" max="2" width="5.7109375" style="56" customWidth="1"/>
    <col min="3" max="3" width="7.28515625" style="78" customWidth="1"/>
    <col min="4" max="4" width="33.140625" style="63" customWidth="1"/>
    <col min="5" max="5" width="27.42578125" style="63" customWidth="1"/>
    <col min="6" max="6" width="15.28515625" style="78" customWidth="1"/>
    <col min="7" max="7" width="14.7109375" style="79" customWidth="1"/>
    <col min="8" max="8" width="18.28515625" style="56" customWidth="1"/>
    <col min="9" max="9" width="12.140625" style="56" customWidth="1"/>
    <col min="10" max="10" width="13.140625" style="56" customWidth="1"/>
    <col min="11" max="11" width="17" style="56" customWidth="1"/>
    <col min="12" max="12" width="30" style="56" customWidth="1"/>
    <col min="13" max="13" width="15.85546875" style="80" customWidth="1"/>
    <col min="14" max="16384" width="9.140625" style="56"/>
  </cols>
  <sheetData>
    <row r="1" spans="1:13">
      <c r="A1" s="52"/>
      <c r="B1" s="52"/>
      <c r="C1" s="53"/>
      <c r="D1" s="54" t="s">
        <v>21</v>
      </c>
      <c r="E1" s="54"/>
      <c r="F1" s="54"/>
      <c r="G1" s="54"/>
      <c r="H1" s="54"/>
      <c r="I1" s="54"/>
      <c r="J1" s="54"/>
      <c r="K1" s="54"/>
      <c r="L1" s="54"/>
      <c r="M1" s="55"/>
    </row>
    <row r="2" spans="1:13">
      <c r="A2" s="52"/>
      <c r="B2" s="52"/>
      <c r="C2" s="53"/>
      <c r="D2" s="57" t="s">
        <v>12</v>
      </c>
      <c r="E2" s="57"/>
      <c r="F2" s="57"/>
      <c r="G2" s="57"/>
      <c r="H2" s="57"/>
      <c r="I2" s="57"/>
      <c r="J2" s="57"/>
      <c r="K2" s="58"/>
      <c r="L2" s="52"/>
      <c r="M2" s="55"/>
    </row>
    <row r="3" spans="1:13">
      <c r="A3" s="52"/>
      <c r="B3" s="59" t="s">
        <v>47</v>
      </c>
      <c r="C3" s="59"/>
      <c r="D3" s="59"/>
      <c r="E3" s="60" t="s">
        <v>48</v>
      </c>
      <c r="F3" s="60"/>
      <c r="G3" s="60"/>
      <c r="H3" s="60"/>
      <c r="I3" s="60"/>
      <c r="J3" s="52"/>
      <c r="K3" s="52" t="s">
        <v>7</v>
      </c>
      <c r="L3" s="52" t="s">
        <v>8</v>
      </c>
      <c r="M3" s="55"/>
    </row>
    <row r="4" spans="1:13" s="63" customFormat="1" ht="41.25" customHeight="1">
      <c r="A4" s="50"/>
      <c r="B4" s="61" t="s">
        <v>49</v>
      </c>
      <c r="C4" s="61"/>
      <c r="D4" s="61"/>
      <c r="E4" s="41" t="s">
        <v>50</v>
      </c>
      <c r="F4" s="41"/>
      <c r="G4" s="41"/>
      <c r="H4" s="41"/>
      <c r="I4" s="41"/>
      <c r="J4" s="41"/>
      <c r="K4" s="41"/>
      <c r="L4" s="7" t="s">
        <v>9</v>
      </c>
      <c r="M4" s="62"/>
    </row>
    <row r="5" spans="1:13">
      <c r="A5" s="50"/>
      <c r="B5" s="52"/>
      <c r="C5" s="53"/>
      <c r="D5" s="64"/>
      <c r="E5" s="51"/>
      <c r="F5" s="51"/>
      <c r="G5" s="51"/>
      <c r="H5" s="51"/>
      <c r="I5" s="51"/>
      <c r="J5" s="65"/>
      <c r="K5" s="65"/>
      <c r="L5" s="65"/>
      <c r="M5" s="55"/>
    </row>
    <row r="6" spans="1:13" ht="47.25">
      <c r="A6" s="50"/>
      <c r="B6" s="66" t="s">
        <v>2</v>
      </c>
      <c r="C6" s="67" t="s">
        <v>0</v>
      </c>
      <c r="D6" s="66" t="s">
        <v>1</v>
      </c>
      <c r="E6" s="67" t="s">
        <v>3</v>
      </c>
      <c r="F6" s="67" t="s">
        <v>13</v>
      </c>
      <c r="G6" s="68" t="s">
        <v>14</v>
      </c>
      <c r="H6" s="67" t="s">
        <v>15</v>
      </c>
      <c r="I6" s="67" t="s">
        <v>16</v>
      </c>
      <c r="J6" s="67" t="s">
        <v>17</v>
      </c>
      <c r="K6" s="67" t="s">
        <v>18</v>
      </c>
      <c r="L6" s="67" t="s">
        <v>19</v>
      </c>
      <c r="M6" s="55"/>
    </row>
    <row r="7" spans="1:13" ht="38.25">
      <c r="A7" s="50"/>
      <c r="B7" s="67">
        <v>1</v>
      </c>
      <c r="C7" s="69">
        <v>2</v>
      </c>
      <c r="D7" s="69"/>
      <c r="E7" s="69"/>
      <c r="F7" s="67">
        <v>3</v>
      </c>
      <c r="G7" s="68">
        <v>4</v>
      </c>
      <c r="H7" s="67">
        <v>5</v>
      </c>
      <c r="I7" s="67">
        <v>6</v>
      </c>
      <c r="J7" s="67">
        <v>7</v>
      </c>
      <c r="K7" s="67">
        <v>8</v>
      </c>
      <c r="L7" s="70">
        <v>9</v>
      </c>
      <c r="M7" s="71" t="s">
        <v>28</v>
      </c>
    </row>
    <row r="8" spans="1:13" ht="28.5" customHeight="1">
      <c r="A8" s="52"/>
      <c r="B8" s="91" t="s">
        <v>23</v>
      </c>
      <c r="C8" s="92" t="s">
        <v>51</v>
      </c>
      <c r="D8" s="93" t="s">
        <v>105</v>
      </c>
      <c r="E8" s="93"/>
      <c r="F8" s="93"/>
      <c r="G8" s="93"/>
      <c r="H8" s="93"/>
      <c r="I8" s="93"/>
      <c r="J8" s="93"/>
      <c r="K8" s="93"/>
      <c r="L8" s="93"/>
      <c r="M8" s="73" t="s">
        <v>145</v>
      </c>
    </row>
    <row r="9" spans="1:13" ht="63.75">
      <c r="A9" s="52"/>
      <c r="B9" s="39" t="s">
        <v>23</v>
      </c>
      <c r="C9" s="72" t="s">
        <v>29</v>
      </c>
      <c r="D9" s="81" t="s">
        <v>106</v>
      </c>
      <c r="E9" s="81" t="s">
        <v>109</v>
      </c>
      <c r="F9" s="82" t="s">
        <v>43</v>
      </c>
      <c r="G9" s="83">
        <v>6000</v>
      </c>
      <c r="H9" s="84"/>
      <c r="I9" s="84"/>
      <c r="J9" s="85">
        <f t="shared" ref="J9" si="0">H9*G9</f>
        <v>0</v>
      </c>
      <c r="K9" s="85">
        <f t="shared" ref="K9" si="1">I9*G9</f>
        <v>0</v>
      </c>
      <c r="L9" s="86" t="s">
        <v>144</v>
      </c>
      <c r="M9" s="74"/>
    </row>
    <row r="10" spans="1:13" ht="63.75">
      <c r="A10" s="52"/>
      <c r="B10" s="39" t="s">
        <v>23</v>
      </c>
      <c r="C10" s="72" t="s">
        <v>30</v>
      </c>
      <c r="D10" s="81" t="s">
        <v>106</v>
      </c>
      <c r="E10" s="81" t="s">
        <v>110</v>
      </c>
      <c r="F10" s="82" t="s">
        <v>43</v>
      </c>
      <c r="G10" s="83">
        <v>500</v>
      </c>
      <c r="H10" s="84"/>
      <c r="I10" s="84"/>
      <c r="J10" s="85">
        <f t="shared" ref="J10:J22" si="2">H10*G10</f>
        <v>0</v>
      </c>
      <c r="K10" s="85">
        <f t="shared" ref="K10:K22" si="3">I10*G10</f>
        <v>0</v>
      </c>
      <c r="L10" s="86" t="s">
        <v>144</v>
      </c>
      <c r="M10" s="74"/>
    </row>
    <row r="11" spans="1:13" ht="63.75">
      <c r="A11" s="52"/>
      <c r="B11" s="39" t="s">
        <v>23</v>
      </c>
      <c r="C11" s="72" t="s">
        <v>31</v>
      </c>
      <c r="D11" s="81" t="s">
        <v>106</v>
      </c>
      <c r="E11" s="81" t="s">
        <v>111</v>
      </c>
      <c r="F11" s="82" t="s">
        <v>43</v>
      </c>
      <c r="G11" s="83">
        <v>200</v>
      </c>
      <c r="H11" s="84"/>
      <c r="I11" s="84"/>
      <c r="J11" s="85">
        <f t="shared" si="2"/>
        <v>0</v>
      </c>
      <c r="K11" s="85">
        <f t="shared" si="3"/>
        <v>0</v>
      </c>
      <c r="L11" s="86" t="s">
        <v>144</v>
      </c>
      <c r="M11" s="74"/>
    </row>
    <row r="12" spans="1:13" ht="63.75">
      <c r="A12" s="52"/>
      <c r="B12" s="39" t="s">
        <v>23</v>
      </c>
      <c r="C12" s="72" t="s">
        <v>32</v>
      </c>
      <c r="D12" s="81" t="s">
        <v>106</v>
      </c>
      <c r="E12" s="81" t="s">
        <v>112</v>
      </c>
      <c r="F12" s="82" t="s">
        <v>43</v>
      </c>
      <c r="G12" s="83">
        <v>300</v>
      </c>
      <c r="H12" s="84"/>
      <c r="I12" s="84"/>
      <c r="J12" s="85">
        <f t="shared" si="2"/>
        <v>0</v>
      </c>
      <c r="K12" s="85">
        <f t="shared" si="3"/>
        <v>0</v>
      </c>
      <c r="L12" s="86" t="s">
        <v>144</v>
      </c>
      <c r="M12" s="74"/>
    </row>
    <row r="13" spans="1:13" ht="63.75">
      <c r="A13" s="52"/>
      <c r="B13" s="39" t="s">
        <v>23</v>
      </c>
      <c r="C13" s="72" t="s">
        <v>33</v>
      </c>
      <c r="D13" s="81" t="s">
        <v>106</v>
      </c>
      <c r="E13" s="81" t="s">
        <v>113</v>
      </c>
      <c r="F13" s="82" t="s">
        <v>43</v>
      </c>
      <c r="G13" s="83">
        <v>4000</v>
      </c>
      <c r="H13" s="84"/>
      <c r="I13" s="84"/>
      <c r="J13" s="85">
        <f t="shared" si="2"/>
        <v>0</v>
      </c>
      <c r="K13" s="85">
        <f t="shared" si="3"/>
        <v>0</v>
      </c>
      <c r="L13" s="86" t="s">
        <v>144</v>
      </c>
      <c r="M13" s="74"/>
    </row>
    <row r="14" spans="1:13" ht="63.75">
      <c r="A14" s="52"/>
      <c r="B14" s="39" t="s">
        <v>23</v>
      </c>
      <c r="C14" s="72" t="s">
        <v>34</v>
      </c>
      <c r="D14" s="81" t="s">
        <v>106</v>
      </c>
      <c r="E14" s="81" t="s">
        <v>114</v>
      </c>
      <c r="F14" s="82" t="s">
        <v>43</v>
      </c>
      <c r="G14" s="83">
        <v>6000</v>
      </c>
      <c r="H14" s="84"/>
      <c r="I14" s="84"/>
      <c r="J14" s="85">
        <f t="shared" si="2"/>
        <v>0</v>
      </c>
      <c r="K14" s="85">
        <f t="shared" si="3"/>
        <v>0</v>
      </c>
      <c r="L14" s="86" t="s">
        <v>144</v>
      </c>
      <c r="M14" s="74"/>
    </row>
    <row r="15" spans="1:13" ht="63.75">
      <c r="A15" s="52"/>
      <c r="B15" s="39" t="s">
        <v>23</v>
      </c>
      <c r="C15" s="72" t="s">
        <v>35</v>
      </c>
      <c r="D15" s="81" t="s">
        <v>106</v>
      </c>
      <c r="E15" s="81" t="s">
        <v>115</v>
      </c>
      <c r="F15" s="82" t="s">
        <v>43</v>
      </c>
      <c r="G15" s="83">
        <v>600</v>
      </c>
      <c r="H15" s="84"/>
      <c r="I15" s="84"/>
      <c r="J15" s="85">
        <f t="shared" si="2"/>
        <v>0</v>
      </c>
      <c r="K15" s="85">
        <f t="shared" si="3"/>
        <v>0</v>
      </c>
      <c r="L15" s="86" t="s">
        <v>144</v>
      </c>
      <c r="M15" s="74"/>
    </row>
    <row r="16" spans="1:13" ht="63.75">
      <c r="A16" s="52"/>
      <c r="B16" s="39" t="s">
        <v>23</v>
      </c>
      <c r="C16" s="72" t="s">
        <v>36</v>
      </c>
      <c r="D16" s="81" t="s">
        <v>106</v>
      </c>
      <c r="E16" s="81" t="s">
        <v>116</v>
      </c>
      <c r="F16" s="82" t="s">
        <v>43</v>
      </c>
      <c r="G16" s="83">
        <v>400</v>
      </c>
      <c r="H16" s="84"/>
      <c r="I16" s="84"/>
      <c r="J16" s="85">
        <f t="shared" si="2"/>
        <v>0</v>
      </c>
      <c r="K16" s="85">
        <f t="shared" si="3"/>
        <v>0</v>
      </c>
      <c r="L16" s="86" t="s">
        <v>144</v>
      </c>
      <c r="M16" s="74"/>
    </row>
    <row r="17" spans="1:13" ht="63.75">
      <c r="A17" s="52"/>
      <c r="B17" s="39" t="s">
        <v>23</v>
      </c>
      <c r="C17" s="72" t="s">
        <v>37</v>
      </c>
      <c r="D17" s="81" t="s">
        <v>106</v>
      </c>
      <c r="E17" s="81" t="s">
        <v>117</v>
      </c>
      <c r="F17" s="82" t="s">
        <v>43</v>
      </c>
      <c r="G17" s="83">
        <v>900</v>
      </c>
      <c r="H17" s="84"/>
      <c r="I17" s="84"/>
      <c r="J17" s="85">
        <f t="shared" si="2"/>
        <v>0</v>
      </c>
      <c r="K17" s="85">
        <f t="shared" si="3"/>
        <v>0</v>
      </c>
      <c r="L17" s="86" t="s">
        <v>144</v>
      </c>
      <c r="M17" s="74"/>
    </row>
    <row r="18" spans="1:13" ht="63.75">
      <c r="A18" s="52"/>
      <c r="B18" s="39" t="s">
        <v>23</v>
      </c>
      <c r="C18" s="72" t="s">
        <v>38</v>
      </c>
      <c r="D18" s="81" t="s">
        <v>106</v>
      </c>
      <c r="E18" s="81" t="s">
        <v>118</v>
      </c>
      <c r="F18" s="82" t="s">
        <v>43</v>
      </c>
      <c r="G18" s="83">
        <v>5700</v>
      </c>
      <c r="H18" s="84"/>
      <c r="I18" s="84"/>
      <c r="J18" s="85">
        <f t="shared" si="2"/>
        <v>0</v>
      </c>
      <c r="K18" s="85">
        <f t="shared" si="3"/>
        <v>0</v>
      </c>
      <c r="L18" s="86" t="s">
        <v>144</v>
      </c>
      <c r="M18" s="74"/>
    </row>
    <row r="19" spans="1:13" ht="63.75">
      <c r="A19" s="52"/>
      <c r="B19" s="39" t="s">
        <v>23</v>
      </c>
      <c r="C19" s="72" t="s">
        <v>39</v>
      </c>
      <c r="D19" s="81" t="s">
        <v>106</v>
      </c>
      <c r="E19" s="81" t="s">
        <v>119</v>
      </c>
      <c r="F19" s="82" t="s">
        <v>43</v>
      </c>
      <c r="G19" s="83">
        <v>5700</v>
      </c>
      <c r="H19" s="84"/>
      <c r="I19" s="84"/>
      <c r="J19" s="85">
        <f t="shared" si="2"/>
        <v>0</v>
      </c>
      <c r="K19" s="85">
        <f t="shared" si="3"/>
        <v>0</v>
      </c>
      <c r="L19" s="86" t="s">
        <v>144</v>
      </c>
      <c r="M19" s="74"/>
    </row>
    <row r="20" spans="1:13" ht="63.75">
      <c r="A20" s="52"/>
      <c r="B20" s="39" t="s">
        <v>23</v>
      </c>
      <c r="C20" s="72" t="s">
        <v>40</v>
      </c>
      <c r="D20" s="81" t="s">
        <v>106</v>
      </c>
      <c r="E20" s="81" t="s">
        <v>120</v>
      </c>
      <c r="F20" s="82" t="s">
        <v>43</v>
      </c>
      <c r="G20" s="83">
        <v>1500</v>
      </c>
      <c r="H20" s="84"/>
      <c r="I20" s="84"/>
      <c r="J20" s="85">
        <f t="shared" si="2"/>
        <v>0</v>
      </c>
      <c r="K20" s="85">
        <f t="shared" si="3"/>
        <v>0</v>
      </c>
      <c r="L20" s="86" t="s">
        <v>144</v>
      </c>
      <c r="M20" s="74"/>
    </row>
    <row r="21" spans="1:13" ht="63.75">
      <c r="A21" s="52"/>
      <c r="B21" s="39" t="s">
        <v>23</v>
      </c>
      <c r="C21" s="72" t="s">
        <v>41</v>
      </c>
      <c r="D21" s="81" t="s">
        <v>106</v>
      </c>
      <c r="E21" s="81" t="s">
        <v>121</v>
      </c>
      <c r="F21" s="82" t="s">
        <v>43</v>
      </c>
      <c r="G21" s="83">
        <v>8000</v>
      </c>
      <c r="H21" s="84"/>
      <c r="I21" s="84"/>
      <c r="J21" s="85">
        <f t="shared" si="2"/>
        <v>0</v>
      </c>
      <c r="K21" s="85">
        <f t="shared" si="3"/>
        <v>0</v>
      </c>
      <c r="L21" s="86" t="s">
        <v>144</v>
      </c>
      <c r="M21" s="74"/>
    </row>
    <row r="22" spans="1:13" ht="63.75">
      <c r="A22" s="52"/>
      <c r="B22" s="39" t="s">
        <v>23</v>
      </c>
      <c r="C22" s="72" t="s">
        <v>42</v>
      </c>
      <c r="D22" s="81" t="s">
        <v>106</v>
      </c>
      <c r="E22" s="81" t="s">
        <v>122</v>
      </c>
      <c r="F22" s="82" t="s">
        <v>43</v>
      </c>
      <c r="G22" s="83">
        <v>7000</v>
      </c>
      <c r="H22" s="84"/>
      <c r="I22" s="84"/>
      <c r="J22" s="85">
        <f t="shared" si="2"/>
        <v>0</v>
      </c>
      <c r="K22" s="85">
        <f t="shared" si="3"/>
        <v>0</v>
      </c>
      <c r="L22" s="86" t="s">
        <v>144</v>
      </c>
      <c r="M22" s="73"/>
    </row>
    <row r="23" spans="1:13" ht="63.75">
      <c r="A23" s="52"/>
      <c r="B23" s="39" t="s">
        <v>23</v>
      </c>
      <c r="C23" s="72" t="s">
        <v>52</v>
      </c>
      <c r="D23" s="81" t="s">
        <v>106</v>
      </c>
      <c r="E23" s="81" t="s">
        <v>123</v>
      </c>
      <c r="F23" s="82" t="s">
        <v>43</v>
      </c>
      <c r="G23" s="83">
        <v>9500</v>
      </c>
      <c r="H23" s="87"/>
      <c r="I23" s="87"/>
      <c r="J23" s="85">
        <f t="shared" ref="J23:J24" si="4">H23*G23</f>
        <v>0</v>
      </c>
      <c r="K23" s="85">
        <f t="shared" ref="K23:K24" si="5">I23*G23</f>
        <v>0</v>
      </c>
      <c r="L23" s="86" t="s">
        <v>144</v>
      </c>
      <c r="M23" s="55"/>
    </row>
    <row r="24" spans="1:13" ht="63.75">
      <c r="A24" s="52"/>
      <c r="B24" s="39" t="s">
        <v>23</v>
      </c>
      <c r="C24" s="72" t="s">
        <v>53</v>
      </c>
      <c r="D24" s="81" t="s">
        <v>106</v>
      </c>
      <c r="E24" s="81" t="s">
        <v>124</v>
      </c>
      <c r="F24" s="82" t="s">
        <v>43</v>
      </c>
      <c r="G24" s="83">
        <v>3500</v>
      </c>
      <c r="H24" s="87"/>
      <c r="I24" s="87"/>
      <c r="J24" s="85">
        <f t="shared" si="4"/>
        <v>0</v>
      </c>
      <c r="K24" s="85">
        <f t="shared" si="5"/>
        <v>0</v>
      </c>
      <c r="L24" s="86" t="s">
        <v>144</v>
      </c>
      <c r="M24" s="55"/>
    </row>
    <row r="25" spans="1:13" ht="78.75">
      <c r="A25" s="52"/>
      <c r="B25" s="39" t="s">
        <v>23</v>
      </c>
      <c r="C25" s="75" t="s">
        <v>54</v>
      </c>
      <c r="D25" s="87" t="s">
        <v>106</v>
      </c>
      <c r="E25" s="87" t="s">
        <v>125</v>
      </c>
      <c r="F25" s="88"/>
      <c r="G25" s="89">
        <v>2700</v>
      </c>
      <c r="H25" s="87"/>
      <c r="I25" s="87"/>
      <c r="J25" s="90">
        <f>SUM(J8:J24)</f>
        <v>0</v>
      </c>
      <c r="K25" s="90">
        <f>SUM(K8:K24)</f>
        <v>0</v>
      </c>
      <c r="L25" s="87" t="s">
        <v>144</v>
      </c>
      <c r="M25" s="77"/>
    </row>
    <row r="26" spans="1:13" ht="78.75">
      <c r="A26" s="52"/>
      <c r="B26" s="39" t="s">
        <v>23</v>
      </c>
      <c r="C26" s="75" t="s">
        <v>55</v>
      </c>
      <c r="D26" s="87" t="s">
        <v>106</v>
      </c>
      <c r="E26" s="87" t="s">
        <v>126</v>
      </c>
      <c r="F26" s="88"/>
      <c r="G26" s="89">
        <v>2700</v>
      </c>
      <c r="H26" s="87"/>
      <c r="I26" s="87"/>
      <c r="J26" s="90">
        <f t="shared" ref="J26:J38" si="6">SUM(J9:J25)</f>
        <v>0</v>
      </c>
      <c r="K26" s="90">
        <f t="shared" ref="K26:K38" si="7">SUM(K9:K25)</f>
        <v>0</v>
      </c>
      <c r="L26" s="87" t="s">
        <v>144</v>
      </c>
      <c r="M26" s="55"/>
    </row>
    <row r="27" spans="1:13" ht="78.75">
      <c r="A27" s="52"/>
      <c r="B27" s="39" t="s">
        <v>23</v>
      </c>
      <c r="C27" s="75" t="s">
        <v>56</v>
      </c>
      <c r="D27" s="87" t="s">
        <v>106</v>
      </c>
      <c r="E27" s="87" t="s">
        <v>127</v>
      </c>
      <c r="F27" s="88"/>
      <c r="G27" s="89">
        <v>700</v>
      </c>
      <c r="H27" s="87"/>
      <c r="I27" s="87"/>
      <c r="J27" s="90">
        <f t="shared" si="6"/>
        <v>0</v>
      </c>
      <c r="K27" s="90">
        <f t="shared" si="7"/>
        <v>0</v>
      </c>
      <c r="L27" s="87" t="s">
        <v>144</v>
      </c>
      <c r="M27" s="55"/>
    </row>
    <row r="28" spans="1:13" ht="78.75">
      <c r="A28" s="52"/>
      <c r="B28" s="39" t="s">
        <v>23</v>
      </c>
      <c r="C28" s="75" t="s">
        <v>57</v>
      </c>
      <c r="D28" s="87" t="s">
        <v>106</v>
      </c>
      <c r="E28" s="87" t="s">
        <v>128</v>
      </c>
      <c r="F28" s="88"/>
      <c r="G28" s="89">
        <v>2400</v>
      </c>
      <c r="H28" s="87"/>
      <c r="I28" s="87"/>
      <c r="J28" s="90">
        <f t="shared" si="6"/>
        <v>0</v>
      </c>
      <c r="K28" s="90">
        <f t="shared" si="7"/>
        <v>0</v>
      </c>
      <c r="L28" s="87" t="s">
        <v>144</v>
      </c>
      <c r="M28" s="55"/>
    </row>
    <row r="29" spans="1:13" ht="78.75">
      <c r="A29" s="52"/>
      <c r="B29" s="39" t="s">
        <v>23</v>
      </c>
      <c r="C29" s="75" t="s">
        <v>58</v>
      </c>
      <c r="D29" s="87" t="s">
        <v>106</v>
      </c>
      <c r="E29" s="87" t="s">
        <v>129</v>
      </c>
      <c r="F29" s="88"/>
      <c r="G29" s="89">
        <v>6000</v>
      </c>
      <c r="H29" s="87"/>
      <c r="I29" s="87"/>
      <c r="J29" s="90">
        <f t="shared" si="6"/>
        <v>0</v>
      </c>
      <c r="K29" s="90">
        <f t="shared" si="7"/>
        <v>0</v>
      </c>
      <c r="L29" s="87" t="s">
        <v>144</v>
      </c>
      <c r="M29" s="55"/>
    </row>
    <row r="30" spans="1:13" ht="78.75">
      <c r="A30" s="52"/>
      <c r="B30" s="39" t="s">
        <v>23</v>
      </c>
      <c r="C30" s="75" t="s">
        <v>59</v>
      </c>
      <c r="D30" s="87" t="s">
        <v>106</v>
      </c>
      <c r="E30" s="87" t="s">
        <v>130</v>
      </c>
      <c r="F30" s="88"/>
      <c r="G30" s="89">
        <v>7000</v>
      </c>
      <c r="H30" s="87"/>
      <c r="I30" s="87"/>
      <c r="J30" s="90">
        <f t="shared" si="6"/>
        <v>0</v>
      </c>
      <c r="K30" s="90">
        <f t="shared" si="7"/>
        <v>0</v>
      </c>
      <c r="L30" s="87" t="s">
        <v>144</v>
      </c>
      <c r="M30" s="55"/>
    </row>
    <row r="31" spans="1:13" ht="78.75">
      <c r="A31" s="52"/>
      <c r="B31" s="39" t="s">
        <v>23</v>
      </c>
      <c r="C31" s="75" t="s">
        <v>60</v>
      </c>
      <c r="D31" s="87" t="s">
        <v>106</v>
      </c>
      <c r="E31" s="87" t="s">
        <v>131</v>
      </c>
      <c r="F31" s="88"/>
      <c r="G31" s="89">
        <v>1500</v>
      </c>
      <c r="H31" s="87"/>
      <c r="I31" s="87"/>
      <c r="J31" s="90">
        <f t="shared" si="6"/>
        <v>0</v>
      </c>
      <c r="K31" s="90">
        <f t="shared" si="7"/>
        <v>0</v>
      </c>
      <c r="L31" s="87" t="s">
        <v>144</v>
      </c>
      <c r="M31" s="55"/>
    </row>
    <row r="32" spans="1:13" ht="78.75">
      <c r="A32" s="52"/>
      <c r="B32" s="39" t="s">
        <v>23</v>
      </c>
      <c r="C32" s="75" t="s">
        <v>61</v>
      </c>
      <c r="D32" s="87" t="s">
        <v>106</v>
      </c>
      <c r="E32" s="87" t="s">
        <v>132</v>
      </c>
      <c r="F32" s="88"/>
      <c r="G32" s="89">
        <v>1200</v>
      </c>
      <c r="H32" s="87"/>
      <c r="I32" s="87"/>
      <c r="J32" s="90">
        <f t="shared" si="6"/>
        <v>0</v>
      </c>
      <c r="K32" s="90">
        <f t="shared" si="7"/>
        <v>0</v>
      </c>
      <c r="L32" s="87" t="s">
        <v>144</v>
      </c>
      <c r="M32" s="55"/>
    </row>
    <row r="33" spans="1:13" ht="78.75">
      <c r="A33" s="52"/>
      <c r="B33" s="39" t="s">
        <v>23</v>
      </c>
      <c r="C33" s="75" t="s">
        <v>62</v>
      </c>
      <c r="D33" s="87" t="s">
        <v>106</v>
      </c>
      <c r="E33" s="87" t="s">
        <v>133</v>
      </c>
      <c r="F33" s="88"/>
      <c r="G33" s="89">
        <v>600</v>
      </c>
      <c r="H33" s="87"/>
      <c r="I33" s="87"/>
      <c r="J33" s="90">
        <f t="shared" si="6"/>
        <v>0</v>
      </c>
      <c r="K33" s="90">
        <f t="shared" si="7"/>
        <v>0</v>
      </c>
      <c r="L33" s="87" t="s">
        <v>144</v>
      </c>
      <c r="M33" s="55"/>
    </row>
    <row r="34" spans="1:13" ht="78.75">
      <c r="A34" s="52"/>
      <c r="B34" s="39" t="s">
        <v>23</v>
      </c>
      <c r="C34" s="75" t="s">
        <v>63</v>
      </c>
      <c r="D34" s="87" t="s">
        <v>106</v>
      </c>
      <c r="E34" s="87" t="s">
        <v>134</v>
      </c>
      <c r="F34" s="88"/>
      <c r="G34" s="89">
        <v>400</v>
      </c>
      <c r="H34" s="87"/>
      <c r="I34" s="87"/>
      <c r="J34" s="90">
        <f t="shared" si="6"/>
        <v>0</v>
      </c>
      <c r="K34" s="90">
        <f t="shared" si="7"/>
        <v>0</v>
      </c>
      <c r="L34" s="87" t="s">
        <v>144</v>
      </c>
      <c r="M34" s="55"/>
    </row>
    <row r="35" spans="1:13" ht="78.75">
      <c r="A35" s="52"/>
      <c r="B35" s="39" t="s">
        <v>23</v>
      </c>
      <c r="C35" s="75" t="s">
        <v>64</v>
      </c>
      <c r="D35" s="87" t="s">
        <v>106</v>
      </c>
      <c r="E35" s="87" t="s">
        <v>135</v>
      </c>
      <c r="F35" s="88"/>
      <c r="G35" s="89">
        <v>400</v>
      </c>
      <c r="H35" s="87"/>
      <c r="I35" s="87"/>
      <c r="J35" s="90">
        <f t="shared" si="6"/>
        <v>0</v>
      </c>
      <c r="K35" s="90">
        <f t="shared" si="7"/>
        <v>0</v>
      </c>
      <c r="L35" s="87" t="s">
        <v>144</v>
      </c>
      <c r="M35" s="55"/>
    </row>
    <row r="36" spans="1:13" ht="78.75">
      <c r="A36" s="52"/>
      <c r="B36" s="39" t="s">
        <v>23</v>
      </c>
      <c r="C36" s="75" t="s">
        <v>65</v>
      </c>
      <c r="D36" s="87" t="s">
        <v>106</v>
      </c>
      <c r="E36" s="87" t="s">
        <v>136</v>
      </c>
      <c r="F36" s="88"/>
      <c r="G36" s="89">
        <v>2700</v>
      </c>
      <c r="H36" s="87"/>
      <c r="I36" s="87"/>
      <c r="J36" s="90">
        <f t="shared" si="6"/>
        <v>0</v>
      </c>
      <c r="K36" s="90">
        <f t="shared" si="7"/>
        <v>0</v>
      </c>
      <c r="L36" s="87" t="s">
        <v>144</v>
      </c>
      <c r="M36" s="55"/>
    </row>
    <row r="37" spans="1:13" ht="78.75">
      <c r="A37" s="52"/>
      <c r="B37" s="39" t="s">
        <v>23</v>
      </c>
      <c r="C37" s="75" t="s">
        <v>66</v>
      </c>
      <c r="D37" s="87" t="s">
        <v>106</v>
      </c>
      <c r="E37" s="87" t="s">
        <v>137</v>
      </c>
      <c r="F37" s="88"/>
      <c r="G37" s="89">
        <v>2700</v>
      </c>
      <c r="H37" s="87"/>
      <c r="I37" s="87"/>
      <c r="J37" s="90">
        <f t="shared" si="6"/>
        <v>0</v>
      </c>
      <c r="K37" s="90">
        <f t="shared" si="7"/>
        <v>0</v>
      </c>
      <c r="L37" s="87" t="s">
        <v>144</v>
      </c>
      <c r="M37" s="55"/>
    </row>
    <row r="38" spans="1:13" ht="78.75">
      <c r="A38" s="52"/>
      <c r="B38" s="39" t="s">
        <v>23</v>
      </c>
      <c r="C38" s="75" t="s">
        <v>67</v>
      </c>
      <c r="D38" s="87" t="s">
        <v>106</v>
      </c>
      <c r="E38" s="87" t="s">
        <v>138</v>
      </c>
      <c r="F38" s="88"/>
      <c r="G38" s="89">
        <v>2700</v>
      </c>
      <c r="H38" s="87"/>
      <c r="I38" s="87"/>
      <c r="J38" s="90">
        <f t="shared" si="6"/>
        <v>0</v>
      </c>
      <c r="K38" s="90">
        <f t="shared" si="7"/>
        <v>0</v>
      </c>
      <c r="L38" s="87" t="s">
        <v>144</v>
      </c>
      <c r="M38" s="55"/>
    </row>
    <row r="39" spans="1:13" ht="15.75" customHeight="1">
      <c r="A39" s="94"/>
      <c r="B39" s="96" t="s">
        <v>107</v>
      </c>
      <c r="C39" s="97"/>
      <c r="D39" s="97"/>
      <c r="E39" s="97"/>
      <c r="F39" s="97"/>
      <c r="G39" s="97"/>
      <c r="H39" s="97"/>
      <c r="I39" s="97"/>
      <c r="J39" s="97"/>
      <c r="K39" s="97"/>
      <c r="L39" s="97"/>
      <c r="M39" s="98"/>
    </row>
    <row r="40" spans="1:13" ht="110.25">
      <c r="A40" s="52"/>
      <c r="B40" s="39" t="s">
        <v>23</v>
      </c>
      <c r="C40" s="75" t="s">
        <v>68</v>
      </c>
      <c r="D40" s="87" t="s">
        <v>107</v>
      </c>
      <c r="E40" s="87" t="s">
        <v>139</v>
      </c>
      <c r="F40" s="88"/>
      <c r="G40" s="89">
        <v>220</v>
      </c>
      <c r="H40" s="87"/>
      <c r="I40" s="87"/>
      <c r="J40" s="90">
        <f t="shared" ref="J40:J43" si="8">SUM(J23:J39)</f>
        <v>0</v>
      </c>
      <c r="K40" s="90">
        <f t="shared" ref="K40:K43" si="9">SUM(K23:K39)</f>
        <v>0</v>
      </c>
      <c r="L40" s="87" t="s">
        <v>144</v>
      </c>
      <c r="M40" s="55"/>
    </row>
    <row r="41" spans="1:13" ht="110.25">
      <c r="A41" s="52"/>
      <c r="B41" s="39" t="s">
        <v>23</v>
      </c>
      <c r="C41" s="75" t="s">
        <v>69</v>
      </c>
      <c r="D41" s="87" t="s">
        <v>107</v>
      </c>
      <c r="E41" s="87" t="s">
        <v>140</v>
      </c>
      <c r="F41" s="88"/>
      <c r="G41" s="89">
        <v>137</v>
      </c>
      <c r="H41" s="87"/>
      <c r="I41" s="87"/>
      <c r="J41" s="90">
        <f t="shared" si="8"/>
        <v>0</v>
      </c>
      <c r="K41" s="90">
        <f t="shared" si="9"/>
        <v>0</v>
      </c>
      <c r="L41" s="87" t="s">
        <v>144</v>
      </c>
      <c r="M41" s="55"/>
    </row>
    <row r="42" spans="1:13" ht="110.25">
      <c r="A42" s="52"/>
      <c r="B42" s="39" t="s">
        <v>23</v>
      </c>
      <c r="C42" s="75" t="s">
        <v>70</v>
      </c>
      <c r="D42" s="87" t="s">
        <v>107</v>
      </c>
      <c r="E42" s="87" t="s">
        <v>141</v>
      </c>
      <c r="F42" s="88"/>
      <c r="G42" s="89">
        <v>220</v>
      </c>
      <c r="H42" s="87"/>
      <c r="I42" s="87"/>
      <c r="J42" s="90">
        <f t="shared" si="8"/>
        <v>0</v>
      </c>
      <c r="K42" s="90">
        <f t="shared" si="9"/>
        <v>0</v>
      </c>
      <c r="L42" s="87" t="s">
        <v>144</v>
      </c>
      <c r="M42" s="55"/>
    </row>
    <row r="43" spans="1:13" ht="110.25">
      <c r="A43" s="52"/>
      <c r="B43" s="39" t="s">
        <v>23</v>
      </c>
      <c r="C43" s="75" t="s">
        <v>71</v>
      </c>
      <c r="D43" s="64" t="s">
        <v>107</v>
      </c>
      <c r="E43" s="64" t="s">
        <v>142</v>
      </c>
      <c r="F43" s="75"/>
      <c r="G43" s="76">
        <v>154</v>
      </c>
      <c r="H43" s="64"/>
      <c r="I43" s="64"/>
      <c r="J43" s="90">
        <f t="shared" si="8"/>
        <v>0</v>
      </c>
      <c r="K43" s="90">
        <f t="shared" si="9"/>
        <v>0</v>
      </c>
      <c r="L43" s="64" t="s">
        <v>144</v>
      </c>
      <c r="M43" s="55"/>
    </row>
    <row r="44" spans="1:13" ht="31.5" customHeight="1">
      <c r="A44" s="94"/>
      <c r="B44" s="91"/>
      <c r="C44" s="95" t="s">
        <v>72</v>
      </c>
      <c r="D44" s="96" t="s">
        <v>108</v>
      </c>
      <c r="E44" s="97"/>
      <c r="F44" s="97"/>
      <c r="G44" s="97"/>
      <c r="H44" s="97"/>
      <c r="I44" s="97"/>
      <c r="J44" s="97"/>
      <c r="K44" s="97"/>
      <c r="L44" s="97"/>
      <c r="M44" s="98"/>
    </row>
    <row r="45" spans="1:13" ht="78.75">
      <c r="A45" s="52"/>
      <c r="B45" s="39" t="s">
        <v>23</v>
      </c>
      <c r="C45" s="75" t="s">
        <v>44</v>
      </c>
      <c r="D45" s="64" t="s">
        <v>108</v>
      </c>
      <c r="E45" s="64" t="s">
        <v>109</v>
      </c>
      <c r="F45" s="75"/>
      <c r="G45" s="76">
        <v>6000</v>
      </c>
      <c r="H45" s="64"/>
      <c r="I45" s="64"/>
      <c r="J45" s="90">
        <f t="shared" ref="J45:J79" si="10">SUM(J28:J44)</f>
        <v>0</v>
      </c>
      <c r="K45" s="90">
        <f t="shared" ref="K45:K79" si="11">SUM(K28:K44)</f>
        <v>0</v>
      </c>
      <c r="L45" s="64" t="s">
        <v>144</v>
      </c>
      <c r="M45" s="55"/>
    </row>
    <row r="46" spans="1:13" ht="78.75">
      <c r="A46" s="52"/>
      <c r="B46" s="39" t="s">
        <v>23</v>
      </c>
      <c r="C46" s="75" t="s">
        <v>45</v>
      </c>
      <c r="D46" s="64" t="s">
        <v>108</v>
      </c>
      <c r="E46" s="64" t="s">
        <v>110</v>
      </c>
      <c r="F46" s="75"/>
      <c r="G46" s="76">
        <v>500</v>
      </c>
      <c r="H46" s="64"/>
      <c r="I46" s="64"/>
      <c r="J46" s="90">
        <f t="shared" si="10"/>
        <v>0</v>
      </c>
      <c r="K46" s="90">
        <f t="shared" si="11"/>
        <v>0</v>
      </c>
      <c r="L46" s="64" t="s">
        <v>144</v>
      </c>
      <c r="M46" s="55"/>
    </row>
    <row r="47" spans="1:13" ht="78.75">
      <c r="A47" s="52"/>
      <c r="B47" s="39" t="s">
        <v>23</v>
      </c>
      <c r="C47" s="75" t="s">
        <v>46</v>
      </c>
      <c r="D47" s="64" t="s">
        <v>108</v>
      </c>
      <c r="E47" s="64" t="s">
        <v>111</v>
      </c>
      <c r="F47" s="75"/>
      <c r="G47" s="76">
        <v>200</v>
      </c>
      <c r="H47" s="64"/>
      <c r="I47" s="64"/>
      <c r="J47" s="90">
        <f t="shared" si="10"/>
        <v>0</v>
      </c>
      <c r="K47" s="90">
        <f t="shared" si="11"/>
        <v>0</v>
      </c>
      <c r="L47" s="64" t="s">
        <v>144</v>
      </c>
      <c r="M47" s="55"/>
    </row>
    <row r="48" spans="1:13" ht="78.75">
      <c r="A48" s="52"/>
      <c r="B48" s="39" t="s">
        <v>23</v>
      </c>
      <c r="C48" s="75" t="s">
        <v>73</v>
      </c>
      <c r="D48" s="64" t="s">
        <v>108</v>
      </c>
      <c r="E48" s="64" t="s">
        <v>112</v>
      </c>
      <c r="F48" s="75"/>
      <c r="G48" s="76">
        <v>300</v>
      </c>
      <c r="H48" s="64"/>
      <c r="I48" s="64"/>
      <c r="J48" s="90">
        <f t="shared" si="10"/>
        <v>0</v>
      </c>
      <c r="K48" s="90">
        <f t="shared" si="11"/>
        <v>0</v>
      </c>
      <c r="L48" s="64" t="s">
        <v>144</v>
      </c>
      <c r="M48" s="55"/>
    </row>
    <row r="49" spans="1:13" ht="78.75">
      <c r="A49" s="52"/>
      <c r="B49" s="39" t="s">
        <v>23</v>
      </c>
      <c r="C49" s="75" t="s">
        <v>74</v>
      </c>
      <c r="D49" s="64" t="s">
        <v>108</v>
      </c>
      <c r="E49" s="64" t="s">
        <v>113</v>
      </c>
      <c r="F49" s="75"/>
      <c r="G49" s="76">
        <v>4000</v>
      </c>
      <c r="H49" s="64"/>
      <c r="I49" s="64"/>
      <c r="J49" s="90">
        <f t="shared" si="10"/>
        <v>0</v>
      </c>
      <c r="K49" s="90">
        <f t="shared" si="11"/>
        <v>0</v>
      </c>
      <c r="L49" s="64" t="s">
        <v>144</v>
      </c>
      <c r="M49" s="55"/>
    </row>
    <row r="50" spans="1:13" ht="78.75">
      <c r="A50" s="52"/>
      <c r="B50" s="39" t="s">
        <v>23</v>
      </c>
      <c r="C50" s="75" t="s">
        <v>75</v>
      </c>
      <c r="D50" s="64" t="s">
        <v>108</v>
      </c>
      <c r="E50" s="64" t="s">
        <v>114</v>
      </c>
      <c r="F50" s="75"/>
      <c r="G50" s="76">
        <v>6000</v>
      </c>
      <c r="H50" s="64"/>
      <c r="I50" s="64"/>
      <c r="J50" s="90">
        <f t="shared" si="10"/>
        <v>0</v>
      </c>
      <c r="K50" s="90">
        <f t="shared" si="11"/>
        <v>0</v>
      </c>
      <c r="L50" s="64" t="s">
        <v>144</v>
      </c>
      <c r="M50" s="55"/>
    </row>
    <row r="51" spans="1:13" ht="78.75">
      <c r="A51" s="52"/>
      <c r="B51" s="39" t="s">
        <v>23</v>
      </c>
      <c r="C51" s="75" t="s">
        <v>76</v>
      </c>
      <c r="D51" s="64" t="s">
        <v>108</v>
      </c>
      <c r="E51" s="64" t="s">
        <v>115</v>
      </c>
      <c r="F51" s="75"/>
      <c r="G51" s="76">
        <v>600</v>
      </c>
      <c r="H51" s="64"/>
      <c r="I51" s="64"/>
      <c r="J51" s="90">
        <f t="shared" si="10"/>
        <v>0</v>
      </c>
      <c r="K51" s="90">
        <f t="shared" si="11"/>
        <v>0</v>
      </c>
      <c r="L51" s="64" t="s">
        <v>144</v>
      </c>
      <c r="M51" s="55"/>
    </row>
    <row r="52" spans="1:13" ht="78.75">
      <c r="A52" s="52"/>
      <c r="B52" s="39" t="s">
        <v>23</v>
      </c>
      <c r="C52" s="75" t="s">
        <v>77</v>
      </c>
      <c r="D52" s="64" t="s">
        <v>108</v>
      </c>
      <c r="E52" s="64" t="s">
        <v>116</v>
      </c>
      <c r="F52" s="75"/>
      <c r="G52" s="76">
        <v>400</v>
      </c>
      <c r="H52" s="64"/>
      <c r="I52" s="64"/>
      <c r="J52" s="90">
        <f t="shared" si="10"/>
        <v>0</v>
      </c>
      <c r="K52" s="90">
        <f t="shared" si="11"/>
        <v>0</v>
      </c>
      <c r="L52" s="64" t="s">
        <v>144</v>
      </c>
      <c r="M52" s="55"/>
    </row>
    <row r="53" spans="1:13" ht="78.75">
      <c r="A53" s="52"/>
      <c r="B53" s="39" t="s">
        <v>23</v>
      </c>
      <c r="C53" s="75" t="s">
        <v>78</v>
      </c>
      <c r="D53" s="64" t="s">
        <v>108</v>
      </c>
      <c r="E53" s="64" t="s">
        <v>117</v>
      </c>
      <c r="F53" s="75"/>
      <c r="G53" s="76">
        <v>900</v>
      </c>
      <c r="H53" s="64"/>
      <c r="I53" s="64"/>
      <c r="J53" s="90">
        <f t="shared" si="10"/>
        <v>0</v>
      </c>
      <c r="K53" s="90">
        <f t="shared" si="11"/>
        <v>0</v>
      </c>
      <c r="L53" s="64" t="s">
        <v>144</v>
      </c>
      <c r="M53" s="55"/>
    </row>
    <row r="54" spans="1:13" ht="78.75">
      <c r="A54" s="52"/>
      <c r="B54" s="39" t="s">
        <v>23</v>
      </c>
      <c r="C54" s="75" t="s">
        <v>79</v>
      </c>
      <c r="D54" s="64" t="s">
        <v>108</v>
      </c>
      <c r="E54" s="64" t="s">
        <v>118</v>
      </c>
      <c r="F54" s="75"/>
      <c r="G54" s="76">
        <v>5700</v>
      </c>
      <c r="H54" s="64"/>
      <c r="I54" s="64"/>
      <c r="J54" s="90">
        <f t="shared" si="10"/>
        <v>0</v>
      </c>
      <c r="K54" s="90">
        <f t="shared" si="11"/>
        <v>0</v>
      </c>
      <c r="L54" s="64" t="s">
        <v>144</v>
      </c>
      <c r="M54" s="55"/>
    </row>
    <row r="55" spans="1:13" ht="78.75">
      <c r="A55" s="52"/>
      <c r="B55" s="39" t="s">
        <v>23</v>
      </c>
      <c r="C55" s="75" t="s">
        <v>80</v>
      </c>
      <c r="D55" s="64" t="s">
        <v>108</v>
      </c>
      <c r="E55" s="64" t="s">
        <v>119</v>
      </c>
      <c r="F55" s="75"/>
      <c r="G55" s="76">
        <v>5700</v>
      </c>
      <c r="H55" s="64"/>
      <c r="I55" s="64"/>
      <c r="J55" s="90">
        <f t="shared" si="10"/>
        <v>0</v>
      </c>
      <c r="K55" s="90">
        <f t="shared" si="11"/>
        <v>0</v>
      </c>
      <c r="L55" s="64" t="s">
        <v>144</v>
      </c>
      <c r="M55" s="55"/>
    </row>
    <row r="56" spans="1:13" ht="78.75">
      <c r="A56" s="52"/>
      <c r="B56" s="39" t="s">
        <v>23</v>
      </c>
      <c r="C56" s="75" t="s">
        <v>81</v>
      </c>
      <c r="D56" s="64" t="s">
        <v>108</v>
      </c>
      <c r="E56" s="64" t="s">
        <v>120</v>
      </c>
      <c r="F56" s="75"/>
      <c r="G56" s="76">
        <v>1500</v>
      </c>
      <c r="H56" s="64"/>
      <c r="I56" s="64"/>
      <c r="J56" s="90">
        <f t="shared" si="10"/>
        <v>0</v>
      </c>
      <c r="K56" s="90">
        <f t="shared" si="11"/>
        <v>0</v>
      </c>
      <c r="L56" s="64" t="s">
        <v>144</v>
      </c>
      <c r="M56" s="55"/>
    </row>
    <row r="57" spans="1:13" ht="78.75">
      <c r="A57" s="52"/>
      <c r="B57" s="39" t="s">
        <v>23</v>
      </c>
      <c r="C57" s="75" t="s">
        <v>82</v>
      </c>
      <c r="D57" s="64" t="s">
        <v>108</v>
      </c>
      <c r="E57" s="64" t="s">
        <v>121</v>
      </c>
      <c r="F57" s="75"/>
      <c r="G57" s="76">
        <v>8000</v>
      </c>
      <c r="H57" s="64"/>
      <c r="I57" s="64"/>
      <c r="J57" s="90">
        <f t="shared" si="10"/>
        <v>0</v>
      </c>
      <c r="K57" s="90">
        <f t="shared" si="11"/>
        <v>0</v>
      </c>
      <c r="L57" s="64" t="s">
        <v>144</v>
      </c>
      <c r="M57" s="55"/>
    </row>
    <row r="58" spans="1:13" ht="78.75">
      <c r="A58" s="52"/>
      <c r="B58" s="39" t="s">
        <v>23</v>
      </c>
      <c r="C58" s="75" t="s">
        <v>83</v>
      </c>
      <c r="D58" s="64" t="s">
        <v>108</v>
      </c>
      <c r="E58" s="64" t="s">
        <v>122</v>
      </c>
      <c r="F58" s="75"/>
      <c r="G58" s="76">
        <v>7000</v>
      </c>
      <c r="H58" s="64"/>
      <c r="I58" s="64"/>
      <c r="J58" s="90">
        <f t="shared" si="10"/>
        <v>0</v>
      </c>
      <c r="K58" s="90">
        <f t="shared" si="11"/>
        <v>0</v>
      </c>
      <c r="L58" s="64" t="s">
        <v>144</v>
      </c>
      <c r="M58" s="55"/>
    </row>
    <row r="59" spans="1:13" ht="78.75">
      <c r="A59" s="52"/>
      <c r="B59" s="39" t="s">
        <v>23</v>
      </c>
      <c r="C59" s="75" t="s">
        <v>84</v>
      </c>
      <c r="D59" s="64" t="s">
        <v>108</v>
      </c>
      <c r="E59" s="64" t="s">
        <v>123</v>
      </c>
      <c r="F59" s="75"/>
      <c r="G59" s="76">
        <v>9500</v>
      </c>
      <c r="H59" s="64"/>
      <c r="I59" s="64"/>
      <c r="J59" s="90">
        <f t="shared" si="10"/>
        <v>0</v>
      </c>
      <c r="K59" s="90">
        <f t="shared" si="11"/>
        <v>0</v>
      </c>
      <c r="L59" s="64" t="s">
        <v>144</v>
      </c>
      <c r="M59" s="55"/>
    </row>
    <row r="60" spans="1:13" ht="78.75">
      <c r="A60" s="52"/>
      <c r="B60" s="39" t="s">
        <v>23</v>
      </c>
      <c r="C60" s="75" t="s">
        <v>85</v>
      </c>
      <c r="D60" s="64" t="s">
        <v>108</v>
      </c>
      <c r="E60" s="64" t="s">
        <v>124</v>
      </c>
      <c r="F60" s="75"/>
      <c r="G60" s="76">
        <v>3500</v>
      </c>
      <c r="H60" s="64"/>
      <c r="I60" s="64"/>
      <c r="J60" s="90">
        <f t="shared" si="10"/>
        <v>0</v>
      </c>
      <c r="K60" s="90">
        <f t="shared" si="11"/>
        <v>0</v>
      </c>
      <c r="L60" s="64" t="s">
        <v>144</v>
      </c>
      <c r="M60" s="55"/>
    </row>
    <row r="61" spans="1:13" ht="78.75">
      <c r="A61" s="52"/>
      <c r="B61" s="39" t="s">
        <v>23</v>
      </c>
      <c r="C61" s="75" t="s">
        <v>86</v>
      </c>
      <c r="D61" s="64" t="s">
        <v>108</v>
      </c>
      <c r="E61" s="64" t="s">
        <v>125</v>
      </c>
      <c r="F61" s="75"/>
      <c r="G61" s="76">
        <v>2700</v>
      </c>
      <c r="H61" s="64"/>
      <c r="I61" s="64"/>
      <c r="J61" s="90">
        <f t="shared" si="10"/>
        <v>0</v>
      </c>
      <c r="K61" s="90">
        <f t="shared" si="11"/>
        <v>0</v>
      </c>
      <c r="L61" s="64" t="s">
        <v>144</v>
      </c>
      <c r="M61" s="55"/>
    </row>
    <row r="62" spans="1:13" ht="78.75">
      <c r="A62" s="52"/>
      <c r="B62" s="39" t="s">
        <v>23</v>
      </c>
      <c r="C62" s="75" t="s">
        <v>87</v>
      </c>
      <c r="D62" s="64" t="s">
        <v>108</v>
      </c>
      <c r="E62" s="64" t="s">
        <v>126</v>
      </c>
      <c r="F62" s="75"/>
      <c r="G62" s="76">
        <v>2700</v>
      </c>
      <c r="H62" s="64"/>
      <c r="I62" s="64"/>
      <c r="J62" s="90">
        <f t="shared" si="10"/>
        <v>0</v>
      </c>
      <c r="K62" s="90">
        <f t="shared" si="11"/>
        <v>0</v>
      </c>
      <c r="L62" s="64" t="s">
        <v>144</v>
      </c>
      <c r="M62" s="55"/>
    </row>
    <row r="63" spans="1:13" ht="78.75">
      <c r="A63" s="52"/>
      <c r="B63" s="39" t="s">
        <v>23</v>
      </c>
      <c r="C63" s="75" t="s">
        <v>88</v>
      </c>
      <c r="D63" s="64" t="s">
        <v>108</v>
      </c>
      <c r="E63" s="64" t="s">
        <v>127</v>
      </c>
      <c r="F63" s="75"/>
      <c r="G63" s="76">
        <v>700</v>
      </c>
      <c r="H63" s="64"/>
      <c r="I63" s="64"/>
      <c r="J63" s="90">
        <f t="shared" si="10"/>
        <v>0</v>
      </c>
      <c r="K63" s="90">
        <f t="shared" si="11"/>
        <v>0</v>
      </c>
      <c r="L63" s="64" t="s">
        <v>144</v>
      </c>
      <c r="M63" s="55"/>
    </row>
    <row r="64" spans="1:13" ht="78.75">
      <c r="A64" s="52"/>
      <c r="B64" s="39" t="s">
        <v>23</v>
      </c>
      <c r="C64" s="75" t="s">
        <v>89</v>
      </c>
      <c r="D64" s="64" t="s">
        <v>108</v>
      </c>
      <c r="E64" s="64" t="s">
        <v>128</v>
      </c>
      <c r="F64" s="75"/>
      <c r="G64" s="76">
        <v>2400</v>
      </c>
      <c r="H64" s="64"/>
      <c r="I64" s="64"/>
      <c r="J64" s="90">
        <f t="shared" si="10"/>
        <v>0</v>
      </c>
      <c r="K64" s="90">
        <f t="shared" si="11"/>
        <v>0</v>
      </c>
      <c r="L64" s="64" t="s">
        <v>144</v>
      </c>
      <c r="M64" s="55"/>
    </row>
    <row r="65" spans="1:13" ht="78.75">
      <c r="A65" s="52"/>
      <c r="B65" s="39" t="s">
        <v>23</v>
      </c>
      <c r="C65" s="75" t="s">
        <v>90</v>
      </c>
      <c r="D65" s="64" t="s">
        <v>108</v>
      </c>
      <c r="E65" s="64" t="s">
        <v>129</v>
      </c>
      <c r="F65" s="75"/>
      <c r="G65" s="76">
        <v>6000</v>
      </c>
      <c r="H65" s="64"/>
      <c r="I65" s="64"/>
      <c r="J65" s="90">
        <f t="shared" si="10"/>
        <v>0</v>
      </c>
      <c r="K65" s="90">
        <f t="shared" si="11"/>
        <v>0</v>
      </c>
      <c r="L65" s="64" t="s">
        <v>144</v>
      </c>
      <c r="M65" s="55"/>
    </row>
    <row r="66" spans="1:13" ht="78.75">
      <c r="A66" s="52"/>
      <c r="B66" s="39" t="s">
        <v>23</v>
      </c>
      <c r="C66" s="75" t="s">
        <v>91</v>
      </c>
      <c r="D66" s="64" t="s">
        <v>108</v>
      </c>
      <c r="E66" s="64" t="s">
        <v>130</v>
      </c>
      <c r="F66" s="75"/>
      <c r="G66" s="76">
        <v>7000</v>
      </c>
      <c r="H66" s="64"/>
      <c r="I66" s="64"/>
      <c r="J66" s="90">
        <f t="shared" si="10"/>
        <v>0</v>
      </c>
      <c r="K66" s="90">
        <f t="shared" si="11"/>
        <v>0</v>
      </c>
      <c r="L66" s="64" t="s">
        <v>144</v>
      </c>
      <c r="M66" s="55"/>
    </row>
    <row r="67" spans="1:13" ht="78.75">
      <c r="A67" s="52"/>
      <c r="B67" s="39" t="s">
        <v>23</v>
      </c>
      <c r="C67" s="75" t="s">
        <v>92</v>
      </c>
      <c r="D67" s="64" t="s">
        <v>108</v>
      </c>
      <c r="E67" s="64" t="s">
        <v>131</v>
      </c>
      <c r="F67" s="75"/>
      <c r="G67" s="76">
        <v>1500</v>
      </c>
      <c r="H67" s="64"/>
      <c r="I67" s="64"/>
      <c r="J67" s="90">
        <f t="shared" si="10"/>
        <v>0</v>
      </c>
      <c r="K67" s="90">
        <f t="shared" si="11"/>
        <v>0</v>
      </c>
      <c r="L67" s="64" t="s">
        <v>144</v>
      </c>
      <c r="M67" s="55"/>
    </row>
    <row r="68" spans="1:13" ht="78.75">
      <c r="A68" s="52"/>
      <c r="B68" s="39" t="s">
        <v>23</v>
      </c>
      <c r="C68" s="75" t="s">
        <v>93</v>
      </c>
      <c r="D68" s="64" t="s">
        <v>108</v>
      </c>
      <c r="E68" s="64" t="s">
        <v>132</v>
      </c>
      <c r="F68" s="75"/>
      <c r="G68" s="76">
        <v>1200</v>
      </c>
      <c r="H68" s="64"/>
      <c r="I68" s="64"/>
      <c r="J68" s="90">
        <f t="shared" si="10"/>
        <v>0</v>
      </c>
      <c r="K68" s="90">
        <f t="shared" si="11"/>
        <v>0</v>
      </c>
      <c r="L68" s="64" t="s">
        <v>144</v>
      </c>
      <c r="M68" s="55"/>
    </row>
    <row r="69" spans="1:13" ht="78.75">
      <c r="A69" s="52"/>
      <c r="B69" s="39" t="s">
        <v>23</v>
      </c>
      <c r="C69" s="75" t="s">
        <v>94</v>
      </c>
      <c r="D69" s="64" t="s">
        <v>108</v>
      </c>
      <c r="E69" s="64" t="s">
        <v>133</v>
      </c>
      <c r="F69" s="75"/>
      <c r="G69" s="76">
        <v>600</v>
      </c>
      <c r="H69" s="64"/>
      <c r="I69" s="64"/>
      <c r="J69" s="90">
        <f t="shared" si="10"/>
        <v>0</v>
      </c>
      <c r="K69" s="90">
        <f t="shared" si="11"/>
        <v>0</v>
      </c>
      <c r="L69" s="64" t="s">
        <v>144</v>
      </c>
      <c r="M69" s="55"/>
    </row>
    <row r="70" spans="1:13" ht="78.75">
      <c r="A70" s="52"/>
      <c r="B70" s="39" t="s">
        <v>23</v>
      </c>
      <c r="C70" s="75" t="s">
        <v>95</v>
      </c>
      <c r="D70" s="64" t="s">
        <v>108</v>
      </c>
      <c r="E70" s="64" t="s">
        <v>134</v>
      </c>
      <c r="F70" s="75"/>
      <c r="G70" s="76">
        <v>400</v>
      </c>
      <c r="H70" s="64"/>
      <c r="I70" s="64"/>
      <c r="J70" s="90">
        <f t="shared" si="10"/>
        <v>0</v>
      </c>
      <c r="K70" s="90">
        <f t="shared" si="11"/>
        <v>0</v>
      </c>
      <c r="L70" s="64" t="s">
        <v>144</v>
      </c>
      <c r="M70" s="55"/>
    </row>
    <row r="71" spans="1:13" ht="78.75">
      <c r="A71" s="52"/>
      <c r="B71" s="39" t="s">
        <v>23</v>
      </c>
      <c r="C71" s="75" t="s">
        <v>96</v>
      </c>
      <c r="D71" s="64" t="s">
        <v>108</v>
      </c>
      <c r="E71" s="64" t="s">
        <v>135</v>
      </c>
      <c r="F71" s="75"/>
      <c r="G71" s="76">
        <v>400</v>
      </c>
      <c r="H71" s="64"/>
      <c r="I71" s="64"/>
      <c r="J71" s="90">
        <f t="shared" si="10"/>
        <v>0</v>
      </c>
      <c r="K71" s="90">
        <f t="shared" si="11"/>
        <v>0</v>
      </c>
      <c r="L71" s="64" t="s">
        <v>144</v>
      </c>
      <c r="M71" s="55"/>
    </row>
    <row r="72" spans="1:13" ht="78.75">
      <c r="A72" s="52"/>
      <c r="B72" s="39" t="s">
        <v>23</v>
      </c>
      <c r="C72" s="75" t="s">
        <v>97</v>
      </c>
      <c r="D72" s="64" t="s">
        <v>108</v>
      </c>
      <c r="E72" s="64" t="s">
        <v>136</v>
      </c>
      <c r="F72" s="75"/>
      <c r="G72" s="76">
        <v>2700</v>
      </c>
      <c r="H72" s="64"/>
      <c r="I72" s="64"/>
      <c r="J72" s="90">
        <f t="shared" si="10"/>
        <v>0</v>
      </c>
      <c r="K72" s="90">
        <f t="shared" si="11"/>
        <v>0</v>
      </c>
      <c r="L72" s="64" t="s">
        <v>144</v>
      </c>
      <c r="M72" s="55"/>
    </row>
    <row r="73" spans="1:13" ht="78.75">
      <c r="A73" s="52"/>
      <c r="B73" s="39" t="s">
        <v>23</v>
      </c>
      <c r="C73" s="75" t="s">
        <v>98</v>
      </c>
      <c r="D73" s="64" t="s">
        <v>108</v>
      </c>
      <c r="E73" s="64" t="s">
        <v>137</v>
      </c>
      <c r="F73" s="75"/>
      <c r="G73" s="76">
        <v>2700</v>
      </c>
      <c r="H73" s="64"/>
      <c r="I73" s="64"/>
      <c r="J73" s="90">
        <f t="shared" si="10"/>
        <v>0</v>
      </c>
      <c r="K73" s="90">
        <f t="shared" si="11"/>
        <v>0</v>
      </c>
      <c r="L73" s="64" t="s">
        <v>144</v>
      </c>
      <c r="M73" s="55"/>
    </row>
    <row r="74" spans="1:13" ht="78.75">
      <c r="A74" s="52"/>
      <c r="B74" s="39" t="s">
        <v>23</v>
      </c>
      <c r="C74" s="75" t="s">
        <v>99</v>
      </c>
      <c r="D74" s="64" t="s">
        <v>108</v>
      </c>
      <c r="E74" s="64" t="s">
        <v>138</v>
      </c>
      <c r="F74" s="75"/>
      <c r="G74" s="76">
        <v>2700</v>
      </c>
      <c r="H74" s="64"/>
      <c r="I74" s="64"/>
      <c r="J74" s="90">
        <f t="shared" si="10"/>
        <v>0</v>
      </c>
      <c r="K74" s="90">
        <f t="shared" si="11"/>
        <v>0</v>
      </c>
      <c r="L74" s="64" t="s">
        <v>144</v>
      </c>
      <c r="M74" s="55"/>
    </row>
    <row r="75" spans="1:13" ht="78.75">
      <c r="A75" s="52"/>
      <c r="B75" s="39" t="s">
        <v>23</v>
      </c>
      <c r="C75" s="75" t="s">
        <v>100</v>
      </c>
      <c r="D75" s="64" t="s">
        <v>108</v>
      </c>
      <c r="E75" s="64" t="s">
        <v>139</v>
      </c>
      <c r="F75" s="75"/>
      <c r="G75" s="76">
        <v>220</v>
      </c>
      <c r="H75" s="64"/>
      <c r="I75" s="64"/>
      <c r="J75" s="90">
        <f t="shared" si="10"/>
        <v>0</v>
      </c>
      <c r="K75" s="90">
        <f t="shared" si="11"/>
        <v>0</v>
      </c>
      <c r="L75" s="64" t="s">
        <v>144</v>
      </c>
      <c r="M75" s="55"/>
    </row>
    <row r="76" spans="1:13" ht="78.75">
      <c r="A76" s="52"/>
      <c r="B76" s="39" t="s">
        <v>23</v>
      </c>
      <c r="C76" s="75" t="s">
        <v>101</v>
      </c>
      <c r="D76" s="64" t="s">
        <v>108</v>
      </c>
      <c r="E76" s="64" t="s">
        <v>140</v>
      </c>
      <c r="F76" s="75"/>
      <c r="G76" s="76">
        <v>137</v>
      </c>
      <c r="H76" s="64"/>
      <c r="I76" s="64"/>
      <c r="J76" s="90">
        <f t="shared" si="10"/>
        <v>0</v>
      </c>
      <c r="K76" s="90">
        <f t="shared" si="11"/>
        <v>0</v>
      </c>
      <c r="L76" s="64" t="s">
        <v>144</v>
      </c>
      <c r="M76" s="55"/>
    </row>
    <row r="77" spans="1:13" ht="78.75">
      <c r="A77" s="52"/>
      <c r="B77" s="39" t="s">
        <v>23</v>
      </c>
      <c r="C77" s="75" t="s">
        <v>102</v>
      </c>
      <c r="D77" s="64" t="s">
        <v>108</v>
      </c>
      <c r="E77" s="64" t="s">
        <v>141</v>
      </c>
      <c r="F77" s="75"/>
      <c r="G77" s="76">
        <v>220</v>
      </c>
      <c r="H77" s="64"/>
      <c r="I77" s="64"/>
      <c r="J77" s="90">
        <f t="shared" si="10"/>
        <v>0</v>
      </c>
      <c r="K77" s="90">
        <f t="shared" si="11"/>
        <v>0</v>
      </c>
      <c r="L77" s="64" t="s">
        <v>144</v>
      </c>
      <c r="M77" s="55"/>
    </row>
    <row r="78" spans="1:13" ht="78.75">
      <c r="A78" s="52"/>
      <c r="B78" s="39" t="s">
        <v>23</v>
      </c>
      <c r="C78" s="75" t="s">
        <v>103</v>
      </c>
      <c r="D78" s="64" t="s">
        <v>108</v>
      </c>
      <c r="E78" s="64" t="s">
        <v>142</v>
      </c>
      <c r="F78" s="75"/>
      <c r="G78" s="76">
        <v>154</v>
      </c>
      <c r="H78" s="64"/>
      <c r="I78" s="64"/>
      <c r="J78" s="90">
        <f t="shared" si="10"/>
        <v>0</v>
      </c>
      <c r="K78" s="90">
        <f t="shared" si="11"/>
        <v>0</v>
      </c>
      <c r="L78" s="64" t="s">
        <v>144</v>
      </c>
      <c r="M78" s="55"/>
    </row>
    <row r="79" spans="1:13" ht="78.75">
      <c r="A79" s="52"/>
      <c r="B79" s="39" t="s">
        <v>23</v>
      </c>
      <c r="C79" s="75" t="s">
        <v>104</v>
      </c>
      <c r="D79" s="64" t="s">
        <v>108</v>
      </c>
      <c r="E79" s="64" t="s">
        <v>143</v>
      </c>
      <c r="F79" s="75"/>
      <c r="G79" s="76">
        <v>1</v>
      </c>
      <c r="H79" s="64"/>
      <c r="I79" s="64"/>
      <c r="J79" s="90">
        <f t="shared" si="10"/>
        <v>0</v>
      </c>
      <c r="K79" s="90">
        <f t="shared" si="11"/>
        <v>0</v>
      </c>
      <c r="L79" s="64" t="s">
        <v>144</v>
      </c>
      <c r="M79" s="55"/>
    </row>
    <row r="80" spans="1:13" hidden="1">
      <c r="K80" s="90"/>
    </row>
    <row r="81" spans="4:17" hidden="1">
      <c r="K81" s="90"/>
    </row>
    <row r="82" spans="4:17" hidden="1">
      <c r="K82" s="90"/>
    </row>
    <row r="83" spans="4:17" hidden="1">
      <c r="K83" s="90"/>
    </row>
    <row r="84" spans="4:17" hidden="1"/>
    <row r="85" spans="4:17" hidden="1"/>
    <row r="86" spans="4:17" hidden="1"/>
    <row r="90" spans="4:17" ht="20.25">
      <c r="D90" s="4" t="s">
        <v>10</v>
      </c>
      <c r="E90" s="4"/>
      <c r="F90" s="4"/>
      <c r="G90" s="4"/>
      <c r="H90" s="4"/>
      <c r="I90" s="4"/>
      <c r="J90" s="4"/>
      <c r="K90" s="4"/>
      <c r="L90" s="4"/>
      <c r="M90" s="4"/>
      <c r="N90" s="4"/>
      <c r="O90" s="4"/>
      <c r="P90" s="4"/>
      <c r="Q90" s="4"/>
    </row>
    <row r="91" spans="4:17" ht="20.25">
      <c r="D91" s="4"/>
      <c r="E91" s="4"/>
      <c r="F91" s="4"/>
      <c r="G91" s="4"/>
      <c r="H91" s="4"/>
      <c r="I91" s="4"/>
      <c r="J91" s="4"/>
      <c r="K91" s="4"/>
      <c r="L91" s="4"/>
      <c r="M91" s="4"/>
      <c r="N91" s="4"/>
      <c r="O91" s="4"/>
      <c r="P91" s="4"/>
      <c r="Q91" s="4"/>
    </row>
    <row r="92" spans="4:17" ht="20.25">
      <c r="D92" s="4" t="s">
        <v>11</v>
      </c>
      <c r="E92" s="4"/>
      <c r="F92" s="4"/>
      <c r="G92" s="4"/>
      <c r="H92" s="4"/>
      <c r="I92" s="4"/>
      <c r="J92" s="4"/>
      <c r="K92" s="4"/>
      <c r="L92" s="4"/>
      <c r="M92" s="4"/>
      <c r="N92" s="4"/>
      <c r="O92" s="4"/>
      <c r="P92" s="4"/>
      <c r="Q92" s="4"/>
    </row>
  </sheetData>
  <mergeCells count="11">
    <mergeCell ref="D8:L8"/>
    <mergeCell ref="D44:M44"/>
    <mergeCell ref="B39:M39"/>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5" sqref="D15:Q17"/>
    </sheetView>
  </sheetViews>
  <sheetFormatPr defaultRowHeight="12.75"/>
  <sheetData>
    <row r="11" spans="2:12" s="1" customFormat="1" ht="15.75">
      <c r="B11" s="5"/>
      <c r="C11" s="5"/>
      <c r="D11" s="5"/>
      <c r="E11" s="5"/>
      <c r="F11" s="6"/>
      <c r="G11" s="5"/>
      <c r="H11" s="5"/>
      <c r="I11" s="5"/>
      <c r="J11" s="5"/>
      <c r="K11" s="5"/>
      <c r="L11" s="5"/>
    </row>
    <row r="12" spans="2:12" s="1" customFormat="1" ht="15.75">
      <c r="B12" s="5"/>
      <c r="C12" s="5"/>
      <c r="D12" s="5"/>
      <c r="E12" s="5"/>
      <c r="F12" s="6"/>
      <c r="G12" s="5"/>
      <c r="H12" s="48" t="s">
        <v>20</v>
      </c>
      <c r="I12" s="48"/>
      <c r="J12" s="3" t="e">
        <f>SUM(#REF!)</f>
        <v>#REF!</v>
      </c>
      <c r="K12" s="3" t="e">
        <f>SUM(#REF!)</f>
        <v>#REF!</v>
      </c>
      <c r="L12" s="5"/>
    </row>
    <row r="13" spans="2:12" s="1" customFormat="1" ht="15.75">
      <c r="F13" s="2"/>
    </row>
    <row r="14" spans="2:12" s="1" customFormat="1" ht="15.75">
      <c r="F14" s="2"/>
    </row>
    <row r="15" spans="2:12" s="4" customFormat="1" ht="20.25">
      <c r="D15" s="4" t="s">
        <v>10</v>
      </c>
    </row>
    <row r="16" spans="2:12" s="4" customFormat="1" ht="20.25"/>
    <row r="17" spans="4:4" s="4" customFormat="1" ht="20.25">
      <c r="D17" s="4" t="s">
        <v>11</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User</cp:lastModifiedBy>
  <cp:lastPrinted>2023-08-09T08:19:43Z</cp:lastPrinted>
  <dcterms:created xsi:type="dcterms:W3CDTF">2017-08-17T12:48:14Z</dcterms:created>
  <dcterms:modified xsi:type="dcterms:W3CDTF">2026-07-01T12:36:27Z</dcterms:modified>
</cp:coreProperties>
</file>