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Lista Suplimentară 14\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4" i="5" l="1"/>
  <c r="K12" i="7" l="1"/>
  <c r="J12" i="7"/>
</calcChain>
</file>

<file path=xl/sharedStrings.xml><?xml version="1.0" encoding="utf-8"?>
<sst xmlns="http://schemas.openxmlformats.org/spreadsheetml/2006/main" count="120" uniqueCount="63">
  <si>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</si>
  <si>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</si>
  <si>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</si>
  <si>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</si>
  <si>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</si>
  <si>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</si>
  <si>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</si>
  <si>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</si>
  <si>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</si>
  <si>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</si>
  <si>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</si>
  <si>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</si>
  <si>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</si>
  <si>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</si>
  <si>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</si>
  <si>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</si>
  <si>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</si>
  <si>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</si>
  <si>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</si>
  <si>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</si>
  <si>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</si>
  <si>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</si>
  <si>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</si>
  <si>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</si>
  <si>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</si>
  <si>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</si>
  <si>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</si>
  <si>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</si>
  <si>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</si>
  <si>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</si>
  <si>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</si>
  <si>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</si>
  <si>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</si>
  <si>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</si>
  <si>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 xml:space="preserve">Sonda Liniară compatibilă cu ecograful LOGIQ Fortis </t>
  </si>
  <si>
    <t>Soft Non-Doppler B-Flow pentru sonda solicitată</t>
  </si>
  <si>
    <t>Sonda endocavitară</t>
  </si>
  <si>
    <t>3</t>
  </si>
  <si>
    <t>4</t>
  </si>
  <si>
    <t>5</t>
  </si>
  <si>
    <t>Valoarea estimată</t>
  </si>
  <si>
    <t>Achiziționarea dispozitivelor medicale conform necesităților Instituțiilor Medico Sanitare Publice (lista suplimentară 14)</t>
  </si>
  <si>
    <t>1</t>
  </si>
  <si>
    <t>2</t>
  </si>
  <si>
    <t>6</t>
  </si>
  <si>
    <t>Frigider combinat cu congelator 200/100L</t>
  </si>
  <si>
    <t>Frigider medical cu două uși 1400L</t>
  </si>
  <si>
    <t>Frigider 30-130l</t>
  </si>
  <si>
    <t>Frigider combinat cu congelator 
Configurație: Vertical, cu încărcare orizontală; 
Capacitatea interna a camerei frigiderului: 200 litri +/- 10%; 
Capacitatea interna a camerei congelatorului: 100 litri +/- 10%. 
Temperatura minimă setabilă(frigider) ≤+2°C 
Temperatura maximă setabilă(frigider) ≥+8°C 
Temperatura minimă setabilă(congelator) ≤ -20°C 
Temperatura maximă setabilă(congelator) ≥ -10°C 
Polițe incluse (frigider): ≥ 4 
Polițe incluse (congelator): ≥ 2 
Dotat cu mecanism de blocare a ușii; 
Ușă netransparentă 
Construcție interioară: inox sau material non coroziv; 
Construcție exterioară: material non coroziv sau cu acoperire anticorozivă; 
Dotat cu rotile pentru transportare 
Izolare termică: minim 40 mm poliuretan (PUR) 
Interfață: Ecran grafic, digital multifuncțional, ≥4 inch 
Afișare pe ecran a graficului de temperatură, dotat cu Data Logger 
Dotat cu port USB pentru exportare date 
Dotat cu port de acces pentru senzor extern 
Alarme: acustică, vizuală - ușa deschisă, lipsa curentului electric, abatere temperatură, etc. 
Dotat cu baterie internă pentru alarmă și menținerea datelor 
Refrigerent cu GWP &lt;150, ODP=0
Dezghețare automată (frigider) 
Convecție forțată (frigider) 
Posibilitate monitorizare de la distanță 
Alimentarea electrică: 210 - 240V, 50 Hz. 
Dimensiuni externe: H ≤1970 mm, A și L&lt;750mm
Dotat cu stabilizator de tensiune. 
Cerințe de certificare:
Anul producerii minim 2026.
Termen de garanție nu mai mic de 24 luni din momentul instalării.
Instalare, darea in exploatare, instruirea de către participantul câștigător - obligatoriu
Training pentru utilizatori la instalare și la solicitare - obligatoriu. 
Servicii de mentenanță preventivă pe perioada de garanție.
În cazul defecțiunii dispozitivului aflat in garanție, termenul reparației va fi adăugat la perioada de garanție totală.
Pe perioada garanției timpul de intervenție în caz de defecțiune minim 24h.</t>
  </si>
  <si>
    <t>Frigider medical cu două uși pentru păstrarea medicamentelor și testelor cu condiții speciale de păstrare.
Frigider medical cu doua uși pentru păstrarea medicamentelor și testelor cu condiții speciale de păstrare
Temperatura de lucru 1400L +/-10%
Temperatura de lucru 0/+10C
Material interior: inox minim AISI 304
Material exterior: material anticoroziv vopsit în alb
Izolarea poliuretanica ≥80mm
Refrigerent cu GWP &lt;150, ODP=0
Acuratețe și reglarea temperaturii: 0.1C
Rafturi: ≥8
Alarmă: temperatura, ușa deschisă și lipsa tensiunii de alimentare.
Inregistrare grafic a temperaturii prin USB
Fără condensare
Garnitură ușa din cauciuc cu curațare facilă
Dotat cu 4 roți 
Nr uși- 2 buc
Alimentare electrică: 230V</t>
  </si>
  <si>
    <t xml:space="preserve">Frigider 30-130l
Descriere:  Frigider pentru păstrarea medicamentelor la temperaturi controlate (2-8°C), cu monitorizarea și înregistrare constantă a temperaturii, astfel încât să fie garantată menținerea calității, siguranței și eficității produselor medicamentoase.
Temperatura +2 până la +8°C
Material:
Interior: Placa de aluminiu cu material de pulverizare sau alt material non-coroziv
Exterior: oțel acoperit cu pulbere sau alt material non-coroziv
Decongelare: automată
Răcire:
Metoda de răcire: Racire directa a aerului
Grosime izolatie: ≥50 mm
Refrigerent cu GWP &lt;150, ODP=0
Acuratete temperatura: 0.1 C
Interfata PC: minim USB
Afisaj: Digital LED cu microprocessor
Numar de rafturi: ≥3 
Dimensiuni interioare (L*l*h): ≤554*510*558 mm 
Dimensiuni exterioare (L*l*h): ≤650*625*810 mm
Alarme audio-vizuale:
Devieri de temperatură
Întreruperea alimentării 
Eroare USB datalogger
Eroare de comunicare 
eroarea senzorului
Ușa deschisă
Accesorii:
Să fie încluși toate acesoriile necesare pentru îndeplinirea funcțiilor solicitate. 
Garantie: 12 luni
</t>
  </si>
  <si>
    <t xml:space="preserve"> Dispozitiv fizioterapeutic pentru electroterapie, 2 canale</t>
  </si>
  <si>
    <t>SCMC V. Ignatenco</t>
  </si>
  <si>
    <t>Spitalul Clinic de Boli Infecțioase Toma Ciorbă</t>
  </si>
  <si>
    <t>IMSP Centru Republican de Reabilitare pentru copii</t>
  </si>
  <si>
    <t>Achiziționarea dispozitivelor medicale conform necesităților Instituțiilor Medico Sanitare Publice (lista suplimentară 14 )</t>
  </si>
  <si>
    <t>Set tur laparoscopic, inclusiv tot setul de instrumente chirurgicale</t>
  </si>
  <si>
    <t>Unitate electrochirurgicală bipolară pentru rezecție în medii saline + rezetoscop bipolar (TUR  TURP)</t>
  </si>
  <si>
    <t>IMU</t>
  </si>
  <si>
    <t xml:space="preserve">Unitate electrochirurgicală bipolară pentru rezecție în medii saline + rezetoscop bipolar (TUR  TURP)  
Parametru  Specificație
Descriere  Unitate electrochirurgicală bipolară pentru proceduri urologice TUR / TURP, utilizabilă în medii saline, împreună cu rezetoscop bipolar complet compatibil
UNITATE ELECTROCHIRURGICALĂ BIPOLARĂ PENTRU REZECȚIE ÎN MEDII SALINE + REZETOSCOP BIPOLAR (TUR / TURP) Aplicații Urologie – rezecție transuretrală prostată (TURP), tumori vezicale (TUR), proceduri endourologice
 Tehnologie Electrochirurgie bipolară
 Mediu de lucru Soluție salină NaCl 0,9%
 Necesitate placă neutră Da + cablu de interconexiune
 Tip curent Bipolar
 Putere maximă tăiere ≥ 200 W
 Putere maximă coagulare ≥ 120 W
 Reglaj putere Digital, control precis
 Moduri de lucru Tăiere bipolară (CUT), coagulare bipolară (COAG), mod combinat
 Mod dedicat TUR / TURP Da
 Stabilizare putere Adaptare automată la impedanța țesutului
 Control activare Pedală de picior (tăiere / coagulare)
 Afișaj LCD / LED
 Semnale Acustice și vizuale
 Sisteme de siguranță Protecție suprasarcină, scurtcircuit, autodiagnosticare
 Alimentare 220–240 V / 50–60 Hz
 Standard siguranță IEC / ISO pentru dispozitive medicale
REZETOSCOP BIPOLAR TUR / TURP Tip Rezetoscop bipolar reutilizabil
 Compatibilitate Compatibil cu unitatea electrochirurgicală ofertată
 Material Oțel inoxidabil medical
 Sterilizare Autoclavabil
 Diametru 24–27 Fr
 Lungime de lucru Standard urologic
 Element de lucru Bipolar
 Electrod rezecție Loop bipolar
 Electrod coagulare Bipolar
 Sistem irigare Irigare continuă
 Optică Compatibil cu optică rigidă (ex. 30°)
 Utilizare în mediu salin Da
ACCESORII INCLUSE Electrozi bipolari Inclus
 Cabluri bipolare Inclus
 Pedală de picior Inclus
Garanție  Minim 24 luni
Service  Inclus pe toată perioada de garanție
Timp intervenție în cazul unor defecțiuni  Max. 72 ore
Piese de schimb  Disponibile min. 10 ani
</t>
  </si>
  <si>
    <t xml:space="preserve">Dispozitiv fizioterapeutic pentru electroterapie, 2 canale  
Cod 400141 
Descriere  Dispozitiv pentru fizioterapie destinat pentru tratamentul cu curenți electrici de frecvență joasă, medie și înaltă 
Parametru Specificaţie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Cabluri bipolare 4 buc., să se indice codul produsului
  Electrod electroterapie 4 buc. din cauciuc/silicon, dimensiuni 40-50 cm2, să se indice codul produsului
  Electrod electroterapie 4 buc. din cauciuc/silicon, dimensiuni 70-80 cm2, să se indice codul produsului
  Electrod galvanizare/ionoforeză - 4 buc. din metal (plumb/aluminiu), dimensiuni 40-50 cm2, să se indice codul produsului
  Electrod galvanizare/ionoforeză - 4 buc. din metal (plumb/aluminiu), dimensiuni 70-80 cm2, să se indice codul produsului
  Bandă de fixare din cauciuc pentru electrozi - 4 buc. să se indice codul produsului
  Căptușele din bumbac/viscoză pentru electod  din metal (plumb/aluminiu), dimensiuni 40-50 cm2 - 8 buc, să se indice codul produsului
  Căptușele din bumbac/viscoză pentru electod  din metal (plumb/aluminiu), dimensiuni 70-80 cm2 - 8 buc, să se indice codul produsului
</t>
  </si>
  <si>
    <t xml:space="preserve">AMT BOTANICA </t>
  </si>
  <si>
    <t xml:space="preserve">Laparoscop 
Descriere Set pentru laparoscopie pentru vizualizare și intervenții. Accesorii (sursă de lumină, insuflatori, instrumente chirurgicale, trocar).
Parametrul Specificația
Video procesor cu Cap cameră Semnale video de ieșire: HDMI, DVI
 Reglaj automat al culorilor, Reglaj automat al intensității luminoase, Reglaj automat al sensibilității la iluminare scăzută
 Cap cameră 3 CCD cu chip / CMOS  Cuplare automată pe telescop
 Adapter video integrat în capul camerei
 min. 4K
 Mod de lucru pentru vizualizare fluorescenta
 Tehnologii de iluminare pentru vizualizarea vaselor, detectarea punctelor de hemoragie, alte Total imersibil în substanțe de dezinfectare
 Adaptor video autoclavabil
Sursa de lumină lampă xenon sau LED  timp de lucru a lămpii- minim 30000ore  puterea- minim 250 W la lumina Xenon
 Mod de lucru pentru vizualizare fluorescenta  lampă de rezervă (doar in cazul lampi xenon)  reglarea intensității luminii- regim automat
 reglarea intensității luminii- regim manual Cablu fibră optică Diametru- 4-5 mm
 Lungime- 250- 300 cm  Cu rotire liberă în jurul axei  autoclavabil  cantitatea- 7 unit.
Telescop optic- laporoscop Unghi de vedere laterală- 29- 31 grade
 Diametrul extern- nu mai mic de 9 mm, max 11 mm, Lungime- minim 30cm
 Pentru vizualizare fluorescenta
 Adaptoare incluse pentru lumină Storz, Olimpus, Wolf
 autoclavabil  cantitatea- 7 unit.
Trocar pentru instrumente 10-11 mm Componente: Canulă cu vîrf oblic standard, vîrf trocar piramidal, cu sistem de oprire insuflare, supapă cu clapetă metaliă
 diametrul 10-11 mm
 lungime:5- 16 cm 90-150mm
 cantitatea- 7 unit.
Trocar pentru instrumente de 5-6  mm Componente: Componente: Canulă cu vîrf oblic standard, vîrf trocar piramidal, cu sistem de oprire insuflare, supapă cu clapetă metaliă
 diametrul 5-6 mm
 lungime:5- 16 cm 90-150mm
 cantitatea- 7 unit.
Trocar pentru instrumente de 12-13.5  mm Componente: Componente: Canulă cu vîrf oblic standard, vîrf trocar piramidal, cu sistem de oprire insuflare, supapă cu clapetă metaliă
 12-13.5 mm
 lungime:5- 16 cm 90-150mm, cantitatea- 7 unit.
Reductor  1 unit.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cu lungimea 14-16mm sau 21-23mm
 Diametru 5 mm  Lungime 320-370 mm
 Mîner metalic fără cremalieră cantitatea- 7 unit.
Pensă pentru disecție/apucare, rotativă 360 grade Demontabilă în 3 părți componente pentru curățare facilă și interschimbare insert, rapid, prin apăsarea unui singur buton (nu prin înșurubare)
 Vîrf unghi drept, 90 grade cu lungimea 14-16mm sau 24-26mm
 Diametru 5 mm,  Lungime 320-370 mm,  Mîner fără cremalieră  cantitatea- 7 unit.
Pensă pentru disecție/apucare fermă, rotativă 360 grade Demontabilă în 3 părți componente pentru curățare facilă și interschimbare insert, rapid, prin apăsarea unui singur buton (nu prin înșurubare)
 Vîrf alungit, bont, rotungit, fălci striate
 Diametru 5 mm
 Lungime 320-370 mm
 Mîner cu cremalieră și cu pin HF autostatic
 cantitatea- 7 unit.
Pensă tip aligator rotativă 360 grade Demontabilă în 3 părți componente pentru curățare facilă și interschimbare insert, rapid, prin apăsarea unui singur buton (nu prin înșurubare)
 Vîrf tip dinti aligator
 Diametru 5 mm, Lungime 320-370 mm
 Mîner fără cremalieră, cantitatea- 7 unit.
Pensă apucare atraumatică, rotativă 360 grade Demontabilă în 3 părți componente pentru curățare facilă și interschimbare insert, rapid, prin apăsarea unui singur buton (nu prin înșurubare)
 Vîrf lung rotungit serat atraumatic cu simplă acțiune
 Diametru 5 mm, Lungime 320-370 mm
 Mîner cu cremalieră cu mufă conectare la cauter, cu suprafața mare de contact cu degetele
 cantitatea- 7 unit.
Pensă prehensiune, atraumatică Vîrf ușor curbat, lung, fenestrat serat atraumatic
 Diametru 5 mm, Lungime 320-370 mm, Cu o singură deschidere
 cantitatea- 7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320-370 mm, Mîner cu cremalieră cu mufă conectare la cauter, cantitatea- 7 unit.
Pensă extractoare, rotativă 360 grade Demontabilă în 3 părți componente pentru curățare facilă și interschimbare insert, rapid, prin apăsarea unui singur buton (nu prin înșurubare)
 Vîrf tip Crocodil 2x3 dinți
 Lungime vîrf activ 26-36 mm
 Diametru 5 mm, Lungime 320-370 mm, Mîner cu cremalieră , cantitatea- 7 unit.
Pensă prehensiune fenestrată Demontabilă în 3 părți componente pentru curățare facilă și interschimbare insert, rapid, prin apăsarea unui singur buton (nu prin înșurubare)
 Vîrf cu fălci plate, lungi, fenestrate, cu dinți 2x4,  Lungime vîrf activ 14-26 mm
 Diametru 5 mm, Lungime 320-370 mm, Mîner cu cremalieră , cantitatea- 7 unit, Insert pensă BABCOCK Sistem modular: teacă, insert, mîner
 Lungime 320-370 mm,  Vîrf tip BABCOCK lung,  Lungime fălci: minim 30 mm- max 50 mm
 Mîner cu cremalieră, cantitatea- 7 unit.
Pensă extractoare, crocodil, rotativă 360 grade Crocodil Demontabilă în 3 părți componente pentru curățare facilă și interschimbare insert, rapid, prin apăsarea unui singur buton (nu prin înșurubare)
 Vîrf tip Crocodil 2x3 dinți, Lungime vîrf activ 14-24 mm
 Diametru 5 mm, Lungime 320-370 mm
 Mîner cu cremalieră , cantitatea- 7 unit.
Pensă pentru recuperare calculi Vîrf cu cupe mari
 Lungime vîrf activ 22-34 mm
 Diametru 10 mm
 Lungime 320-370 mm
 cantitatea- 7 unit.
Pensă bipolară laporoscopică Fălci netede ușor curbate
 Lungime vîrf activ 15-21 mm
 Pentru disecție și apucare
 Diametru 5 - 10 mm
 Lungime 320-370 mm
 Mîner fara cremalieră 
 cantitatea- 7 unit.
Foarfecă rotativă, 360 grade (Metzenbaum) Demontabilă în 3 părți componente pentru curățare facilă și interschimbare insert, rapid, prin apăsarea unui singur buton (nu prin înșurubare)
 Lame curbe, lungi
 Lungime activă lame 15-20 mm
 Diametrul 5 mm
 Lungime 320-370 mm
 Mufă conector HF
 cantitatea- 7 unit.
Electrod de coagulare și disecție, în formă de L Diametrul 5 mm
 Lungime 320-370 mm
 Mufă conector HF
 cantitatea- 7 unit.
Electrod de coagulare și disecție în formă de spatulă Diametrul 5 mm
 Lungime 320-370 mm
 Mufă conector HF
 cantitatea- 7 unit.
Electrod de coagulare și disecție în formă de bilă Diametrul 5 mm
 Lungime 320-370 mm
 Mufă conector HF
 cantitatea- 7 unit.
Depărtător metalic în evantai Diametrul 10 mm
 min. 3 degete
 Lungime 320-370 mm
 cantitatea- 7 unit.
Port- ac laporoscopic Mîner autostatic curb tip pistol
 Fălci tratate special pentru stabilirea acului, curbe la stînga
 Cu inserție de tungsten carbid
 Diametrul 5 - 10 mm
 Lungime 320-370 mm
 cantitatea- 7 unit.
Aplicator clipuri titan ML, rotativ 360 grade Diametrul 10 mm
 Lungime 320-370 mm
 Prevăzut cu port de lavaj
 cantitatea- 7 unit.
Clipuri titan medii-mari ML
 cantitatea- 100 cartridge.
Tub cu ac pentru puncții Lungime 320-370 mm
 Diametrul 5  mm
 cantitatea- 7 unit.
Canulă irigare/aspirație Canulă metalică cu mîner tip robinet
 Diametrul exterior 5 mm
 Lungime 320-370 mm
 Canula cu perforații la capăt
 cantitatea- 7 unit.
Monitor Diagonala minim 54 inch
 Afișare cu matrice activă TFT sau LCD
 Rezoluție 3840x2160
 Unghi de verere minim 85 grade
 Semnale de intrare HDMI
Troliu pentru echipament Utilizare în sala de operație
 Roți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cu incalzirea gazului CO2, reutilizabil
 Alarmă la lipsa gazului de insuflare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Debit de spălare minim 1,2 l/min
 Presiune de spălare min. 200 mm Hg
 Debit de aspirație min. 1,2 l/min.
 Set de tubulatură reutilizabilă, autoclavabilă
Electrocuagulator Platformă energetică electrochirurgicală, care furnizează energii avansate în etanșarea și tăierea vaselor, destinată procedurilor laparoscopice și chirurgicale deschise, bazate pe generare de energie.
 Canale de ieșire minim: Monopolar, Bipolar si Sigilare vase
 Tăiere pura monopolara ≥ 300 W
 Tăiere blend monopolara ≥ 200 W
 Coagulare Fulguratie monopolara ≥  120 W
 Coagulare Soft monopolara  ≥  120 W
 Coagulare Spray monopolara ≥  100 W
 Coagulare bipolara ≥  70 W
 Sigileaza vase de sânge şi limfatice până la și inclusiv 7 mm în diametru, cu arsuri colaterale minime ale țesuturilor
 Tehnologie de măsurare în timp real a modificărilor în țesut (”Tissue Sensing Technology” sau ”Adaptive Tissue Technology” sau ” Intelligent Tissue Monitoring” sau altele).
 Funcţie de autotestare - obligatoriu
 Indicatoare - acustic și vizual
 Control volum sunet - obligatoriu
 Ecran - LCD touchscreen, cu capabilitatea de control a minim 3 moduri de lucru diferite ( Monopolar, Bipolar, Sigilare vase etc.)
 Aplicații chirurgicale minim 60 de programe.
 Prize de lucru tip «plug and play» 
 Comunicare interactivă de eroare, inclusiv actiunile corective afişate pe ecran
 Comutator de picior pentru control monopolar
 Comutator de picior pentru control bipolar
Cablu monopolar Lungimea de minim 3 m 
 cantitatea- 7 unit.
Alimentarea 220 V, 50 Hz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</si>
</sst>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1"/>
      <color rgb="FF000000"/>
      <name val="Times New Roman"/>
      <family val="1"/>
      <charset val="204"/>
    </font>
    <font>
      <sz val="10"/>
      <color theme="1"/>
      <name val="Calibri"/>
      <family val="2"/>
      <scheme val="minor"/>
    </font>
    <font>
      <sz val="7"/>
      <color theme="1"/>
      <name val="Cambria"/>
      <family val="1"/>
    </font>
    <font>
      <sz val="7"/>
      <color theme="1"/>
      <name val="Calibri"/>
      <family val="2"/>
      <charset val="204"/>
      <scheme val="minor"/>
    </font>
    <font>
      <sz val="6"/>
      <color theme="1"/>
      <name val="Calibri"/>
      <family val="2"/>
      <charset val="204"/>
      <scheme val="minor"/>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00">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11" fillId="0" borderId="1" xfId="1" applyFont="1" applyFill="1" applyBorder="1" applyAlignment="1" applyProtection="1">
      <alignment horizontal="center" vertical="center" wrapText="1"/>
    </xf>
    <xf numFmtId="0" fontId="36" fillId="3" borderId="1" xfId="0" applyFont="1" applyFill="1" applyBorder="1" applyAlignment="1">
      <alignment vertical="center" wrapText="1"/>
    </xf>
    <xf numFmtId="0" fontId="36" fillId="0" borderId="1" xfId="1" applyFont="1" applyFill="1" applyBorder="1" applyAlignment="1" applyProtection="1">
      <alignment vertical="center" wrapText="1"/>
    </xf>
    <xf numFmtId="0" fontId="10" fillId="0" borderId="4" xfId="0" applyFont="1" applyBorder="1" applyAlignment="1" applyProtection="1">
      <alignment vertical="top" wrapText="1"/>
      <protection locked="0"/>
    </xf>
    <xf numFmtId="0" fontId="10" fillId="0" borderId="1" xfId="2" applyFont="1" applyFill="1" applyBorder="1" applyAlignment="1" applyProtection="1">
      <alignment vertical="top" wrapText="1"/>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1" xfId="1" applyFont="1" applyFill="1" applyBorder="1" applyAlignment="1" applyProtection="1">
      <alignment horizontal="center" vertical="center" wrapText="1"/>
      <protection locked="0"/>
    </xf>
    <xf numFmtId="0" fontId="16" fillId="0" borderId="0" xfId="1" applyFont="1" applyFill="1" applyProtection="1">
      <protection locked="0"/>
    </xf>
    <xf numFmtId="49" fontId="34" fillId="3" borderId="1" xfId="0" applyNumberFormat="1" applyFont="1" applyFill="1" applyBorder="1" applyAlignment="1">
      <alignment horizontal="center" vertical="center"/>
    </xf>
    <xf numFmtId="0" fontId="14" fillId="3" borderId="1"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36" fillId="0" borderId="0" xfId="1" applyFont="1" applyFill="1" applyBorder="1" applyAlignment="1" applyProtection="1">
      <alignment vertical="center" wrapText="1"/>
    </xf>
    <xf numFmtId="0" fontId="34" fillId="3" borderId="0" xfId="0" applyFont="1" applyFill="1" applyBorder="1" applyAlignment="1">
      <alignment vertical="top"/>
    </xf>
    <xf numFmtId="0" fontId="37" fillId="0" borderId="0" xfId="0" applyFont="1" applyBorder="1" applyAlignment="1">
      <alignment vertical="center" wrapText="1"/>
    </xf>
    <xf numFmtId="0" fontId="11" fillId="0" borderId="0" xfId="1" applyFont="1" applyFill="1" applyBorder="1" applyAlignment="1" applyProtection="1">
      <alignment horizontal="center" vertical="center" wrapText="1"/>
    </xf>
    <xf numFmtId="1" fontId="11" fillId="0" borderId="0" xfId="1" applyNumberFormat="1" applyFont="1" applyFill="1" applyBorder="1" applyAlignment="1" applyProtection="1">
      <alignment horizontal="center" vertical="center" wrapText="1"/>
    </xf>
    <xf numFmtId="0" fontId="14" fillId="3" borderId="0" xfId="0" applyFont="1" applyFill="1" applyBorder="1" applyAlignment="1" applyProtection="1">
      <alignment horizontal="left" vertical="top" wrapText="1"/>
    </xf>
    <xf numFmtId="164" fontId="10" fillId="0" borderId="0" xfId="69" applyFont="1" applyProtection="1">
      <protection locked="0"/>
    </xf>
    <xf numFmtId="0" fontId="10" fillId="0" borderId="1" xfId="1" applyFont="1" applyBorder="1" applyAlignment="1" applyProtection="1">
      <alignment wrapText="1"/>
      <protection locked="0"/>
    </xf>
    <xf numFmtId="0" fontId="12" fillId="2" borderId="1" xfId="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35" fillId="0" borderId="1" xfId="0" applyFont="1" applyBorder="1" applyAlignment="1">
      <alignment vertical="center" wrapText="1"/>
    </xf>
    <xf numFmtId="0" fontId="10" fillId="0" borderId="3" xfId="0" applyFont="1" applyFill="1" applyBorder="1" applyAlignment="1" applyProtection="1">
      <alignment vertical="top" wrapText="1"/>
      <protection locked="0"/>
    </xf>
    <xf numFmtId="0" fontId="11" fillId="3" borderId="1" xfId="2" applyFont="1" applyFill="1" applyBorder="1" applyAlignment="1" applyProtection="1">
      <alignment horizontal="center" vertical="center" wrapText="1"/>
    </xf>
    <xf numFmtId="0" fontId="28" fillId="3" borderId="1" xfId="0" applyFont="1" applyFill="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6" fillId="0" borderId="1" xfId="1" applyFont="1" applyBorder="1" applyAlignment="1" applyProtection="1">
      <alignment vertical="top" wrapText="1"/>
      <protection locked="0"/>
    </xf>
    <xf numFmtId="4" fontId="35" fillId="0" borderId="1" xfId="0" applyNumberFormat="1" applyFont="1" applyBorder="1" applyAlignment="1">
      <alignment horizontal="center" vertical="center"/>
    </xf>
    <xf numFmtId="0" fontId="29" fillId="0" borderId="1" xfId="24" applyFont="1" applyBorder="1" applyAlignment="1" applyProtection="1">
      <alignment horizontal="center" vertical="center" wrapText="1"/>
      <protection locked="0"/>
    </xf>
    <xf numFmtId="0" fontId="35" fillId="0" borderId="1" xfId="0" applyFont="1" applyBorder="1" applyAlignment="1">
      <alignment horizontal="center" vertical="center"/>
    </xf>
    <xf numFmtId="0" fontId="39" fillId="0" borderId="1" xfId="0" applyFont="1" applyBorder="1" applyAlignment="1">
      <alignment vertical="center" wrapText="1"/>
    </xf>
    <xf numFmtId="0" fontId="40" fillId="3" borderId="1" xfId="0" applyFont="1" applyFill="1" applyBorder="1" applyAlignment="1">
      <alignment horizontal="left" vertical="center" wrapText="1"/>
    </xf>
    <xf numFmtId="0" fontId="41" fillId="3" borderId="1" xfId="0" applyFont="1" applyFill="1" applyBorder="1" applyAlignment="1">
      <alignment horizontal="left" vertical="center" wrapText="1"/>
    </xf>
    <xf numFmtId="0" fontId="35" fillId="3" borderId="1" xfId="0" applyFont="1" applyFill="1" applyBorder="1" applyAlignment="1">
      <alignment vertical="center" wrapText="1"/>
    </xf>
    <xf numFmtId="0" fontId="39" fillId="3" borderId="5" xfId="0" applyFont="1" applyFill="1" applyBorder="1" applyAlignment="1">
      <alignment vertical="center" wrapText="1"/>
    </xf>
    <xf numFmtId="0" fontId="29" fillId="3" borderId="1" xfId="1" applyFont="1" applyFill="1" applyBorder="1" applyAlignment="1" applyProtection="1">
      <alignment wrapText="1"/>
      <protection locked="0"/>
    </xf>
    <xf numFmtId="0" fontId="29" fillId="3" borderId="1" xfId="24" applyFont="1" applyFill="1" applyBorder="1" applyAlignment="1" applyProtection="1">
      <alignment horizontal="center" vertical="center" wrapText="1"/>
      <protection locked="0"/>
    </xf>
    <xf numFmtId="0" fontId="11" fillId="3" borderId="1" xfId="1" applyFont="1" applyFill="1" applyBorder="1" applyAlignment="1" applyProtection="1">
      <alignment horizontal="center" vertical="center" wrapText="1"/>
    </xf>
    <xf numFmtId="0" fontId="35" fillId="3" borderId="3" xfId="0" applyFont="1" applyFill="1" applyBorder="1" applyAlignment="1">
      <alignment horizontal="center" vertical="center"/>
    </xf>
    <xf numFmtId="49" fontId="35" fillId="3" borderId="1" xfId="0" applyNumberFormat="1" applyFont="1" applyFill="1" applyBorder="1" applyAlignment="1">
      <alignment horizontal="center" vertical="center"/>
    </xf>
    <xf numFmtId="0" fontId="38" fillId="3" borderId="1" xfId="0" applyFont="1" applyFill="1" applyBorder="1" applyAlignment="1">
      <alignment horizontal="center" vertical="center"/>
    </xf>
    <xf numFmtId="2" fontId="38" fillId="3" borderId="1" xfId="0" applyNumberFormat="1" applyFont="1" applyFill="1" applyBorder="1" applyAlignment="1">
      <alignment horizontal="center" vertical="center"/>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5"/>
  <sheetViews>
    <sheetView zoomScale="50" zoomScaleNormal="50" workbookViewId="0">
      <selection activeCell="H7" sqref="H7:H12"/>
    </sheetView>
  </sheetViews>
  <sheetFormatPr defaultColWidth="9.140625" defaultRowHeight="15.75"/>
  <cols>
    <col min="1" max="1" width="5.7109375" style="19" customWidth="1"/>
    <col min="2" max="2" width="14.5703125" style="29" customWidth="1"/>
    <col min="3" max="3" width="39.140625" style="19" customWidth="1"/>
    <col min="4" max="4" width="28.140625" style="19" customWidth="1"/>
    <col min="5" max="5" width="10.5703125" style="29" customWidth="1"/>
    <col min="6" max="6" width="11.28515625" style="29" customWidth="1"/>
    <col min="7" max="7" width="10.7109375" style="19" customWidth="1"/>
    <col min="8" max="8" width="108.42578125" style="19" customWidth="1"/>
    <col min="9" max="9" width="35.140625" style="29" customWidth="1"/>
    <col min="10" max="10" width="30" style="19" customWidth="1"/>
    <col min="11" max="11" width="14" style="19" customWidth="1"/>
    <col min="12" max="15" width="9.140625" style="19"/>
    <col min="16" max="16" width="18.7109375" style="30" customWidth="1"/>
    <col min="17" max="16384" width="9.140625" style="19"/>
  </cols>
  <sheetData>
    <row r="1" spans="1:18">
      <c r="A1" s="32"/>
      <c r="B1" s="32"/>
      <c r="C1" s="64" t="s">
        <v>24</v>
      </c>
      <c r="D1" s="64"/>
      <c r="E1" s="64"/>
      <c r="F1" s="64"/>
      <c r="G1" s="64"/>
      <c r="H1" s="64"/>
      <c r="I1" s="64"/>
      <c r="J1" s="64"/>
      <c r="K1" s="64"/>
    </row>
    <row r="2" spans="1:18">
      <c r="A2" s="32"/>
      <c r="B2" s="32"/>
      <c r="C2" s="32"/>
      <c r="D2" s="66" t="s">
        <v>30</v>
      </c>
      <c r="E2" s="66"/>
      <c r="F2" s="66"/>
      <c r="G2" s="66"/>
      <c r="H2" s="66"/>
      <c r="I2" s="33"/>
      <c r="J2" s="32"/>
      <c r="K2" s="32"/>
    </row>
    <row r="3" spans="1:18" ht="31.5">
      <c r="A3" s="67" t="s">
        <v>8</v>
      </c>
      <c r="B3" s="67"/>
      <c r="C3" s="67"/>
      <c r="D3" s="68" t="s">
        <v>25</v>
      </c>
      <c r="E3" s="68"/>
      <c r="F3" s="68"/>
      <c r="G3" s="68"/>
      <c r="H3" s="68"/>
      <c r="I3" s="34" t="s">
        <v>9</v>
      </c>
      <c r="J3" s="28" t="s">
        <v>10</v>
      </c>
      <c r="K3" s="32"/>
    </row>
    <row r="4" spans="1:18" s="18" customFormat="1" ht="45" customHeight="1">
      <c r="A4" s="69" t="s">
        <v>7</v>
      </c>
      <c r="B4" s="69"/>
      <c r="C4" s="69"/>
      <c r="D4" s="70" t="s">
        <v>55</v>
      </c>
      <c r="E4" s="70"/>
      <c r="F4" s="70"/>
      <c r="G4" s="70"/>
      <c r="H4" s="70"/>
      <c r="I4" s="70"/>
      <c r="J4" s="70"/>
      <c r="K4" s="27"/>
      <c r="P4" s="31"/>
    </row>
    <row r="5" spans="1:18" s="18" customFormat="1">
      <c r="A5" s="47"/>
      <c r="B5" s="47"/>
      <c r="C5" s="47"/>
      <c r="D5" s="65"/>
      <c r="E5" s="65"/>
      <c r="F5" s="65"/>
      <c r="G5" s="65"/>
      <c r="H5" s="65"/>
      <c r="I5" s="65"/>
      <c r="J5" s="65"/>
      <c r="K5" s="27"/>
      <c r="M5" s="80"/>
      <c r="P5" s="31"/>
    </row>
    <row r="6" spans="1:18" ht="48" customHeight="1">
      <c r="A6" s="81" t="s">
        <v>2</v>
      </c>
      <c r="B6" s="81" t="s">
        <v>0</v>
      </c>
      <c r="C6" s="81" t="s">
        <v>1</v>
      </c>
      <c r="D6" s="81" t="s">
        <v>3</v>
      </c>
      <c r="E6" s="81" t="s">
        <v>4</v>
      </c>
      <c r="F6" s="81" t="s">
        <v>27</v>
      </c>
      <c r="G6" s="81" t="s">
        <v>5</v>
      </c>
      <c r="H6" s="81" t="s">
        <v>6</v>
      </c>
      <c r="I6" s="81" t="s">
        <v>28</v>
      </c>
      <c r="J6" s="82" t="s">
        <v>29</v>
      </c>
      <c r="K6" s="83" t="s">
        <v>32</v>
      </c>
      <c r="M6" s="49"/>
    </row>
    <row r="7" spans="1:18" ht="383.25" customHeight="1">
      <c r="A7" s="53" t="s">
        <v>26</v>
      </c>
      <c r="B7" s="52" t="s">
        <v>42</v>
      </c>
      <c r="C7" s="79" t="s">
        <v>45</v>
      </c>
      <c r="D7" s="79" t="s">
        <v>45</v>
      </c>
      <c r="E7" s="39"/>
      <c r="F7" s="40"/>
      <c r="G7" s="35"/>
      <c r="H7" s="88" t="s">
        <v>48</v>
      </c>
      <c r="I7" s="38"/>
      <c r="J7" s="42"/>
      <c r="K7" s="86" t="s">
        <v>52</v>
      </c>
      <c r="L7" s="84"/>
      <c r="M7" s="36"/>
      <c r="N7" s="36"/>
      <c r="O7" s="36"/>
      <c r="P7" s="37"/>
      <c r="Q7" s="36"/>
      <c r="R7" s="36"/>
    </row>
    <row r="8" spans="1:18" ht="210.75" customHeight="1">
      <c r="A8" s="53" t="s">
        <v>26</v>
      </c>
      <c r="B8" s="52" t="s">
        <v>43</v>
      </c>
      <c r="C8" s="79" t="s">
        <v>46</v>
      </c>
      <c r="D8" s="79" t="s">
        <v>46</v>
      </c>
      <c r="E8" s="39"/>
      <c r="F8" s="40"/>
      <c r="G8" s="35"/>
      <c r="H8" s="88" t="s">
        <v>49</v>
      </c>
      <c r="I8" s="38"/>
      <c r="J8" s="42"/>
      <c r="K8" s="86" t="s">
        <v>53</v>
      </c>
      <c r="L8" s="84"/>
      <c r="M8" s="36"/>
      <c r="N8" s="36"/>
      <c r="O8" s="36"/>
      <c r="P8" s="37"/>
      <c r="Q8" s="36"/>
      <c r="R8" s="36"/>
    </row>
    <row r="9" spans="1:18" ht="279.75" customHeight="1">
      <c r="A9" s="53" t="s">
        <v>26</v>
      </c>
      <c r="B9" s="52" t="s">
        <v>37</v>
      </c>
      <c r="C9" s="91" t="s">
        <v>47</v>
      </c>
      <c r="D9" s="91" t="s">
        <v>47</v>
      </c>
      <c r="E9" s="39"/>
      <c r="F9" s="40"/>
      <c r="G9" s="35"/>
      <c r="H9" s="92" t="s">
        <v>50</v>
      </c>
      <c r="I9" s="38"/>
      <c r="J9" s="93"/>
      <c r="K9" s="94" t="s">
        <v>54</v>
      </c>
      <c r="L9" s="35"/>
      <c r="M9" s="36"/>
      <c r="N9" s="36"/>
      <c r="O9" s="36"/>
      <c r="P9" s="37"/>
      <c r="Q9" s="36"/>
      <c r="R9" s="36"/>
    </row>
    <row r="10" spans="1:18" ht="405.75" customHeight="1">
      <c r="A10" s="53" t="s">
        <v>26</v>
      </c>
      <c r="B10" s="52" t="s">
        <v>38</v>
      </c>
      <c r="C10" s="54" t="s">
        <v>51</v>
      </c>
      <c r="D10" s="54" t="s">
        <v>51</v>
      </c>
      <c r="E10" s="39"/>
      <c r="F10" s="40"/>
      <c r="G10" s="35"/>
      <c r="H10" s="89" t="s">
        <v>60</v>
      </c>
      <c r="I10" s="38"/>
      <c r="J10" s="42"/>
      <c r="K10" s="50" t="s">
        <v>61</v>
      </c>
      <c r="L10" s="84"/>
      <c r="M10" s="36"/>
      <c r="N10" s="36"/>
      <c r="O10" s="36"/>
      <c r="P10" s="37"/>
      <c r="Q10" s="36"/>
      <c r="R10" s="36"/>
    </row>
    <row r="11" spans="1:18" ht="409.6" customHeight="1">
      <c r="A11" s="53" t="s">
        <v>26</v>
      </c>
      <c r="B11" s="52" t="s">
        <v>39</v>
      </c>
      <c r="C11" s="79" t="s">
        <v>56</v>
      </c>
      <c r="D11" s="79" t="s">
        <v>56</v>
      </c>
      <c r="E11" s="39"/>
      <c r="F11" s="40"/>
      <c r="G11" s="35"/>
      <c r="H11" s="90" t="s">
        <v>62</v>
      </c>
      <c r="I11" s="38"/>
      <c r="J11" s="42"/>
      <c r="K11" s="86" t="s">
        <v>58</v>
      </c>
      <c r="L11" s="84"/>
      <c r="M11" s="36"/>
      <c r="N11" s="36"/>
      <c r="O11" s="36"/>
      <c r="P11" s="37"/>
      <c r="Q11" s="36"/>
      <c r="R11" s="36"/>
    </row>
    <row r="12" spans="1:18" ht="393" customHeight="1">
      <c r="A12" s="53" t="s">
        <v>26</v>
      </c>
      <c r="B12" s="52" t="s">
        <v>44</v>
      </c>
      <c r="C12" s="79" t="s">
        <v>57</v>
      </c>
      <c r="D12" s="79" t="s">
        <v>57</v>
      </c>
      <c r="E12" s="39"/>
      <c r="F12" s="40"/>
      <c r="G12" s="35"/>
      <c r="H12" s="89" t="s">
        <v>59</v>
      </c>
      <c r="I12" s="38"/>
      <c r="J12" s="42"/>
      <c r="K12" s="86" t="s">
        <v>58</v>
      </c>
      <c r="L12" s="84"/>
      <c r="M12" s="36"/>
      <c r="N12" s="36"/>
      <c r="O12" s="36"/>
      <c r="P12" s="37"/>
      <c r="Q12" s="36"/>
      <c r="R12" s="36"/>
    </row>
    <row r="13" spans="1:18" ht="20.25">
      <c r="A13" s="46"/>
      <c r="B13" s="26" t="s">
        <v>12</v>
      </c>
      <c r="C13" s="26"/>
      <c r="D13" s="26"/>
      <c r="E13" s="26"/>
      <c r="F13" s="26"/>
      <c r="G13" s="26"/>
      <c r="H13" s="26"/>
      <c r="I13" s="26"/>
      <c r="J13" s="26"/>
      <c r="K13" s="51"/>
      <c r="L13" s="26"/>
      <c r="M13" s="26"/>
      <c r="N13" s="26"/>
      <c r="O13" s="26"/>
      <c r="P13" s="26"/>
      <c r="Q13" s="26"/>
    </row>
    <row r="14" spans="1:18" ht="20.25">
      <c r="B14" s="26"/>
      <c r="C14" s="26"/>
      <c r="D14" s="26"/>
      <c r="E14" s="26"/>
      <c r="F14" s="26"/>
      <c r="G14" s="26"/>
      <c r="H14" s="26"/>
      <c r="I14" s="26"/>
      <c r="J14" s="26"/>
      <c r="K14" s="51"/>
      <c r="L14" s="26"/>
      <c r="M14" s="26"/>
      <c r="N14" s="26"/>
      <c r="O14" s="26"/>
      <c r="P14" s="26"/>
      <c r="Q14" s="26"/>
    </row>
    <row r="15" spans="1:18" ht="20.25">
      <c r="B15" s="26" t="s">
        <v>13</v>
      </c>
      <c r="C15" s="26"/>
      <c r="D15" s="26"/>
      <c r="E15" s="26"/>
      <c r="F15" s="26"/>
      <c r="G15" s="26"/>
      <c r="H15" s="26"/>
      <c r="I15" s="26"/>
      <c r="J15" s="26"/>
      <c r="K15" s="26"/>
      <c r="L15" s="26"/>
      <c r="M15" s="26"/>
      <c r="N15" s="26"/>
      <c r="O15" s="26"/>
      <c r="P15" s="26"/>
      <c r="Q15" s="26"/>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tabSelected="1" zoomScale="70" zoomScaleNormal="70" workbookViewId="0">
      <selection activeCell="D8" sqref="D8:D13"/>
    </sheetView>
  </sheetViews>
  <sheetFormatPr defaultColWidth="9.140625" defaultRowHeight="15.75"/>
  <cols>
    <col min="1" max="1" width="3.42578125" style="2" customWidth="1"/>
    <col min="2" max="2" width="6.140625" style="2" customWidth="1"/>
    <col min="3" max="3" width="5.8554687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17" style="2" customWidth="1"/>
    <col min="12" max="12" width="37.140625" style="2" customWidth="1"/>
    <col min="13" max="13" width="20" style="2" customWidth="1"/>
    <col min="14" max="16384" width="9.140625" style="2"/>
  </cols>
  <sheetData>
    <row r="1" spans="1:13">
      <c r="D1" s="74" t="s">
        <v>23</v>
      </c>
      <c r="E1" s="74"/>
      <c r="F1" s="74"/>
      <c r="G1" s="74"/>
      <c r="H1" s="74"/>
      <c r="I1" s="74"/>
      <c r="J1" s="74"/>
      <c r="K1" s="74"/>
      <c r="L1" s="74"/>
    </row>
    <row r="2" spans="1:13">
      <c r="D2" s="75" t="s">
        <v>14</v>
      </c>
      <c r="E2" s="75"/>
      <c r="F2" s="75"/>
      <c r="G2" s="75"/>
      <c r="H2" s="75"/>
      <c r="I2" s="75"/>
      <c r="J2" s="75"/>
      <c r="K2" s="13"/>
    </row>
    <row r="3" spans="1:13">
      <c r="B3" s="76" t="s">
        <v>8</v>
      </c>
      <c r="C3" s="76"/>
      <c r="D3" s="76"/>
      <c r="E3" s="77" t="s">
        <v>25</v>
      </c>
      <c r="F3" s="77"/>
      <c r="G3" s="77"/>
      <c r="H3" s="77"/>
      <c r="I3" s="77"/>
      <c r="K3" s="2" t="s">
        <v>9</v>
      </c>
      <c r="L3" s="2" t="s">
        <v>10</v>
      </c>
    </row>
    <row r="4" spans="1:13" s="4" customFormat="1" ht="32.25" customHeight="1">
      <c r="A4" s="3"/>
      <c r="B4" s="78" t="s">
        <v>7</v>
      </c>
      <c r="C4" s="78"/>
      <c r="D4" s="78"/>
      <c r="E4" s="70" t="s">
        <v>41</v>
      </c>
      <c r="F4" s="70"/>
      <c r="G4" s="70"/>
      <c r="H4" s="70"/>
      <c r="I4" s="70"/>
      <c r="J4" s="70"/>
      <c r="K4" s="70"/>
      <c r="L4" s="15" t="s">
        <v>11</v>
      </c>
    </row>
    <row r="5" spans="1:13" s="5" customFormat="1" ht="20.100000000000001" customHeight="1">
      <c r="A5" s="3"/>
      <c r="C5" s="24"/>
      <c r="D5" s="4"/>
      <c r="E5" s="72"/>
      <c r="F5" s="72"/>
      <c r="G5" s="72"/>
      <c r="H5" s="72"/>
      <c r="I5" s="72"/>
      <c r="J5" s="20"/>
      <c r="K5" s="20"/>
      <c r="L5" s="20"/>
    </row>
    <row r="6" spans="1:13" ht="47.25">
      <c r="A6" s="6"/>
      <c r="B6" s="1" t="s">
        <v>2</v>
      </c>
      <c r="C6" s="41" t="s">
        <v>0</v>
      </c>
      <c r="D6" s="1" t="s">
        <v>1</v>
      </c>
      <c r="E6" s="41" t="s">
        <v>3</v>
      </c>
      <c r="F6" s="41" t="s">
        <v>15</v>
      </c>
      <c r="G6" s="21" t="s">
        <v>16</v>
      </c>
      <c r="H6" s="41" t="s">
        <v>17</v>
      </c>
      <c r="I6" s="41" t="s">
        <v>18</v>
      </c>
      <c r="J6" s="17" t="s">
        <v>19</v>
      </c>
      <c r="K6" s="41" t="s">
        <v>20</v>
      </c>
      <c r="L6" s="41" t="s">
        <v>21</v>
      </c>
      <c r="M6" s="62" t="s">
        <v>40</v>
      </c>
    </row>
    <row r="7" spans="1:13">
      <c r="A7" s="6"/>
      <c r="B7" s="41">
        <v>1</v>
      </c>
      <c r="C7" s="73">
        <v>2</v>
      </c>
      <c r="D7" s="73"/>
      <c r="E7" s="73"/>
      <c r="F7" s="41">
        <v>3</v>
      </c>
      <c r="G7" s="21">
        <v>4</v>
      </c>
      <c r="H7" s="41">
        <v>5</v>
      </c>
      <c r="I7" s="41">
        <v>6</v>
      </c>
      <c r="J7" s="41">
        <v>7</v>
      </c>
      <c r="K7" s="41">
        <v>8</v>
      </c>
      <c r="L7" s="63">
        <v>9</v>
      </c>
      <c r="M7" s="48"/>
    </row>
    <row r="8" spans="1:13" s="25" customFormat="1" ht="83.25" customHeight="1">
      <c r="A8" s="6"/>
      <c r="B8" s="44" t="s">
        <v>26</v>
      </c>
      <c r="C8" s="52" t="s">
        <v>42</v>
      </c>
      <c r="D8" s="79" t="s">
        <v>45</v>
      </c>
      <c r="E8" s="54" t="s">
        <v>34</v>
      </c>
      <c r="F8" s="43" t="s">
        <v>33</v>
      </c>
      <c r="G8" s="87">
        <v>1</v>
      </c>
      <c r="H8" s="43"/>
      <c r="I8" s="43"/>
      <c r="J8" s="43"/>
      <c r="K8" s="43"/>
      <c r="L8" s="16" t="s">
        <v>31</v>
      </c>
      <c r="M8" s="85">
        <v>107000</v>
      </c>
    </row>
    <row r="9" spans="1:13" s="25" customFormat="1" ht="83.25" customHeight="1">
      <c r="A9" s="6"/>
      <c r="B9" s="44" t="s">
        <v>26</v>
      </c>
      <c r="C9" s="52" t="s">
        <v>43</v>
      </c>
      <c r="D9" s="79" t="s">
        <v>46</v>
      </c>
      <c r="E9" s="54" t="s">
        <v>35</v>
      </c>
      <c r="F9" s="43" t="s">
        <v>33</v>
      </c>
      <c r="G9" s="87">
        <v>1</v>
      </c>
      <c r="H9" s="43"/>
      <c r="I9" s="43"/>
      <c r="J9" s="43"/>
      <c r="K9" s="43"/>
      <c r="L9" s="16" t="s">
        <v>31</v>
      </c>
      <c r="M9" s="85">
        <v>44500</v>
      </c>
    </row>
    <row r="10" spans="1:13" s="25" customFormat="1" ht="83.25" customHeight="1">
      <c r="A10" s="6"/>
      <c r="B10" s="45" t="s">
        <v>26</v>
      </c>
      <c r="C10" s="52" t="s">
        <v>37</v>
      </c>
      <c r="D10" s="91" t="s">
        <v>47</v>
      </c>
      <c r="E10" s="54" t="s">
        <v>36</v>
      </c>
      <c r="F10" s="95" t="s">
        <v>33</v>
      </c>
      <c r="G10" s="96">
        <v>1</v>
      </c>
      <c r="H10" s="95"/>
      <c r="I10" s="95"/>
      <c r="J10" s="95"/>
      <c r="K10" s="95"/>
      <c r="L10" s="16" t="s">
        <v>31</v>
      </c>
      <c r="M10" s="97">
        <v>22416.666666666668</v>
      </c>
    </row>
    <row r="11" spans="1:13" s="25" customFormat="1" ht="83.25" customHeight="1">
      <c r="A11" s="6"/>
      <c r="B11" s="45" t="s">
        <v>26</v>
      </c>
      <c r="C11" s="52" t="s">
        <v>38</v>
      </c>
      <c r="D11" s="54" t="s">
        <v>51</v>
      </c>
      <c r="E11" s="54" t="s">
        <v>51</v>
      </c>
      <c r="F11" s="95" t="s">
        <v>33</v>
      </c>
      <c r="G11" s="98">
        <v>10</v>
      </c>
      <c r="H11" s="95"/>
      <c r="I11" s="95"/>
      <c r="J11" s="95"/>
      <c r="K11" s="95"/>
      <c r="L11" s="16" t="s">
        <v>31</v>
      </c>
      <c r="M11" s="99">
        <v>250000</v>
      </c>
    </row>
    <row r="12" spans="1:13" s="25" customFormat="1" ht="83.25" customHeight="1">
      <c r="A12" s="6"/>
      <c r="B12" s="45" t="s">
        <v>26</v>
      </c>
      <c r="C12" s="52" t="s">
        <v>39</v>
      </c>
      <c r="D12" s="91" t="s">
        <v>56</v>
      </c>
      <c r="E12" s="91" t="s">
        <v>56</v>
      </c>
      <c r="F12" s="95" t="s">
        <v>33</v>
      </c>
      <c r="G12" s="98">
        <v>1</v>
      </c>
      <c r="H12" s="95"/>
      <c r="I12" s="95"/>
      <c r="J12" s="95"/>
      <c r="K12" s="95"/>
      <c r="L12" s="16" t="s">
        <v>31</v>
      </c>
      <c r="M12" s="99">
        <v>3500000</v>
      </c>
    </row>
    <row r="13" spans="1:13" s="25" customFormat="1" ht="83.25" customHeight="1">
      <c r="A13" s="6"/>
      <c r="B13" s="45" t="s">
        <v>26</v>
      </c>
      <c r="C13" s="52" t="s">
        <v>44</v>
      </c>
      <c r="D13" s="91" t="s">
        <v>57</v>
      </c>
      <c r="E13" s="91" t="s">
        <v>57</v>
      </c>
      <c r="F13" s="95" t="s">
        <v>33</v>
      </c>
      <c r="G13" s="98">
        <v>1</v>
      </c>
      <c r="H13" s="95"/>
      <c r="I13" s="95"/>
      <c r="J13" s="95"/>
      <c r="K13" s="95"/>
      <c r="L13" s="16" t="s">
        <v>31</v>
      </c>
      <c r="M13" s="99">
        <v>600000</v>
      </c>
    </row>
    <row r="14" spans="1:13" s="25" customFormat="1" ht="43.5" customHeight="1">
      <c r="A14" s="6"/>
      <c r="B14" s="55"/>
      <c r="C14" s="56"/>
      <c r="D14" s="57"/>
      <c r="E14" s="57"/>
      <c r="F14" s="58"/>
      <c r="G14" s="59"/>
      <c r="H14" s="58"/>
      <c r="I14" s="58"/>
      <c r="J14" s="58"/>
      <c r="K14" s="58"/>
      <c r="L14" s="60"/>
      <c r="M14" s="61">
        <f>SUM(M8:M13)</f>
        <v>4523916.666666666</v>
      </c>
    </row>
    <row r="15" spans="1:13" s="25" customFormat="1" ht="43.5" customHeight="1">
      <c r="A15" s="6"/>
      <c r="B15" s="55"/>
      <c r="C15" s="56"/>
      <c r="D15" s="57"/>
      <c r="E15" s="57"/>
      <c r="F15" s="58"/>
      <c r="G15" s="59"/>
      <c r="H15" s="58"/>
      <c r="I15" s="58"/>
      <c r="J15" s="58"/>
      <c r="K15" s="58"/>
      <c r="L15" s="60"/>
    </row>
    <row r="18" spans="4:15">
      <c r="D18" s="10"/>
      <c r="E18" s="10"/>
      <c r="F18" s="11"/>
      <c r="G18" s="10"/>
      <c r="H18" s="71" t="s">
        <v>22</v>
      </c>
      <c r="I18" s="71"/>
      <c r="J18" s="8"/>
      <c r="K18" s="8"/>
      <c r="L18" s="10"/>
      <c r="M18" s="25"/>
      <c r="N18" s="25"/>
      <c r="O18" s="25"/>
    </row>
    <row r="19" spans="4:15">
      <c r="D19" s="25"/>
      <c r="E19" s="25"/>
      <c r="G19" s="25"/>
      <c r="H19" s="25"/>
      <c r="I19" s="25"/>
      <c r="J19" s="25"/>
      <c r="K19" s="25"/>
      <c r="L19" s="25"/>
      <c r="M19" s="25"/>
      <c r="N19" s="25"/>
      <c r="O19" s="25"/>
    </row>
    <row r="20" spans="4:15">
      <c r="D20" s="25"/>
      <c r="E20" s="25"/>
      <c r="G20" s="25"/>
      <c r="H20" s="25"/>
      <c r="I20" s="25"/>
      <c r="J20" s="25"/>
      <c r="K20" s="25"/>
      <c r="L20" s="25"/>
      <c r="M20" s="25"/>
      <c r="N20" s="25"/>
      <c r="O20" s="25"/>
    </row>
    <row r="21" spans="4:15" ht="20.25">
      <c r="D21" s="26" t="s">
        <v>12</v>
      </c>
      <c r="E21" s="26"/>
      <c r="F21" s="26"/>
      <c r="G21" s="26"/>
      <c r="H21" s="26"/>
      <c r="I21" s="26"/>
      <c r="J21" s="26"/>
      <c r="K21" s="26"/>
      <c r="L21" s="26"/>
      <c r="M21" s="26"/>
      <c r="N21" s="26"/>
      <c r="O21" s="26"/>
    </row>
    <row r="22" spans="4:15" ht="20.25">
      <c r="D22" s="26"/>
      <c r="E22" s="26"/>
      <c r="F22" s="26"/>
      <c r="G22" s="26"/>
      <c r="H22" s="26"/>
      <c r="I22" s="26"/>
      <c r="J22" s="26"/>
      <c r="K22" s="26"/>
      <c r="L22" s="26"/>
      <c r="M22" s="26"/>
      <c r="N22" s="26"/>
      <c r="O22" s="26"/>
    </row>
    <row r="23" spans="4:15" ht="20.25">
      <c r="D23" s="26" t="s">
        <v>13</v>
      </c>
      <c r="E23" s="26"/>
      <c r="F23" s="26"/>
      <c r="G23" s="26"/>
      <c r="H23" s="26"/>
      <c r="I23" s="26"/>
      <c r="J23" s="26"/>
      <c r="K23" s="26"/>
      <c r="L23" s="26"/>
      <c r="M23" s="26"/>
      <c r="N23" s="26"/>
      <c r="O23" s="26"/>
    </row>
    <row r="24" spans="4:15">
      <c r="D24"/>
      <c r="E24"/>
      <c r="F24"/>
      <c r="G24"/>
      <c r="H24"/>
      <c r="I24"/>
      <c r="J24"/>
      <c r="K24"/>
      <c r="L24"/>
      <c r="M24"/>
      <c r="N24"/>
      <c r="O24"/>
    </row>
  </sheetData>
  <autoFilter ref="B6:L10"/>
  <mergeCells count="9">
    <mergeCell ref="H18:I1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1" t="s">
        <v>22</v>
      </c>
      <c r="I12" s="7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2026-03-30T11:24:03Z</dcterms:modified>
</cp:coreProperties>
</file>