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de Laborator SUPLIMENTAR\Demarare 25.09.2024\"/>
    </mc:Choice>
  </mc:AlternateContent>
  <xr:revisionPtr revIDLastSave="0" documentId="8_{EF0475D7-4C53-4A3F-A85D-A71B2FB4F4D1}" xr6:coauthVersionLast="47" xr6:coauthVersionMax="47" xr10:uidLastSave="{00000000-0000-0000-0000-000000000000}"/>
  <bookViews>
    <workbookView xWindow="-120" yWindow="-120" windowWidth="29040" windowHeight="15720" xr2:uid="{CDF14B7C-C4E0-4312-A928-76D6031D66E5}"/>
  </bookViews>
  <sheets>
    <sheet name="Sheet1" sheetId="1" r:id="rId1"/>
  </sheets>
  <definedNames>
    <definedName name="_xlnm._FilterDatabase" localSheetId="0" hidden="1">Sheet1!$A$1:$AG$95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97" i="1" l="1"/>
  <c r="AE96" i="1"/>
  <c r="AD96" i="1"/>
  <c r="AE95" i="1"/>
  <c r="AD95" i="1"/>
  <c r="AD94" i="1"/>
  <c r="AE94" i="1" s="1"/>
  <c r="AD93" i="1"/>
  <c r="AE93" i="1" s="1"/>
  <c r="AE92" i="1"/>
  <c r="AD92" i="1"/>
  <c r="AE91" i="1"/>
  <c r="AD91" i="1"/>
  <c r="AD90" i="1"/>
  <c r="AE90" i="1" s="1"/>
  <c r="AD89" i="1"/>
  <c r="AE89" i="1" s="1"/>
  <c r="AE88" i="1"/>
  <c r="AD88" i="1"/>
  <c r="AE87" i="1"/>
  <c r="AD87" i="1"/>
  <c r="AD86" i="1"/>
  <c r="AE86" i="1" s="1"/>
  <c r="AD85" i="1"/>
  <c r="AE85" i="1" s="1"/>
  <c r="AE84" i="1"/>
  <c r="AD84" i="1"/>
  <c r="AE83" i="1"/>
  <c r="AD83" i="1"/>
  <c r="AD82" i="1"/>
  <c r="AE82" i="1" s="1"/>
  <c r="AD81" i="1"/>
  <c r="AE81" i="1" s="1"/>
  <c r="AE80" i="1"/>
  <c r="AD80" i="1"/>
  <c r="AE79" i="1"/>
  <c r="AD79" i="1"/>
  <c r="AD78" i="1"/>
  <c r="AE78" i="1" s="1"/>
  <c r="AD77" i="1"/>
  <c r="AE77" i="1" s="1"/>
  <c r="AE76" i="1"/>
  <c r="AD76" i="1"/>
  <c r="AE75" i="1"/>
  <c r="AD75" i="1"/>
  <c r="AD74" i="1"/>
  <c r="AE74" i="1" s="1"/>
  <c r="AD73" i="1"/>
  <c r="AE73" i="1" s="1"/>
  <c r="AE72" i="1"/>
  <c r="AD72" i="1"/>
  <c r="AE71" i="1"/>
  <c r="AD71" i="1"/>
  <c r="AD70" i="1"/>
  <c r="AE70" i="1" s="1"/>
  <c r="AD69" i="1"/>
  <c r="AE69" i="1" s="1"/>
  <c r="AE68" i="1"/>
  <c r="AD68" i="1"/>
  <c r="AE67" i="1"/>
  <c r="AD67" i="1"/>
  <c r="AD66" i="1"/>
  <c r="AE66" i="1" s="1"/>
  <c r="AD65" i="1"/>
  <c r="AE65" i="1" s="1"/>
  <c r="AE64" i="1"/>
  <c r="AD64" i="1"/>
  <c r="AE63" i="1"/>
  <c r="AD63" i="1"/>
  <c r="AD62" i="1"/>
  <c r="AE62" i="1" s="1"/>
  <c r="AD61" i="1"/>
  <c r="AE61" i="1" s="1"/>
  <c r="AE60" i="1"/>
  <c r="AD60" i="1"/>
  <c r="AE59" i="1"/>
  <c r="AD59" i="1"/>
  <c r="AD58" i="1"/>
  <c r="AE58" i="1" s="1"/>
  <c r="AD57" i="1"/>
  <c r="AE57" i="1" s="1"/>
  <c r="AE56" i="1"/>
  <c r="AD56" i="1"/>
  <c r="AE55" i="1"/>
  <c r="AD55" i="1"/>
  <c r="AD54" i="1"/>
  <c r="AE54" i="1" s="1"/>
  <c r="AD53" i="1"/>
  <c r="AE53" i="1" s="1"/>
  <c r="AE52" i="1"/>
  <c r="AD52" i="1"/>
  <c r="AE51" i="1"/>
  <c r="AD51" i="1"/>
  <c r="AD50" i="1"/>
  <c r="AE50" i="1" s="1"/>
  <c r="AD49" i="1"/>
  <c r="AE49" i="1" s="1"/>
  <c r="AE48" i="1"/>
  <c r="AD48" i="1"/>
  <c r="AE47" i="1"/>
  <c r="AD47" i="1"/>
  <c r="AD46" i="1"/>
  <c r="AE46" i="1" s="1"/>
  <c r="AD45" i="1"/>
  <c r="AE45" i="1" s="1"/>
  <c r="AE44" i="1"/>
  <c r="AD44" i="1"/>
  <c r="AE43" i="1"/>
  <c r="AD43" i="1"/>
  <c r="AD42" i="1"/>
  <c r="AE42" i="1" s="1"/>
  <c r="AD41" i="1"/>
  <c r="AE41" i="1" s="1"/>
  <c r="AE40" i="1"/>
  <c r="AD40" i="1"/>
  <c r="AE39" i="1"/>
  <c r="AD39" i="1"/>
  <c r="AD38" i="1"/>
  <c r="AE38" i="1" s="1"/>
  <c r="AD37" i="1"/>
  <c r="AE37" i="1" s="1"/>
  <c r="AE36" i="1"/>
  <c r="AD36" i="1"/>
  <c r="AE35" i="1"/>
  <c r="AD35" i="1"/>
  <c r="AD34" i="1"/>
  <c r="AE34" i="1" s="1"/>
  <c r="AD33" i="1"/>
  <c r="AE33" i="1" s="1"/>
  <c r="AE32" i="1"/>
  <c r="AD32" i="1"/>
  <c r="AE31" i="1"/>
  <c r="AD31" i="1"/>
  <c r="AD30" i="1"/>
  <c r="AE30" i="1" s="1"/>
  <c r="AD29" i="1"/>
  <c r="AE29" i="1" s="1"/>
  <c r="AE28" i="1"/>
  <c r="AD28" i="1"/>
  <c r="AE27" i="1"/>
  <c r="AD27" i="1"/>
  <c r="AD26" i="1"/>
  <c r="AE26" i="1" s="1"/>
  <c r="AD25" i="1"/>
  <c r="AE25" i="1" s="1"/>
  <c r="AE24" i="1"/>
  <c r="AD24" i="1"/>
  <c r="AE23" i="1"/>
  <c r="AD23" i="1"/>
  <c r="AD22" i="1"/>
  <c r="AE22" i="1" s="1"/>
  <c r="AD21" i="1"/>
  <c r="AE21" i="1" s="1"/>
  <c r="AE20" i="1"/>
  <c r="AD20" i="1"/>
  <c r="AE19" i="1"/>
  <c r="AD19" i="1"/>
  <c r="AD18" i="1"/>
  <c r="AE18" i="1" s="1"/>
  <c r="AD17" i="1"/>
  <c r="AE17" i="1" s="1"/>
  <c r="AE16" i="1"/>
  <c r="AD16" i="1"/>
  <c r="AE15" i="1"/>
  <c r="AD15" i="1"/>
  <c r="AD14" i="1"/>
  <c r="AE14" i="1" s="1"/>
  <c r="AD13" i="1"/>
  <c r="AE13" i="1" s="1"/>
  <c r="AE12" i="1"/>
  <c r="AD12" i="1"/>
  <c r="AE11" i="1"/>
  <c r="AD11" i="1"/>
  <c r="AD10" i="1"/>
  <c r="AE10" i="1" s="1"/>
  <c r="AD9" i="1"/>
  <c r="AE9" i="1" s="1"/>
  <c r="AE8" i="1"/>
  <c r="AD8" i="1"/>
  <c r="AE7" i="1"/>
  <c r="AD7" i="1"/>
  <c r="AD6" i="1"/>
  <c r="AE6" i="1" s="1"/>
  <c r="AD5" i="1"/>
  <c r="AE5" i="1" s="1"/>
  <c r="AE4" i="1"/>
  <c r="AD4" i="1"/>
  <c r="AE3" i="1"/>
  <c r="AD3" i="1"/>
  <c r="AD2" i="1"/>
  <c r="AE2" i="1" s="1"/>
</calcChain>
</file>

<file path=xl/sharedStrings.xml><?xml version="1.0" encoding="utf-8"?>
<sst xmlns="http://schemas.openxmlformats.org/spreadsheetml/2006/main" count="419" uniqueCount="241">
  <si>
    <t>Beneficiar</t>
  </si>
  <si>
    <t>Nr. Lot</t>
  </si>
  <si>
    <t>Nr Lot</t>
  </si>
  <si>
    <t>Denumire Lot</t>
  </si>
  <si>
    <t xml:space="preserve">Specificarea tehnică deplină </t>
  </si>
  <si>
    <t>Unitatea de măsură</t>
  </si>
  <si>
    <t>Preț estimat cu TVA PENTRU 2025</t>
  </si>
  <si>
    <t>NOTE</t>
  </si>
  <si>
    <t>IMSP SPITALUL CLINIC MUNICIPAL SFANTUL ARHANGHEL MIHAIL</t>
  </si>
  <si>
    <t>IMSP SPITALUL CLINIC MUNICIPAL GHEORGHE PALADI</t>
  </si>
  <si>
    <t>IMSP INSTITUTUL ONCOLOGIC</t>
  </si>
  <si>
    <t>IMSP INSTITUTUL DE CARDIOLOGIE</t>
  </si>
  <si>
    <t>IMSP INSTITUTUL DE FTIZIOPNEUMOLOGIE CHIRIL DRAGANIUC</t>
  </si>
  <si>
    <t>IMSP CENTRUL REPUBLICAN DE DIAGNOSTICARE MEDICALA</t>
  </si>
  <si>
    <t>CENTRUL NATIONAL DE TRANSFUZIE A SANGELUI</t>
  </si>
  <si>
    <t>IMSP INSTITUTUL DE MEDICINA URGENTA</t>
  </si>
  <si>
    <t>IMSP SPITALUL CLINIC REPUBLICAN TIMOFEI MOSNEAGA</t>
  </si>
  <si>
    <t>IMSP POLICLINICA DE STAT</t>
  </si>
  <si>
    <t>IMSP INSTITUTUL MAMEI SI COPILULUI</t>
  </si>
  <si>
    <t>IMSP SPITALUL CLINIC DE TRAUMATOLOGIE SI ORTOPEDIE</t>
  </si>
  <si>
    <t>IMSP ASOCIATIA MEDICALA TERITORIALA BOTANICA</t>
  </si>
  <si>
    <t>IMSP ASOCIATIA MEDICALA TERITORIALA RASCANI</t>
  </si>
  <si>
    <t>IMSP ASOCIATIA MEDICALA TERITORIALA CENTRU</t>
  </si>
  <si>
    <t>IMSP CENTRUL DE SANATATE CEADIR-LUNGA</t>
  </si>
  <si>
    <t>IMSP CENTRUL DE SANATATE REZINA</t>
  </si>
  <si>
    <t>IMSP CENTRUL DE SANATATE STRASENI</t>
  </si>
  <si>
    <t>IMSP SPITALUL RAIONAL CIMISLIA</t>
  </si>
  <si>
    <t>IMSP SPITALUL RAIONAL LEOVA</t>
  </si>
  <si>
    <t>IMSP SPITALUL RAIONAL TELENESTI</t>
  </si>
  <si>
    <t>Cantitatea</t>
  </si>
  <si>
    <t>Suma Alocată cu TVA</t>
  </si>
  <si>
    <t>Valoarea alocată fără TVA</t>
  </si>
  <si>
    <t>IMU</t>
  </si>
  <si>
    <t>Ansa bacteriologică 1mkl sterila din polistirol</t>
  </si>
  <si>
    <t>Ansa bacteriologică 1mkl. sterila din polistirol. Ambalate până la 20 buc</t>
  </si>
  <si>
    <t>Bucată</t>
  </si>
  <si>
    <t>IMSP Spitalul Clinic Republican ”Timofei Moșneaga”</t>
  </si>
  <si>
    <t>Baghete(spatule) din plastic nesteril</t>
  </si>
  <si>
    <t>Baghete(spatule) nesteril, polysteren,bilaterale, ambalaj 50 buc.</t>
  </si>
  <si>
    <t xml:space="preserve">mostre la SCR ”Timofei Moșneaga” </t>
  </si>
  <si>
    <t>Policlinica de Stat</t>
  </si>
  <si>
    <t>Balon volumetric de sticlă</t>
  </si>
  <si>
    <t>Balon volumetric de sticlă cotă de 50 cm3 clasa A</t>
  </si>
  <si>
    <t>IMC</t>
  </si>
  <si>
    <t>Borcane Coplin din sticlă Jar 26x26x90mm termorezistente-Pentru analiza I-FISH</t>
  </si>
  <si>
    <t>SCTO</t>
  </si>
  <si>
    <t>Cană gradată , din plastic 1000ml</t>
  </si>
  <si>
    <t>Cană gradată , din plastic 1000ml, pentru laborator.</t>
  </si>
  <si>
    <t>AMT Centru</t>
  </si>
  <si>
    <t>Capilare Pancenco cu gradare pronunțată</t>
  </si>
  <si>
    <t>Capilare Pancenco pentru VSH din sticlă, 5,0x174,5 mm, gradat 0-90mm, diviziune 1mm</t>
  </si>
  <si>
    <t>Capsula de evaporare din portelan</t>
  </si>
  <si>
    <t>volum 50ml, D70xH28 mm, fund rotund</t>
  </si>
  <si>
    <t>Container pentru mase fecale, 30 ml, nesteril, cu lopățică</t>
  </si>
  <si>
    <t>Container din plastic, transparent, cu lopățică 1. Volum total 30-40 ml 2. Cu capac ermetic, cu înfiletare maximă ce împiedică scurgerea 3. Material container: PS sau PP 4. Nesteril 5. Cu zonă sau etichetă de marcare</t>
  </si>
  <si>
    <t>Container pentru transportarea materialul biologhic</t>
  </si>
  <si>
    <t>Container pentru transportarea materialul biologhic aproximativ 380X250X330</t>
  </si>
  <si>
    <t>SR Leova</t>
  </si>
  <si>
    <t>Container pentru urina (nesteril) 150ml</t>
  </si>
  <si>
    <t>Container din plastic, transparent sau semi-transparent, pentru urina.
1. Volum total: 130-150 ml
2. Gradat (marcat) până la 100-120 ml
3. Сu capac ermetic, cu înfiletare maximă ce împiedică scurgerea
4. Material containerului: PP sau PS
5. Nesteril
7. Cu eticheta/zona p/u marcare</t>
  </si>
  <si>
    <t>Creioane pe sticla</t>
  </si>
  <si>
    <t>Creioane pe sticlă 1. culoare: roșu și albastru</t>
  </si>
  <si>
    <t>Criotuburi cu margele poroase pentru conservarea culturilor microbiologice</t>
  </si>
  <si>
    <t>Criotuburi cu margele poroase pentru conservarea culturilor microbiologice, 2 ml, conțin 25 de mărgele poroase și bulion adăugat (crioconservant), 100 buc/set, culoare roșie.</t>
  </si>
  <si>
    <t>set</t>
  </si>
  <si>
    <t>CRDM</t>
  </si>
  <si>
    <t>Cupe de reactie</t>
  </si>
  <si>
    <t>Cupe de reactie cu volum de 2ml, dimensiuni 16x24mm, material polystyrene, transparente, compatibile cu analizatorul Architect ci16200. Prezentarea obligator a mostrelor la CRDM.</t>
  </si>
  <si>
    <t>Cupe de reactie tip Hitachi</t>
  </si>
  <si>
    <t>Cupe de reactie cu volum de 2-5,5ml, dimensiuni 17x38mm, material polystyrene, transparente, compatibile cu analizatorul Architect ci16200. Prezentarea obligator a mostrelor la CRDM.</t>
  </si>
  <si>
    <t>Ioncologic</t>
  </si>
  <si>
    <t>Cutie Petri, H 14.2-15 mm</t>
  </si>
  <si>
    <t>din plastic (ROTUNDE)
Dimensiuni: Diametru 9 cm, H 14.2-15 mm
Material: PS 
Sterile, de unică folosință.</t>
  </si>
  <si>
    <t>Cutie Petri, H 16.2 mm</t>
  </si>
  <si>
    <t>Cutie Petri din plastic 
Dimensiuni: Diametru 9 cm, H 16.2 mm
Material: PS 
Sterile, de unică folosință.</t>
  </si>
  <si>
    <t>Cutii Petri, aseptice</t>
  </si>
  <si>
    <t>90mm,PS, Aseptic ambalate până la 25buc</t>
  </si>
  <si>
    <t>CS Straseni</t>
  </si>
  <si>
    <t>Cuvă pentru ser penrtu analizator biochimic automat Selectra ProXL</t>
  </si>
  <si>
    <t>Cuvă pentru ser pentru analizator biochimic automat Selectra ProXL, volum 1.5-2 ml</t>
  </si>
  <si>
    <t>IMSP Spitalul Raional Cimislia</t>
  </si>
  <si>
    <t>Cuve cu bilă pentru Stellex(288 buc)</t>
  </si>
  <si>
    <t>Cuve cu bile magnetice pentru trombotimer cu 2 canale pentru protrombina</t>
  </si>
  <si>
    <t>Cuve pentru protrombina si
fibrinogen Compatibile cu coagulometru CLINDIAG</t>
  </si>
  <si>
    <t>Cuve pentru protrombina si fibrinogen Compatibile cu coagulometru CLINDIAG</t>
  </si>
  <si>
    <t>Cuvete pentru spectrofotometrie 4-4.5 ml</t>
  </si>
  <si>
    <t>Cuvete pentru spectrofotometrie 4.0-4.5 ml
Material: PS, transparent
Dimensiuni: 12x12x45 mm (+/- 1 mm)
De unica folosinta, ambalaj pana la 100 bucati</t>
  </si>
  <si>
    <r>
      <t xml:space="preserve">Cuvete pentru spectrofotometrie 4.0-4.5 ml Material: PS, </t>
    </r>
    <r>
      <rPr>
        <sz val="11"/>
        <color rgb="FFFF0000"/>
        <rFont val="Times New Roman"/>
        <family val="1"/>
        <charset val="204"/>
      </rPr>
      <t>Patru pereti transparenti transparent</t>
    </r>
  </si>
  <si>
    <t>SR Telenesti</t>
  </si>
  <si>
    <t>Cuvete Sigle 500 Pieces c-101v, Helena</t>
  </si>
  <si>
    <t>Cuvete Sigle 500 Pieces c-101v, coagulometru HELENA c-1X, sistem închis, bucată= pachet 500 unități</t>
  </si>
  <si>
    <t>Dispozitiv de captare tip Zaitev</t>
  </si>
  <si>
    <t>Dozator 8 canale automat variabile 30-300 mkl</t>
  </si>
  <si>
    <t>Dozator 8 canale automat variabile 30-300 mkl Certificat metrologic la livrare</t>
  </si>
  <si>
    <t>Dozator automat variabile 0,5-10 mkl</t>
  </si>
  <si>
    <t>Dozator automat variabile 0,5-10 mkl Certificat metrologic la livrare</t>
  </si>
  <si>
    <t>Dozator automat variabile 100-1000 mkl</t>
  </si>
  <si>
    <t>Dozator automat variabile 100-1000 mkl Certificat metrologic la livrare</t>
  </si>
  <si>
    <t>Dozator automat variabile 10-100 mkl</t>
  </si>
  <si>
    <t>Dozator automat variabile 10-100 mkl Certificat metrologic la livrare</t>
  </si>
  <si>
    <t>Dozator automat variabile 20-200 mkl</t>
  </si>
  <si>
    <t>Dozator automat variabile 20-200 mkl Certificat metrologic la livrare</t>
  </si>
  <si>
    <t>Dozator automat variabile 2-20 mkl</t>
  </si>
  <si>
    <t>Dozator automat variabile 2-20 mkl Certificat metrologic la livrare</t>
  </si>
  <si>
    <t>AMT Rascani</t>
  </si>
  <si>
    <t>Dozator medical 1-5 ml</t>
  </si>
  <si>
    <t xml:space="preserve"> </t>
  </si>
  <si>
    <t>Eprubeta cu accelerator cheag+gel separator.</t>
  </si>
  <si>
    <t>1.Eprubete vacumate, de uz unic, sterile. Volum singe 5 ml. 2.Dimensiunea eprubetelor 13 x 100 mm, cu etichete realizate din hârtie autoadezivă. 3.Culoarea capacului galben.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</si>
  <si>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Eprubetă cu capac</t>
  </si>
  <si>
    <t>Eprubetă V-12 ml cu fund conic
2. Material: PS
3. Cu capac- tipul capacului: snap cap tube 4. Cu gradație 1-2-4-6-8-10-12 ml
6. Dimensiunile tubului: 17x105 mm</t>
  </si>
  <si>
    <t>Eprubetă cu citrat de natriu 3.8% (2,5 ml)</t>
  </si>
  <si>
    <t>Eprubeta cu Citrat de sodiu. 3.8% (raport 1:9)
1. Volumul de sânge: 2,5-2,6 ml
2. Material: PP/ PS/PET
3. Cu capac de plastic push
4. Cu etichetă pentru marcare
5. Ambalate în stativ până la 100 eprubete.</t>
  </si>
  <si>
    <t>Eprubeta cu clod activator. 4ml. cu eticheta. 10x75mm</t>
  </si>
  <si>
    <t>Eprubeta vacuum cu clod activator pentru separarea cît mai rapidă a serului, fără gel, fără granule
1. Material: PS/ PET
2. Cu etichetă pentru marcare
3. Dimensiunile tubului: 10x75 mm sau 13x75 mm
4. Ambalate în stativ până la 100 eprubete.</t>
  </si>
  <si>
    <t>Eprubeta cu gel separator si K2EDTA</t>
  </si>
  <si>
    <t>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</si>
  <si>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Eprubeta cu K3EDTA</t>
  </si>
  <si>
    <t>1.Eprubete vacumate, de uz unic, sterile. Volum singe 3 ml. 2.Dimensiunea eprubetelor 13 x 75 mm, cu etichete realizate din hârtie autoadezivă. 3.Culoarea capacului violet deschis (lavender).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</si>
  <si>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SCM Gheorghe Paladi</t>
  </si>
  <si>
    <t>Eprubetă cu tampon de vată uscat</t>
  </si>
  <si>
    <t>Sterilă. Eprubeta și bețișorul din plastic. Vata - bumbac.</t>
  </si>
  <si>
    <t>Eprubetă Eppendorf 1.5 ml</t>
  </si>
  <si>
    <t>Eprubetă Eppendorf vol. 1.5 ml, cu fund conic (Centrifuge Tubes)
1. Nesteril
2. Material: PP, autoclavabile
3. Cu capac, Capac plat/Strâns (Flat/Snap Lid/Cap), .cu clapeta capacului elastică și urechiușă mare
4. Cu gradație</t>
  </si>
  <si>
    <t>Eprubetă pentru colectarea sângelui capilar (K3EDTA). volum de singe 250 mkl</t>
  </si>
  <si>
    <t>Eprubeta cu capilar pentru colectarea sangelui periferic cu K3EDTA cu capac (pentru volum de sânge 0.25 ml) pentru investigații hematologice, cu eticheta pe fiecare să fie indicat limita. termenul de valabilitate și
lotul. Ambalarea până la 100 bucăți</t>
  </si>
  <si>
    <t>Eprubetă pentru determinarea protrombinei cu citrat de natriu 3.8% (2-3 ml)</t>
  </si>
  <si>
    <t>Eprubeta cu Citrat de sodiu. 3.8%, pentru determinarea protrombinei
1. Volumul de sânge: 2-3 ml
2. Material: PP / PS/ PET
3. Cu capac de plastic push
4. Cu etichetă pentru marcare
5. Dimensiunile tubului: 12x56 sau 13x75 mm
6. Ambalate în stativ până la 100 eprubete.</t>
  </si>
  <si>
    <t>IFP Chiril Draganiuc</t>
  </si>
  <si>
    <t>Eprubetă vacumată cu anticoagulant Li- Heparina 4 ml</t>
  </si>
  <si>
    <t>Eprubete echivalent tip Hitachi 902(cu pezentarea mostre)</t>
  </si>
  <si>
    <t>Eprubete (K3EDTA). volum de singe 2.0-2.5 ml</t>
  </si>
  <si>
    <t>Eprubetă vacuum K3 EDTA - 2-2,5 ml cu eticheta
1. Volumul de sânge: 2-2,5 ml
2. Dimensiunile tubului: 13x75 mm
3. Material: PET
4. Cu etichetă pentru marcare
5. Cu vacuum
6.Ambalarea până la 100 bucăți</t>
  </si>
  <si>
    <t>Eprubete cu citrat de natriu 3,2%</t>
  </si>
  <si>
    <t>1.Eprubete vacumate, de uz unic, sterile. Volum singe 3-3,5 ml. 2.Dimensiunea eprubetelor 13 x 75 mm, cu etichete realizate din hârtie autoadezivă. 3.Culoarea capacului albastru deschis.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 9.Prezentarea obligator a mostrelor la CRDM.</t>
  </si>
  <si>
    <t>Filtre «АФА ВП»</t>
  </si>
  <si>
    <t>Filtre «АФА ВП» d=20 mm</t>
  </si>
  <si>
    <t>Filtre Celuloze nitrate membrane, sterile.</t>
  </si>
  <si>
    <t>Filtre Celuloze nitrate membrane, sterile. (0,45mcm) (1 cutie=100 buc)</t>
  </si>
  <si>
    <t>cutie</t>
  </si>
  <si>
    <t>Flacoane pentru culturi celulare de 25 cm2 cu capac</t>
  </si>
  <si>
    <t>Flacoane pentru culturi celulare de 75 cm2 cu capac ventilat. Utilizare: culturi celulare. Caracteristici: confecționat din polistiren, suprafața de Sterilizat cu razegama.Împachetare: Câte 5 flacoane în pachet, steril.Livrare: Conform cerințelor producătorului.</t>
  </si>
  <si>
    <t>Flacoane pentru culturi celulare de 75 cm2 cu capac</t>
  </si>
  <si>
    <t>Hârtie Kraft</t>
  </si>
  <si>
    <t>kg</t>
  </si>
  <si>
    <t>Hârtie Kraft, rulou</t>
  </si>
  <si>
    <t>L=71cm, rulou</t>
  </si>
  <si>
    <t>Hârtie de filtru</t>
  </si>
  <si>
    <t>Ambalaj până la 10kg</t>
  </si>
  <si>
    <t>Hîrtie de filtru, albă</t>
  </si>
  <si>
    <t>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t>
  </si>
  <si>
    <t>AMT Botanica</t>
  </si>
  <si>
    <t>Hîrtie de filtru 200x200</t>
  </si>
  <si>
    <t>Hirtie de filtru. Marimea 200mm*200mm</t>
  </si>
  <si>
    <t>Hîrtie de filtru rotundă vatman 5 x 5 cm</t>
  </si>
  <si>
    <t>Hîrtie de filtru rotundă vatman de tip 1.6.5 x 5 cm. set 100 buc. Pentru măsurarea timpului de sângerare</t>
  </si>
  <si>
    <t>Lamă de sticlă 75x25mm. grosimea 1-1.2mm. margina
pentru enumeritare</t>
  </si>
  <si>
    <t>Lame bine șlefuite. 75x25mm (±1,0 m) nesterile. ambulate cite 50-100 buc. grosimea 1-1.2mm. margina pentru enumeritare</t>
  </si>
  <si>
    <t>Lampă chimica de alcool din sticla cu complect de fitil</t>
  </si>
  <si>
    <t>Un arzător de combustibil lichid cu un rezervor de alcool, prin capacul căruia este trecut un fitil cu un capăt situat în rezervor și celălalt în afara acestuia. Material-Lampa-sticla 2-3mm, Fitil-țesătură de bumbac sau cordon de azbest Volum 100-150 ml</t>
  </si>
  <si>
    <t>Lanceta automata 1.8 mm</t>
  </si>
  <si>
    <t>Lancete-piston încorporat pentru copii. 1.8 mm (±0,3 mm) împachetate
individual sterile pentru copii (recoltare din deget)</t>
  </si>
  <si>
    <t>Lancete (scarificatoare) pentru maturi</t>
  </si>
  <si>
    <t>Lanceta automata 1.8-2.4 mm. Steril, De unica folosinta cu adincimea de penetrare 1.8 – 2.4 mm pentru colectarea singelui din deget la maturi.
Cu mecanism de protecție.</t>
  </si>
  <si>
    <t>Mănuși pentru lucru la temperaturi joase (Cryo-Gloves)</t>
  </si>
  <si>
    <t>Mănuși pentru lucru la temperaturi joase , în ultracongelator și cu azot lichid, mărimea L. Resistente la apă.</t>
  </si>
  <si>
    <t>Marcher pentru sticlă cu scris gros</t>
  </si>
  <si>
    <t>Marcher pentru sticlă cu scris gros cu vîrful mai mare de 2 mm, de culoare neagră sau albastră - Pentru investigații citogenetice</t>
  </si>
  <si>
    <t>Marcher pentru sticlă cu scris subțire</t>
  </si>
  <si>
    <t>Marcher pentru sticlă cu scris subțire, de culoare neagră sau albastră - Pentru investigații citogenetice</t>
  </si>
  <si>
    <t>Micro cuvete Segment 04357108001</t>
  </si>
  <si>
    <t>Micro cuvete Segment 04357108001, compatibil cu analizatorul Cobas c 111, sistem închis</t>
  </si>
  <si>
    <t>Microfibre pentru prelucrarea opticii microscoapelor</t>
  </si>
  <si>
    <t>Microfibre pentru prelucrarea opticii microscoapelor, set 50 buc - Pentru investigații citogenetice</t>
  </si>
  <si>
    <t>Microplăci de 96 godeuri cu fundul plat</t>
  </si>
  <si>
    <t>Microplăci de 96 godeuri, din polistiren, clare, cu fundul plat , cu volumul de 350µl, impachetate în cutii a cîte 1000 bucăți</t>
  </si>
  <si>
    <t>Multicuve pentru analizatorul Start Dust MC 15</t>
  </si>
  <si>
    <t>Getabile, cu 15 godeuri cu separator, volum 500 mkl</t>
  </si>
  <si>
    <t>IMSP Spitalul Clinic Municipal ” Sf.Arhanghel Mihail”</t>
  </si>
  <si>
    <t>Pachete pentru plasma pentru aparatul de dezghețare a plasmei</t>
  </si>
  <si>
    <t>Pachete de unică folosință, 34cmx16cm, care protejează plasma înghețată împotriva contaminarii și izolează în caz de spargere. Compatibile cu Helmer Scientific. Prezentarea mostrelor.</t>
  </si>
  <si>
    <t>Consumabile de laborator</t>
  </si>
  <si>
    <t>Pelicula din aluminiu pentru ermetizare planșetelor cu 96 godeuri, pentru PCR și secvențiere.</t>
  </si>
  <si>
    <t>Pelicula petru laborator din aliminiu, aplicate pe planșeta cu 96 de godeuri. 14X8,5 cm, -86ºC-+96ºC, cu suport adeziv, rezistent DMSO, RNAse, DNAse, DNA free. Amabalare până la 100 de pelicule</t>
  </si>
  <si>
    <t>Pilnie de plastic cu diametrul 150-200 mm</t>
  </si>
  <si>
    <t>Pipeta serologică din plastic 1ml</t>
  </si>
  <si>
    <t>Pipeta serologică din plastic 1ml
1. ambalat individual 1 ml 1:1/100.
Pipeta serologica sterila. din plastic non pirogenic ambalat individual. 1 ml.</t>
  </si>
  <si>
    <t>Pipete Pancenco cu gradare pronunțată</t>
  </si>
  <si>
    <t>1 tip: pancenco 1 gradat (pronunțat) din sticlă</t>
  </si>
  <si>
    <t>Pipete Pasteur 3 ml</t>
  </si>
  <si>
    <t>Pipete Pasteur 3 ml. Nesterile. Material: plastic. Ambalaj pînă la 100 bucăți.</t>
  </si>
  <si>
    <t>Punga pentru plosca urinara 450ml de unica folsinta CAREBAG</t>
  </si>
  <si>
    <t>Salfete cu alcool</t>
  </si>
  <si>
    <t>Salfete imbibate cu alcool izopropil 70% in stativ, parametri salfetelor 42.5x42.5±2.5mm, ambalate în cutie de plastic a câte 50-200 bucăți cu
posibilitate de extragere a câte 1 Bucată.</t>
  </si>
  <si>
    <t>Sistem de recoltare singe ac + holter</t>
  </si>
  <si>
    <t>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t>
  </si>
  <si>
    <t>Sistem închis de containere de plastic pentru recoltarea şi procesarea sîngelui uman donat în componente sanguine volum 450/400 ml</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</si>
  <si>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2 unități</t>
  </si>
  <si>
    <t>Ștativ 9X9 pentru microeprubete</t>
  </si>
  <si>
    <t>Ștativ 9X9 pentru microeprubete (0,5;1,5;2 ml) cu 81 secțiuni din polypropylen cu capac transparent 133X133X45mm, rezistent -80ºC</t>
  </si>
  <si>
    <t>Ștativ cu capac pentru microeprubete</t>
  </si>
  <si>
    <t>Ștativ cu capac pentru microeprubete din polypropylene, autoclavabile, pentru pastrarea probe la -80ºC, pentru eprubete 1.5-2 ml, cu 50 secțiuni 71X153X53mm</t>
  </si>
  <si>
    <t>Stativ Pancenco</t>
  </si>
  <si>
    <t>Stativ Pancenco cu 20 poziții pentru capilare tip Pancenco,</t>
  </si>
  <si>
    <t>Ștativ universal pentru eprubete</t>
  </si>
  <si>
    <t>Ștativ universal pentru eprubete din polypropylen,autoclavabil, max. diametru eprubete 13mm, capacitate 40-60 eprubete, înalțime maxim 40-45mm</t>
  </si>
  <si>
    <t>Stripuri B.Stearothermophilius</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</si>
  <si>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</si>
  <si>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Suport pentru dozatoare (pipete) automate tip carusel</t>
  </si>
  <si>
    <t>Suport pentru dozatoare (pipete) atomate tip carusel, pentru dozatoare monocanale, pentru 6 bucăți.</t>
  </si>
  <si>
    <t>Suport, tip I</t>
  </si>
  <si>
    <t xml:space="preserve">Declarație de conformitate CE/SM și/sau Certificat de conformitate CE/SM -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t>
  </si>
  <si>
    <t>Taimer de buzunar</t>
  </si>
  <si>
    <t>Tub tip I</t>
  </si>
  <si>
    <t xml:space="preserve">Certificări: Declarație de conformitate CE/SM și/sau Certificat de conformitate CE/SM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</si>
  <si>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metru</t>
  </si>
  <si>
    <t>Tub tip II</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</si>
  <si>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</si>
  <si>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Tub tip III</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</si>
  <si>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t>
  </si>
  <si>
    <t xml:space="preserve">Metru </t>
  </si>
  <si>
    <t>Vârfuri 0-200 mkl</t>
  </si>
  <si>
    <t>1.volum: 0 - 200 mkl 2. culoare: galben 3. material: plastic 4.să
corespundă pipetelor tip Eppendorf. Hamilton și Lenppipet</t>
  </si>
  <si>
    <t>Vârfuri 100-1000 mkl</t>
  </si>
  <si>
    <t>1.volum: 100 - 1000 mkl 2.să corespundă pipetelor tip Eppendorf.
Hamilton și Lenppipet</t>
  </si>
  <si>
    <t>Virfuri sterile p/u pipete automate</t>
  </si>
  <si>
    <t>volumul 100-1000mcl(1ml), ambalate a căte 96 în cutii.</t>
  </si>
  <si>
    <t>Hîrtie  de pergament</t>
  </si>
  <si>
    <t xml:space="preserve">Certificări: Declarația de conformitate CE sau SM 
Destinaţia: pentru ambalarea veselei de laborator în procesul de sterilizare.
Aspectul: rulouri sau folii
Forma de ambalare: livrate în ambalaj, marcat şi etichetat de producător cu menţionarea datelor de identitate (denumire, număr lot, seria, condiţii de păstrare).
</t>
  </si>
  <si>
    <t>Kg</t>
  </si>
  <si>
    <t>Furtun,tip VI</t>
  </si>
  <si>
    <t xml:space="preserve">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</si>
  <si>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</si>
  <si>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</si>
  <si>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Set</t>
  </si>
  <si>
    <t>RNase-free Microfuge Tubes</t>
  </si>
  <si>
    <t>Cantitate: 500 tuburi per set. Capacitate (volum): 1.5 mL. Sterile. RNase- and DNase-free</t>
  </si>
  <si>
    <t xml:space="preserve"> AssayTip/AssayCup tray</t>
  </si>
  <si>
    <t>Compatibil cu analizator imunologic automat  Cobas Cobas Pure e402 (sistem închis)</t>
  </si>
  <si>
    <t>Cuve pentru protrombinei și fibrinogenului Teco Coatron</t>
  </si>
  <si>
    <t>Cuve de reacție pentru coagulametru Teco Coatron X TOP cu codul de bare, 1 ml, originale de la producător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</si>
</sst>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Red]0.00"/>
    <numFmt numFmtId="166" formatCode="0.0000"/>
    <numFmt numFmtId="167" formatCode="0.0"/>
  </numFmts>
  <fonts count="14" x14ac:knownFonts="1">
    <font>
      <sz val="11"/>
      <color theme="1"/>
      <name val="Calibri"/>
      <family val="2"/>
      <scheme val="minor"/>
    </font>
    <font>
      <sz val="11"/>
      <color theme="1"/>
      <name val="Calibri"/>
      <family val="2"/>
      <scheme val="minor"/>
    </font>
    <font>
      <sz val="10"/>
      <name val="Arial"/>
      <family val="2"/>
    </font>
    <font>
      <b/>
      <sz val="11"/>
      <name val="Times New Roman"/>
      <family val="1"/>
      <charset val="204"/>
    </font>
    <font>
      <b/>
      <sz val="11"/>
      <color indexed="8"/>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
      <sz val="10"/>
      <name val="Arial"/>
      <family val="2"/>
      <charset val="204"/>
    </font>
    <font>
      <sz val="10"/>
      <color rgb="FF000000"/>
      <name val="Calibri"/>
      <family val="2"/>
      <charset val="204"/>
      <scheme val="minor"/>
    </font>
    <font>
      <sz val="11"/>
      <color rgb="FFFF0000"/>
      <name val="Times New Roman"/>
      <family val="1"/>
      <charset val="204"/>
    </font>
    <font>
      <sz val="11"/>
      <color theme="1"/>
      <name val="Times New Roman"/>
      <family val="2"/>
      <charset val="238"/>
    </font>
    <font>
      <b/>
      <sz val="11"/>
      <color theme="1"/>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3" fontId="1" fillId="0" borderId="0" applyFont="0" applyFill="0" applyBorder="0" applyAlignment="0" applyProtection="0"/>
    <xf numFmtId="0" fontId="2" fillId="0" borderId="0"/>
    <xf numFmtId="0" fontId="1" fillId="0" borderId="0"/>
    <xf numFmtId="0" fontId="1" fillId="0" borderId="0"/>
    <xf numFmtId="0" fontId="9" fillId="0" borderId="0"/>
    <xf numFmtId="0" fontId="10" fillId="0" borderId="0"/>
    <xf numFmtId="0" fontId="12" fillId="0" borderId="0"/>
    <xf numFmtId="0" fontId="9" fillId="0" borderId="0"/>
  </cellStyleXfs>
  <cellXfs count="126">
    <xf numFmtId="0" fontId="0" fillId="0" borderId="0" xfId="0"/>
    <xf numFmtId="0" fontId="3" fillId="0" borderId="1" xfId="2" applyFont="1" applyBorder="1" applyAlignment="1" applyProtection="1">
      <alignment horizontal="center" vertical="center" wrapText="1"/>
      <protection locked="0"/>
    </xf>
    <xf numFmtId="0" fontId="4" fillId="0" borderId="1" xfId="2" applyFont="1" applyBorder="1" applyAlignment="1">
      <alignment horizontal="center" vertical="center" wrapText="1"/>
    </xf>
    <xf numFmtId="0" fontId="4" fillId="0" borderId="1" xfId="0" applyFont="1" applyBorder="1" applyAlignment="1">
      <alignment horizontal="center" vertical="center" wrapText="1"/>
    </xf>
    <xf numFmtId="4" fontId="4" fillId="0" borderId="1" xfId="2" applyNumberFormat="1" applyFont="1" applyBorder="1" applyAlignment="1">
      <alignment horizontal="center" vertical="center" wrapText="1"/>
    </xf>
    <xf numFmtId="164" fontId="3" fillId="0" borderId="1" xfId="1" applyNumberFormat="1" applyFont="1" applyFill="1" applyBorder="1" applyAlignment="1" applyProtection="1">
      <alignment horizontal="center" vertical="center" wrapText="1"/>
      <protection locked="0"/>
    </xf>
    <xf numFmtId="3" fontId="3" fillId="0" borderId="2" xfId="2" applyNumberFormat="1" applyFont="1" applyBorder="1" applyAlignment="1" applyProtection="1">
      <alignment horizontal="center" vertical="center" wrapText="1"/>
      <protection locked="0"/>
    </xf>
    <xf numFmtId="4" fontId="3" fillId="0" borderId="1" xfId="2" applyNumberFormat="1"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5" fillId="0" borderId="1" xfId="0" applyFont="1" applyBorder="1" applyAlignment="1">
      <alignment horizontal="left"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7" fillId="0" borderId="1" xfId="3" applyFont="1" applyBorder="1" applyAlignment="1" applyProtection="1">
      <alignment horizontal="left" vertical="center" wrapText="1"/>
      <protection hidden="1"/>
    </xf>
    <xf numFmtId="0" fontId="7" fillId="0" borderId="1" xfId="0" applyFont="1" applyBorder="1" applyAlignment="1">
      <alignment horizontal="center" vertical="center" wrapText="1"/>
    </xf>
    <xf numFmtId="0" fontId="7" fillId="0" borderId="1" xfId="2" applyFont="1" applyBorder="1" applyAlignment="1" applyProtection="1">
      <alignment horizontal="center" vertical="center"/>
      <protection locked="0"/>
    </xf>
    <xf numFmtId="0" fontId="5" fillId="0" borderId="1" xfId="0" applyFont="1" applyBorder="1" applyAlignment="1">
      <alignment wrapText="1"/>
    </xf>
    <xf numFmtId="164" fontId="5" fillId="0" borderId="1" xfId="1" applyNumberFormat="1" applyFont="1" applyFill="1" applyBorder="1" applyAlignment="1">
      <alignment wrapText="1"/>
    </xf>
    <xf numFmtId="164" fontId="8" fillId="0" borderId="1" xfId="1" applyNumberFormat="1" applyFont="1" applyFill="1" applyBorder="1" applyAlignment="1">
      <alignment horizontal="center" vertical="center" wrapText="1"/>
    </xf>
    <xf numFmtId="164" fontId="7" fillId="0" borderId="1" xfId="1" applyNumberFormat="1" applyFont="1" applyFill="1" applyBorder="1" applyProtection="1">
      <protection locked="0"/>
    </xf>
    <xf numFmtId="3" fontId="3" fillId="0" borderId="2" xfId="2" applyNumberFormat="1" applyFont="1" applyBorder="1" applyProtection="1">
      <protection locked="0"/>
    </xf>
    <xf numFmtId="43" fontId="3" fillId="0" borderId="1" xfId="1" applyFont="1" applyFill="1" applyBorder="1" applyProtection="1">
      <protection locked="0"/>
    </xf>
    <xf numFmtId="4" fontId="3" fillId="0" borderId="1" xfId="2" applyNumberFormat="1" applyFont="1" applyBorder="1" applyProtection="1">
      <protection locked="0"/>
    </xf>
    <xf numFmtId="0" fontId="7" fillId="0" borderId="0" xfId="2" applyFont="1" applyProtection="1">
      <protection locked="0"/>
    </xf>
    <xf numFmtId="0" fontId="7" fillId="0" borderId="1" xfId="2" applyFont="1" applyBorder="1" applyAlignment="1" applyProtection="1">
      <alignment horizontal="left" vertical="top" wrapText="1"/>
      <protection locked="0"/>
    </xf>
    <xf numFmtId="0" fontId="7" fillId="0" borderId="1" xfId="2" applyFont="1" applyBorder="1" applyAlignment="1" applyProtection="1">
      <alignment vertical="top" wrapText="1"/>
      <protection locked="0"/>
    </xf>
    <xf numFmtId="164" fontId="7" fillId="0" borderId="1" xfId="1" applyNumberFormat="1" applyFont="1" applyFill="1" applyBorder="1" applyAlignment="1" applyProtection="1">
      <alignment vertical="top" wrapText="1"/>
      <protection locked="0"/>
    </xf>
    <xf numFmtId="164" fontId="7" fillId="0" borderId="1" xfId="1" applyNumberFormat="1" applyFont="1" applyFill="1" applyBorder="1" applyAlignment="1" applyProtection="1">
      <alignment horizontal="center" vertical="top"/>
      <protection locked="0"/>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xf>
    <xf numFmtId="164" fontId="7" fillId="0" borderId="1" xfId="1" applyNumberFormat="1" applyFont="1" applyFill="1" applyBorder="1" applyAlignment="1">
      <alignment horizontal="center" vertical="center" wrapText="1"/>
    </xf>
    <xf numFmtId="0" fontId="7" fillId="0" borderId="1" xfId="4" applyFont="1" applyBorder="1" applyAlignment="1">
      <alignment horizontal="left" vertical="top" wrapText="1"/>
    </xf>
    <xf numFmtId="0" fontId="7" fillId="0" borderId="1" xfId="0" applyFont="1" applyBorder="1" applyAlignment="1">
      <alignment horizontal="center" vertical="center"/>
    </xf>
    <xf numFmtId="164" fontId="7" fillId="0" borderId="1" xfId="1" applyNumberFormat="1" applyFont="1" applyFill="1" applyBorder="1" applyAlignment="1">
      <alignment horizontal="center" vertical="center"/>
    </xf>
    <xf numFmtId="2" fontId="7" fillId="0" borderId="1" xfId="2" applyNumberFormat="1" applyFont="1" applyBorder="1" applyAlignment="1" applyProtection="1">
      <alignment horizontal="center" vertical="center"/>
      <protection locked="0"/>
    </xf>
    <xf numFmtId="0" fontId="7" fillId="0" borderId="1" xfId="2" applyFont="1" applyBorder="1" applyAlignment="1" applyProtection="1">
      <alignment horizontal="left" wrapText="1"/>
      <protection locked="0"/>
    </xf>
    <xf numFmtId="0" fontId="7" fillId="0" borderId="1" xfId="2" applyFont="1" applyBorder="1" applyAlignment="1" applyProtection="1">
      <alignment wrapText="1"/>
      <protection locked="0"/>
    </xf>
    <xf numFmtId="164" fontId="7" fillId="0" borderId="1" xfId="1" applyNumberFormat="1" applyFont="1" applyFill="1" applyBorder="1" applyAlignment="1" applyProtection="1">
      <alignment wrapText="1"/>
      <protection locked="0"/>
    </xf>
    <xf numFmtId="0" fontId="5" fillId="0" borderId="1" xfId="0" applyFont="1" applyBorder="1" applyAlignment="1">
      <alignment horizontal="left"/>
    </xf>
    <xf numFmtId="0" fontId="6" fillId="2" borderId="1" xfId="0" applyFont="1" applyFill="1" applyBorder="1" applyAlignment="1">
      <alignment horizontal="left" vertical="top" wrapText="1"/>
    </xf>
    <xf numFmtId="2" fontId="6" fillId="0" borderId="1" xfId="0" applyNumberFormat="1" applyFont="1" applyBorder="1" applyAlignment="1" applyProtection="1">
      <alignment horizontal="center" vertical="center" wrapText="1"/>
      <protection hidden="1"/>
    </xf>
    <xf numFmtId="164" fontId="8" fillId="0" borderId="1" xfId="1" applyNumberFormat="1" applyFont="1" applyFill="1" applyBorder="1" applyAlignment="1">
      <alignment horizontal="center" vertical="top" wrapText="1"/>
    </xf>
    <xf numFmtId="1" fontId="8" fillId="0" borderId="1" xfId="0" applyNumberFormat="1" applyFont="1" applyBorder="1" applyAlignment="1">
      <alignment horizontal="center" vertical="center" shrinkToFit="1"/>
    </xf>
    <xf numFmtId="0" fontId="5" fillId="0" borderId="1" xfId="0" applyFont="1" applyBorder="1" applyAlignment="1">
      <alignment horizontal="left" vertical="top" wrapText="1"/>
    </xf>
    <xf numFmtId="2" fontId="8" fillId="0" borderId="1" xfId="0" applyNumberFormat="1" applyFont="1" applyBorder="1" applyAlignment="1">
      <alignment horizontal="center" vertical="center" shrinkToFit="1"/>
    </xf>
    <xf numFmtId="164" fontId="5" fillId="0" borderId="1" xfId="1" applyNumberFormat="1" applyFont="1" applyFill="1" applyBorder="1"/>
    <xf numFmtId="164" fontId="8" fillId="0" borderId="1" xfId="1" applyNumberFormat="1" applyFont="1" applyFill="1" applyBorder="1" applyAlignment="1">
      <alignment horizontal="center" vertical="center" shrinkToFit="1"/>
    </xf>
    <xf numFmtId="0" fontId="5" fillId="0" borderId="0" xfId="0" applyFont="1"/>
    <xf numFmtId="1" fontId="8" fillId="0" borderId="1" xfId="0" applyNumberFormat="1" applyFont="1" applyBorder="1" applyAlignment="1">
      <alignment horizontal="center" vertical="top" shrinkToFit="1"/>
    </xf>
    <xf numFmtId="0" fontId="7" fillId="0" borderId="1" xfId="0" applyFont="1" applyBorder="1" applyAlignment="1">
      <alignment horizontal="left" vertical="top" wrapText="1"/>
    </xf>
    <xf numFmtId="2" fontId="8" fillId="0" borderId="1" xfId="0" applyNumberFormat="1" applyFont="1" applyBorder="1" applyAlignment="1">
      <alignment horizontal="center" vertical="top" shrinkToFit="1"/>
    </xf>
    <xf numFmtId="164" fontId="8" fillId="0" borderId="1" xfId="1" applyNumberFormat="1" applyFont="1" applyFill="1" applyBorder="1" applyAlignment="1">
      <alignment horizontal="center" vertical="top" shrinkToFit="1"/>
    </xf>
    <xf numFmtId="0" fontId="8" fillId="0" borderId="1" xfId="0" applyFont="1" applyBorder="1" applyAlignment="1">
      <alignment horizontal="left" vertical="center" wrapText="1"/>
    </xf>
    <xf numFmtId="164" fontId="7" fillId="0" borderId="1" xfId="1" applyNumberFormat="1" applyFont="1" applyFill="1" applyBorder="1" applyAlignment="1" applyProtection="1">
      <alignment horizontal="center" vertical="center"/>
      <protection locked="0"/>
    </xf>
    <xf numFmtId="0" fontId="7" fillId="0" borderId="1" xfId="2" applyFont="1" applyBorder="1" applyAlignment="1" applyProtection="1">
      <alignment horizontal="left" vertical="center" wrapText="1"/>
      <protection locked="0"/>
    </xf>
    <xf numFmtId="0" fontId="7" fillId="0" borderId="1" xfId="5" applyFont="1" applyBorder="1" applyAlignment="1" applyProtection="1">
      <alignment horizontal="left" vertical="center" wrapText="1"/>
      <protection hidden="1"/>
    </xf>
    <xf numFmtId="165" fontId="7" fillId="0" borderId="1" xfId="2" applyNumberFormat="1" applyFont="1" applyBorder="1" applyAlignment="1" applyProtection="1">
      <alignment horizontal="center" vertical="center"/>
      <protection locked="0"/>
    </xf>
    <xf numFmtId="0" fontId="6" fillId="0" borderId="1" xfId="0" applyFont="1" applyBorder="1" applyAlignment="1">
      <alignment horizontal="left" vertical="center" wrapText="1"/>
    </xf>
    <xf numFmtId="164" fontId="6" fillId="0" borderId="1" xfId="1" applyNumberFormat="1" applyFont="1" applyFill="1" applyBorder="1" applyAlignment="1">
      <alignment horizontal="center" vertical="center" wrapText="1"/>
    </xf>
    <xf numFmtId="166" fontId="6" fillId="0" borderId="1" xfId="0" applyNumberFormat="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 xfId="6" applyFont="1" applyBorder="1" applyAlignment="1" applyProtection="1">
      <alignment horizontal="left" vertical="center" wrapText="1"/>
      <protection hidden="1"/>
    </xf>
    <xf numFmtId="0" fontId="7"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3" xfId="0" applyFont="1" applyBorder="1" applyAlignment="1">
      <alignment horizontal="center" vertical="center" wrapText="1"/>
    </xf>
    <xf numFmtId="0" fontId="5" fillId="0" borderId="1" xfId="7" applyFont="1" applyBorder="1" applyAlignment="1">
      <alignment horizontal="left" vertical="center" wrapText="1"/>
    </xf>
    <xf numFmtId="0" fontId="5" fillId="0" borderId="1" xfId="7" applyFont="1" applyBorder="1" applyAlignment="1">
      <alignment horizontal="left" wrapText="1"/>
    </xf>
    <xf numFmtId="0" fontId="5" fillId="0" borderId="1" xfId="7" applyFont="1" applyBorder="1" applyAlignment="1">
      <alignment horizontal="center" vertical="center"/>
    </xf>
    <xf numFmtId="0" fontId="7" fillId="0" borderId="1" xfId="2" applyFont="1" applyBorder="1" applyAlignment="1" applyProtection="1">
      <alignment vertical="center" wrapText="1"/>
      <protection locked="0"/>
    </xf>
    <xf numFmtId="164" fontId="7" fillId="0" borderId="1" xfId="1" applyNumberFormat="1" applyFont="1" applyFill="1" applyBorder="1" applyAlignment="1" applyProtection="1">
      <alignment vertical="center" wrapText="1"/>
      <protection locked="0"/>
    </xf>
    <xf numFmtId="164" fontId="5" fillId="0" borderId="1" xfId="1" applyNumberFormat="1" applyFont="1" applyFill="1" applyBorder="1" applyAlignment="1">
      <alignment horizontal="center" vertical="center"/>
    </xf>
    <xf numFmtId="0" fontId="5" fillId="2" borderId="1" xfId="7" applyFont="1" applyFill="1" applyBorder="1" applyAlignment="1">
      <alignment horizontal="left" vertical="center" wrapText="1"/>
    </xf>
    <xf numFmtId="167" fontId="7" fillId="0" borderId="1" xfId="0" applyNumberFormat="1" applyFont="1" applyBorder="1" applyAlignment="1">
      <alignment horizontal="center" vertical="center" wrapText="1"/>
    </xf>
    <xf numFmtId="164" fontId="7" fillId="0" borderId="1" xfId="1" applyNumberFormat="1" applyFont="1" applyFill="1" applyBorder="1" applyAlignment="1">
      <alignment horizontal="center" wrapText="1"/>
    </xf>
    <xf numFmtId="0" fontId="7" fillId="0" borderId="1" xfId="0" applyFont="1" applyBorder="1" applyAlignment="1" applyProtection="1">
      <alignment horizontal="left" vertical="center" wrapText="1"/>
      <protection hidden="1"/>
    </xf>
    <xf numFmtId="167" fontId="8" fillId="0" borderId="1" xfId="0" applyNumberFormat="1" applyFont="1" applyBorder="1" applyAlignment="1">
      <alignment horizontal="center" vertical="center" shrinkToFit="1"/>
    </xf>
    <xf numFmtId="0" fontId="7" fillId="0" borderId="1" xfId="0" applyFont="1" applyBorder="1" applyAlignment="1">
      <alignment horizontal="left"/>
    </xf>
    <xf numFmtId="0" fontId="7" fillId="0" borderId="1" xfId="0" applyFont="1" applyBorder="1" applyAlignment="1">
      <alignment horizontal="left" wrapText="1"/>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8" fillId="0" borderId="1" xfId="5" applyFont="1" applyBorder="1" applyAlignment="1">
      <alignment horizontal="center" vertical="center" wrapText="1"/>
    </xf>
    <xf numFmtId="0" fontId="5" fillId="0" borderId="1" xfId="0" applyFont="1" applyBorder="1"/>
    <xf numFmtId="0" fontId="7" fillId="2" borderId="1" xfId="0" applyFont="1" applyFill="1" applyBorder="1" applyAlignment="1">
      <alignment horizontal="left" vertical="center" wrapText="1"/>
    </xf>
    <xf numFmtId="165" fontId="6" fillId="0" borderId="1" xfId="5" applyNumberFormat="1" applyFont="1" applyBorder="1" applyAlignment="1" applyProtection="1">
      <alignment horizontal="center" vertical="center" wrapText="1"/>
      <protection hidden="1"/>
    </xf>
    <xf numFmtId="0" fontId="8" fillId="0" borderId="1" xfId="0" applyFont="1" applyBorder="1" applyAlignment="1">
      <alignment horizontal="left" wrapText="1"/>
    </xf>
    <xf numFmtId="0" fontId="6" fillId="0" borderId="1" xfId="2" applyFont="1" applyBorder="1" applyAlignment="1">
      <alignment horizontal="center" vertical="center" wrapText="1"/>
    </xf>
    <xf numFmtId="2" fontId="7" fillId="0" borderId="1" xfId="0" applyNumberFormat="1" applyFont="1" applyBorder="1" applyAlignment="1" applyProtection="1">
      <alignment horizontal="center" vertical="center" wrapText="1"/>
      <protection hidden="1"/>
    </xf>
    <xf numFmtId="0" fontId="6" fillId="0" borderId="1" xfId="8" applyFont="1" applyBorder="1" applyAlignment="1" applyProtection="1">
      <alignment horizontal="justify" vertical="center" wrapText="1"/>
      <protection hidden="1"/>
    </xf>
    <xf numFmtId="164" fontId="7" fillId="0" borderId="1" xfId="1" applyNumberFormat="1" applyFont="1" applyFill="1" applyBorder="1" applyAlignment="1">
      <alignment horizontal="center" vertical="top" wrapText="1"/>
    </xf>
    <xf numFmtId="164" fontId="6" fillId="0" borderId="1" xfId="1" applyNumberFormat="1" applyFont="1" applyFill="1" applyBorder="1" applyAlignment="1" applyProtection="1">
      <alignment horizontal="justify" vertical="center" wrapText="1"/>
      <protection hidden="1"/>
    </xf>
    <xf numFmtId="0" fontId="5" fillId="0" borderId="0" xfId="0" applyFont="1" applyAlignment="1">
      <alignment horizontal="left" wrapText="1"/>
    </xf>
    <xf numFmtId="0" fontId="5" fillId="0" borderId="0" xfId="0" applyFont="1" applyAlignment="1">
      <alignment horizontal="center" vertical="center"/>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4" xfId="0" applyFont="1" applyBorder="1" applyAlignment="1">
      <alignment wrapText="1"/>
    </xf>
    <xf numFmtId="164" fontId="5" fillId="0" borderId="4" xfId="1" applyNumberFormat="1" applyFont="1" applyFill="1" applyBorder="1" applyAlignment="1">
      <alignment wrapText="1"/>
    </xf>
    <xf numFmtId="164" fontId="5" fillId="0" borderId="4" xfId="1" applyNumberFormat="1" applyFont="1" applyFill="1" applyBorder="1"/>
    <xf numFmtId="3" fontId="3" fillId="0" borderId="5" xfId="2" applyNumberFormat="1" applyFont="1" applyBorder="1" applyProtection="1">
      <protection locked="0"/>
    </xf>
    <xf numFmtId="43" fontId="3" fillId="0" borderId="4" xfId="1" applyFont="1" applyFill="1" applyBorder="1" applyProtection="1">
      <protection locked="0"/>
    </xf>
    <xf numFmtId="4" fontId="3" fillId="0" borderId="4" xfId="2" applyNumberFormat="1" applyFont="1" applyBorder="1" applyProtection="1">
      <protection locked="0"/>
    </xf>
    <xf numFmtId="43" fontId="5" fillId="0" borderId="0" xfId="0" applyNumberFormat="1"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3" fontId="3" fillId="0" borderId="1" xfId="2" applyNumberFormat="1" applyFont="1" applyBorder="1" applyProtection="1">
      <protection locked="0"/>
    </xf>
    <xf numFmtId="4" fontId="13" fillId="0" borderId="1" xfId="0" applyNumberFormat="1" applyFont="1" applyBorder="1"/>
    <xf numFmtId="0" fontId="5" fillId="3" borderId="1" xfId="0" applyFont="1" applyFill="1" applyBorder="1" applyAlignment="1">
      <alignment vertical="center"/>
    </xf>
    <xf numFmtId="0" fontId="7" fillId="3" borderId="1" xfId="0" applyFont="1" applyFill="1" applyBorder="1" applyAlignment="1">
      <alignment horizontal="left" vertical="center" wrapText="1"/>
    </xf>
    <xf numFmtId="0" fontId="7" fillId="3" borderId="1" xfId="2" applyFont="1" applyFill="1" applyBorder="1" applyAlignment="1" applyProtection="1">
      <alignment horizontal="left" vertical="top" wrapText="1"/>
      <protection locked="0"/>
    </xf>
    <xf numFmtId="165" fontId="6" fillId="3" borderId="1" xfId="0" applyNumberFormat="1" applyFont="1" applyFill="1" applyBorder="1" applyAlignment="1" applyProtection="1">
      <alignment vertical="center" wrapText="1"/>
      <protection hidden="1"/>
    </xf>
    <xf numFmtId="1" fontId="5" fillId="0" borderId="1" xfId="0" applyNumberFormat="1" applyFont="1" applyBorder="1" applyAlignment="1" applyProtection="1">
      <alignment horizontal="center" vertical="center"/>
      <protection locked="0"/>
    </xf>
    <xf numFmtId="0" fontId="6" fillId="3" borderId="1" xfId="5" applyFont="1" applyFill="1" applyBorder="1" applyAlignment="1">
      <alignment horizontal="left" vertical="center" wrapText="1"/>
    </xf>
    <xf numFmtId="0" fontId="6" fillId="3" borderId="1" xfId="0" applyFont="1" applyFill="1" applyBorder="1" applyAlignment="1">
      <alignment horizontal="left" vertical="top" wrapText="1"/>
    </xf>
    <xf numFmtId="0" fontId="7" fillId="3" borderId="1" xfId="2" applyFont="1" applyFill="1" applyBorder="1" applyAlignment="1" applyProtection="1">
      <alignment horizontal="center" vertical="center"/>
      <protection locked="0"/>
    </xf>
    <xf numFmtId="165" fontId="7" fillId="3" borderId="1" xfId="2" applyNumberFormat="1" applyFont="1" applyFill="1" applyBorder="1" applyAlignment="1" applyProtection="1">
      <alignment vertical="center"/>
      <protection locked="0"/>
    </xf>
    <xf numFmtId="1" fontId="7" fillId="0" borderId="1" xfId="2" applyNumberFormat="1" applyFont="1" applyBorder="1" applyAlignment="1" applyProtection="1">
      <alignment horizontal="center" vertical="center"/>
      <protection locked="0"/>
    </xf>
    <xf numFmtId="0" fontId="5" fillId="0" borderId="0" xfId="0" applyFont="1" applyAlignment="1">
      <alignment wrapText="1"/>
    </xf>
    <xf numFmtId="4" fontId="13" fillId="0" borderId="0" xfId="0" applyNumberFormat="1" applyFont="1" applyAlignment="1">
      <alignment wrapText="1"/>
    </xf>
    <xf numFmtId="0" fontId="5" fillId="0" borderId="0" xfId="0" applyFont="1" applyAlignment="1">
      <alignment horizontal="left"/>
    </xf>
    <xf numFmtId="164" fontId="5" fillId="0" borderId="0" xfId="1" applyNumberFormat="1" applyFont="1" applyFill="1" applyAlignment="1">
      <alignment wrapText="1"/>
    </xf>
    <xf numFmtId="164" fontId="5" fillId="0" borderId="0" xfId="1" applyNumberFormat="1" applyFont="1" applyFill="1"/>
    <xf numFmtId="3" fontId="5" fillId="0" borderId="0" xfId="0" applyNumberFormat="1" applyFont="1"/>
    <xf numFmtId="4" fontId="13" fillId="0" borderId="0" xfId="0" applyNumberFormat="1" applyFont="1"/>
  </cellXfs>
  <cellStyles count="9">
    <cellStyle name="Comma" xfId="1" builtinId="3"/>
    <cellStyle name="Normal" xfId="0" builtinId="0"/>
    <cellStyle name="Normal 2" xfId="2" xr:uid="{6BAA24EA-3FA1-4E40-B43B-AA6B8D0485E2}"/>
    <cellStyle name="Normal 2 2 3" xfId="8" xr:uid="{983B5C68-73B2-433F-96F9-4C3E4B0CC28A}"/>
    <cellStyle name="Normal 3" xfId="3" xr:uid="{7F2D769A-2CBF-4451-88B4-50C40DA4ADFE}"/>
    <cellStyle name="Normal 6" xfId="6" xr:uid="{54A34437-F9DB-46FB-AEF8-4DC1251208E4}"/>
    <cellStyle name="Обычный 2" xfId="4" xr:uid="{14164A7A-F009-4EC9-985E-1B2BE8BE2CF3}"/>
    <cellStyle name="Обычный 2 2" xfId="5" xr:uid="{8B9E978D-6032-40CA-8A63-E736107F6709}"/>
    <cellStyle name="Обычный 3" xfId="7" xr:uid="{95268358-121D-4F71-93DF-A28778EE58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2028-BA6A-4EA8-9DD6-5C9926E20930}">
  <dimension ref="A1:AG97"/>
  <sheetViews>
    <sheetView tabSelected="1" topLeftCell="C1" zoomScale="70" zoomScaleNormal="70" workbookViewId="0">
      <pane ySplit="1" topLeftCell="A89" activePane="bottomLeft" state="frozen"/>
      <selection pane="bottomLeft" activeCell="E1" sqref="E1:E1048576"/>
    </sheetView>
  </sheetViews>
  <sheetFormatPr defaultRowHeight="57" customHeight="1" x14ac:dyDescent="0.25"/>
  <cols>
    <col min="1" max="1" width="15.140625" style="91" hidden="1" customWidth="1"/>
    <col min="2" max="2" width="0" style="92" hidden="1" customWidth="1"/>
    <col min="3" max="3" width="9.140625" style="92"/>
    <col min="4" max="4" width="31.85546875" style="91" customWidth="1"/>
    <col min="5" max="5" width="34.85546875" style="121" hidden="1" customWidth="1"/>
    <col min="6" max="6" width="7.7109375" style="92" customWidth="1"/>
    <col min="7" max="7" width="10.28515625" style="92" hidden="1" customWidth="1"/>
    <col min="8" max="8" width="11.85546875" style="119" hidden="1" customWidth="1"/>
    <col min="9" max="15" width="10" style="122" customWidth="1"/>
    <col min="16" max="29" width="10" style="123" customWidth="1"/>
    <col min="30" max="30" width="11.28515625" style="124" bestFit="1" customWidth="1"/>
    <col min="31" max="31" width="13.5703125" style="47" hidden="1" customWidth="1"/>
    <col min="32" max="32" width="13.140625" style="125" hidden="1" customWidth="1"/>
    <col min="33" max="33" width="12" style="47" bestFit="1" customWidth="1"/>
    <col min="34" max="16384" width="9.140625" style="47"/>
  </cols>
  <sheetData>
    <row r="1" spans="1:32" s="8" customFormat="1" ht="156.75" x14ac:dyDescent="0.25">
      <c r="A1" s="1" t="s">
        <v>0</v>
      </c>
      <c r="B1" s="2" t="s">
        <v>1</v>
      </c>
      <c r="C1" s="2" t="s">
        <v>2</v>
      </c>
      <c r="D1" s="2" t="s">
        <v>3</v>
      </c>
      <c r="E1" s="3" t="s">
        <v>4</v>
      </c>
      <c r="F1" s="2" t="s">
        <v>5</v>
      </c>
      <c r="G1" s="4" t="s">
        <v>6</v>
      </c>
      <c r="H1" s="1"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6" t="s">
        <v>29</v>
      </c>
      <c r="AE1" s="1" t="s">
        <v>30</v>
      </c>
      <c r="AF1" s="7" t="s">
        <v>31</v>
      </c>
    </row>
    <row r="2" spans="1:32" s="22" customFormat="1" ht="57" customHeight="1" x14ac:dyDescent="0.25">
      <c r="A2" s="9" t="s">
        <v>32</v>
      </c>
      <c r="B2" s="10">
        <v>5</v>
      </c>
      <c r="C2" s="10">
        <v>1</v>
      </c>
      <c r="D2" s="11" t="s">
        <v>33</v>
      </c>
      <c r="E2" s="12" t="s">
        <v>34</v>
      </c>
      <c r="F2" s="13" t="s">
        <v>35</v>
      </c>
      <c r="G2" s="14">
        <v>0.4</v>
      </c>
      <c r="H2" s="15"/>
      <c r="I2" s="16"/>
      <c r="J2" s="16"/>
      <c r="K2" s="16"/>
      <c r="L2" s="16"/>
      <c r="M2" s="16"/>
      <c r="N2" s="16"/>
      <c r="O2" s="16"/>
      <c r="P2" s="17">
        <v>40000</v>
      </c>
      <c r="Q2" s="18"/>
      <c r="R2" s="18"/>
      <c r="S2" s="18"/>
      <c r="T2" s="18"/>
      <c r="U2" s="18"/>
      <c r="V2" s="18"/>
      <c r="W2" s="18"/>
      <c r="X2" s="18"/>
      <c r="Y2" s="18"/>
      <c r="Z2" s="18"/>
      <c r="AA2" s="18"/>
      <c r="AB2" s="18"/>
      <c r="AC2" s="18"/>
      <c r="AD2" s="19">
        <f>SUM(I2:AC2)</f>
        <v>40000</v>
      </c>
      <c r="AE2" s="20">
        <f>AD2*G2</f>
        <v>16000</v>
      </c>
      <c r="AF2" s="21">
        <v>13333.34</v>
      </c>
    </row>
    <row r="3" spans="1:32" s="22" customFormat="1" ht="57" customHeight="1" x14ac:dyDescent="0.25">
      <c r="A3" s="9" t="s">
        <v>36</v>
      </c>
      <c r="B3" s="10">
        <v>9</v>
      </c>
      <c r="C3" s="10">
        <v>2</v>
      </c>
      <c r="D3" s="23" t="s">
        <v>37</v>
      </c>
      <c r="E3" s="23" t="s">
        <v>38</v>
      </c>
      <c r="F3" s="13" t="s">
        <v>35</v>
      </c>
      <c r="G3" s="14">
        <v>0.5</v>
      </c>
      <c r="H3" s="24" t="s">
        <v>39</v>
      </c>
      <c r="I3" s="25"/>
      <c r="J3" s="25"/>
      <c r="K3" s="25"/>
      <c r="L3" s="25"/>
      <c r="M3" s="25"/>
      <c r="N3" s="25"/>
      <c r="O3" s="25"/>
      <c r="P3" s="18"/>
      <c r="Q3" s="26">
        <v>5000</v>
      </c>
      <c r="R3" s="18"/>
      <c r="S3" s="18"/>
      <c r="T3" s="18"/>
      <c r="U3" s="18"/>
      <c r="V3" s="18"/>
      <c r="W3" s="18"/>
      <c r="X3" s="18"/>
      <c r="Y3" s="18"/>
      <c r="Z3" s="18"/>
      <c r="AA3" s="18"/>
      <c r="AB3" s="18"/>
      <c r="AC3" s="18"/>
      <c r="AD3" s="19">
        <f t="shared" ref="AD3:AD66" si="0">SUM(I3:AC3)</f>
        <v>5000</v>
      </c>
      <c r="AE3" s="20">
        <f t="shared" ref="AE3:AE66" si="1">AD3*G3</f>
        <v>2500</v>
      </c>
      <c r="AF3" s="21">
        <v>2083.34</v>
      </c>
    </row>
    <row r="4" spans="1:32" s="22" customFormat="1" ht="57" customHeight="1" x14ac:dyDescent="0.25">
      <c r="A4" s="9" t="s">
        <v>40</v>
      </c>
      <c r="B4" s="27">
        <v>5</v>
      </c>
      <c r="C4" s="27">
        <v>3</v>
      </c>
      <c r="D4" s="28" t="s">
        <v>41</v>
      </c>
      <c r="E4" s="29" t="s">
        <v>42</v>
      </c>
      <c r="F4" s="13" t="s">
        <v>35</v>
      </c>
      <c r="G4" s="13">
        <v>150</v>
      </c>
      <c r="H4" s="15"/>
      <c r="I4" s="16"/>
      <c r="J4" s="16"/>
      <c r="K4" s="16"/>
      <c r="L4" s="16"/>
      <c r="M4" s="16"/>
      <c r="N4" s="16"/>
      <c r="O4" s="16"/>
      <c r="P4" s="18"/>
      <c r="Q4" s="18"/>
      <c r="R4" s="30">
        <v>10</v>
      </c>
      <c r="S4" s="18"/>
      <c r="T4" s="18"/>
      <c r="U4" s="18"/>
      <c r="V4" s="18"/>
      <c r="W4" s="18"/>
      <c r="X4" s="18"/>
      <c r="Y4" s="18"/>
      <c r="Z4" s="18"/>
      <c r="AA4" s="18"/>
      <c r="AB4" s="18"/>
      <c r="AC4" s="18"/>
      <c r="AD4" s="19">
        <f t="shared" si="0"/>
        <v>10</v>
      </c>
      <c r="AE4" s="20">
        <f t="shared" si="1"/>
        <v>1500</v>
      </c>
      <c r="AF4" s="21">
        <v>1250</v>
      </c>
    </row>
    <row r="5" spans="1:32" s="22" customFormat="1" ht="57" customHeight="1" x14ac:dyDescent="0.25">
      <c r="A5" s="9" t="s">
        <v>43</v>
      </c>
      <c r="B5" s="27">
        <v>1</v>
      </c>
      <c r="C5" s="10">
        <v>4</v>
      </c>
      <c r="D5" s="31" t="s">
        <v>44</v>
      </c>
      <c r="E5" s="31" t="s">
        <v>44</v>
      </c>
      <c r="F5" s="13" t="s">
        <v>35</v>
      </c>
      <c r="G5" s="32">
        <v>1380</v>
      </c>
      <c r="H5" s="15"/>
      <c r="I5" s="16"/>
      <c r="J5" s="16"/>
      <c r="K5" s="16"/>
      <c r="L5" s="16"/>
      <c r="M5" s="16"/>
      <c r="N5" s="16"/>
      <c r="O5" s="16"/>
      <c r="P5" s="18"/>
      <c r="Q5" s="18"/>
      <c r="R5" s="18"/>
      <c r="S5" s="33">
        <v>5</v>
      </c>
      <c r="T5" s="18"/>
      <c r="U5" s="18"/>
      <c r="V5" s="18"/>
      <c r="W5" s="18"/>
      <c r="X5" s="18"/>
      <c r="Y5" s="18"/>
      <c r="Z5" s="18"/>
      <c r="AA5" s="18"/>
      <c r="AB5" s="18"/>
      <c r="AC5" s="18"/>
      <c r="AD5" s="19">
        <f t="shared" si="0"/>
        <v>5</v>
      </c>
      <c r="AE5" s="20">
        <f t="shared" si="1"/>
        <v>6900</v>
      </c>
      <c r="AF5" s="21">
        <v>5750</v>
      </c>
    </row>
    <row r="6" spans="1:32" s="22" customFormat="1" ht="57" customHeight="1" x14ac:dyDescent="0.25">
      <c r="A6" s="9" t="s">
        <v>45</v>
      </c>
      <c r="B6" s="10">
        <v>3</v>
      </c>
      <c r="C6" s="10">
        <v>5</v>
      </c>
      <c r="D6" s="11" t="s">
        <v>46</v>
      </c>
      <c r="E6" s="11" t="s">
        <v>47</v>
      </c>
      <c r="F6" s="13" t="s">
        <v>35</v>
      </c>
      <c r="G6" s="34">
        <v>200</v>
      </c>
      <c r="H6" s="15"/>
      <c r="I6" s="16"/>
      <c r="J6" s="16"/>
      <c r="K6" s="16"/>
      <c r="L6" s="16"/>
      <c r="M6" s="16"/>
      <c r="N6" s="16"/>
      <c r="O6" s="16"/>
      <c r="P6" s="18"/>
      <c r="Q6" s="18"/>
      <c r="R6" s="18"/>
      <c r="S6" s="18"/>
      <c r="T6" s="17">
        <v>10</v>
      </c>
      <c r="U6" s="17"/>
      <c r="V6" s="17"/>
      <c r="W6" s="18"/>
      <c r="X6" s="18"/>
      <c r="Y6" s="18"/>
      <c r="Z6" s="18"/>
      <c r="AA6" s="18"/>
      <c r="AB6" s="18"/>
      <c r="AC6" s="18"/>
      <c r="AD6" s="19">
        <f t="shared" si="0"/>
        <v>10</v>
      </c>
      <c r="AE6" s="20">
        <f t="shared" si="1"/>
        <v>2000</v>
      </c>
      <c r="AF6" s="21">
        <v>1666.67</v>
      </c>
    </row>
    <row r="7" spans="1:32" s="22" customFormat="1" ht="57" customHeight="1" x14ac:dyDescent="0.25">
      <c r="A7" s="35" t="s">
        <v>48</v>
      </c>
      <c r="B7" s="10">
        <v>9</v>
      </c>
      <c r="C7" s="27">
        <v>6</v>
      </c>
      <c r="D7" s="11" t="s">
        <v>49</v>
      </c>
      <c r="E7" s="11" t="s">
        <v>50</v>
      </c>
      <c r="F7" s="13" t="s">
        <v>35</v>
      </c>
      <c r="G7" s="14">
        <v>4.96</v>
      </c>
      <c r="H7" s="36"/>
      <c r="I7" s="37"/>
      <c r="J7" s="37"/>
      <c r="K7" s="37"/>
      <c r="L7" s="37"/>
      <c r="M7" s="37"/>
      <c r="N7" s="37"/>
      <c r="O7" s="37"/>
      <c r="P7" s="18"/>
      <c r="Q7" s="18"/>
      <c r="R7" s="18"/>
      <c r="S7" s="18"/>
      <c r="T7" s="18"/>
      <c r="U7" s="18"/>
      <c r="V7" s="18"/>
      <c r="W7" s="17">
        <v>4000</v>
      </c>
      <c r="X7" s="17"/>
      <c r="Y7" s="18"/>
      <c r="Z7" s="18"/>
      <c r="AA7" s="18"/>
      <c r="AB7" s="18"/>
      <c r="AC7" s="18"/>
      <c r="AD7" s="19">
        <f t="shared" si="0"/>
        <v>4000</v>
      </c>
      <c r="AE7" s="20">
        <f t="shared" si="1"/>
        <v>19840</v>
      </c>
      <c r="AF7" s="21">
        <v>16533.34</v>
      </c>
    </row>
    <row r="8" spans="1:32" s="22" customFormat="1" ht="57" customHeight="1" x14ac:dyDescent="0.25">
      <c r="A8" s="9" t="s">
        <v>40</v>
      </c>
      <c r="B8" s="27">
        <v>6</v>
      </c>
      <c r="C8" s="10">
        <v>7</v>
      </c>
      <c r="D8" s="28" t="s">
        <v>51</v>
      </c>
      <c r="E8" s="38" t="s">
        <v>52</v>
      </c>
      <c r="F8" s="13" t="s">
        <v>35</v>
      </c>
      <c r="G8" s="13">
        <v>36</v>
      </c>
      <c r="H8" s="15"/>
      <c r="I8" s="16"/>
      <c r="J8" s="16"/>
      <c r="K8" s="16"/>
      <c r="L8" s="16"/>
      <c r="M8" s="16"/>
      <c r="N8" s="16"/>
      <c r="O8" s="16"/>
      <c r="P8" s="18"/>
      <c r="Q8" s="18"/>
      <c r="R8" s="30">
        <v>5</v>
      </c>
      <c r="S8" s="18"/>
      <c r="T8" s="18"/>
      <c r="U8" s="18"/>
      <c r="V8" s="18"/>
      <c r="W8" s="18"/>
      <c r="X8" s="18"/>
      <c r="Y8" s="18"/>
      <c r="Z8" s="18"/>
      <c r="AA8" s="18"/>
      <c r="AB8" s="18"/>
      <c r="AC8" s="18"/>
      <c r="AD8" s="19">
        <f t="shared" si="0"/>
        <v>5</v>
      </c>
      <c r="AE8" s="20">
        <f t="shared" si="1"/>
        <v>180</v>
      </c>
      <c r="AF8" s="21">
        <v>150</v>
      </c>
    </row>
    <row r="9" spans="1:32" s="22" customFormat="1" ht="57" customHeight="1" x14ac:dyDescent="0.25">
      <c r="A9" s="35" t="s">
        <v>48</v>
      </c>
      <c r="B9" s="10">
        <v>10</v>
      </c>
      <c r="C9" s="10">
        <v>8</v>
      </c>
      <c r="D9" s="39" t="s">
        <v>53</v>
      </c>
      <c r="E9" s="11" t="s">
        <v>54</v>
      </c>
      <c r="F9" s="13" t="s">
        <v>35</v>
      </c>
      <c r="G9" s="40">
        <v>1.34</v>
      </c>
      <c r="H9" s="36"/>
      <c r="I9" s="37"/>
      <c r="J9" s="37"/>
      <c r="K9" s="37"/>
      <c r="L9" s="37"/>
      <c r="M9" s="37"/>
      <c r="N9" s="37"/>
      <c r="O9" s="37"/>
      <c r="P9" s="18"/>
      <c r="Q9" s="18"/>
      <c r="R9" s="18"/>
      <c r="S9" s="18"/>
      <c r="T9" s="18"/>
      <c r="U9" s="18"/>
      <c r="V9" s="18"/>
      <c r="W9" s="17">
        <v>10000</v>
      </c>
      <c r="X9" s="17"/>
      <c r="Y9" s="17">
        <v>5000</v>
      </c>
      <c r="Z9" s="18"/>
      <c r="AA9" s="18"/>
      <c r="AB9" s="18"/>
      <c r="AC9" s="18"/>
      <c r="AD9" s="19">
        <f t="shared" si="0"/>
        <v>15000</v>
      </c>
      <c r="AE9" s="20">
        <f t="shared" si="1"/>
        <v>20100</v>
      </c>
      <c r="AF9" s="21">
        <v>16750</v>
      </c>
    </row>
    <row r="10" spans="1:32" s="22" customFormat="1" ht="57" customHeight="1" x14ac:dyDescent="0.25">
      <c r="A10" s="9" t="s">
        <v>36</v>
      </c>
      <c r="B10" s="10">
        <v>4</v>
      </c>
      <c r="C10" s="27">
        <v>9</v>
      </c>
      <c r="D10" s="11" t="s">
        <v>55</v>
      </c>
      <c r="E10" s="11" t="s">
        <v>56</v>
      </c>
      <c r="F10" s="13" t="s">
        <v>35</v>
      </c>
      <c r="G10" s="14">
        <v>950</v>
      </c>
      <c r="H10" s="24"/>
      <c r="I10" s="25"/>
      <c r="J10" s="25"/>
      <c r="K10" s="25"/>
      <c r="L10" s="25"/>
      <c r="M10" s="25"/>
      <c r="N10" s="25"/>
      <c r="O10" s="25"/>
      <c r="P10" s="18"/>
      <c r="Q10" s="41">
        <v>3</v>
      </c>
      <c r="R10" s="18"/>
      <c r="S10" s="18"/>
      <c r="T10" s="18"/>
      <c r="U10" s="18"/>
      <c r="V10" s="18"/>
      <c r="W10" s="18"/>
      <c r="X10" s="18"/>
      <c r="Y10" s="18"/>
      <c r="Z10" s="18"/>
      <c r="AA10" s="18"/>
      <c r="AB10" s="18"/>
      <c r="AC10" s="18"/>
      <c r="AD10" s="19">
        <f t="shared" si="0"/>
        <v>3</v>
      </c>
      <c r="AE10" s="20">
        <f t="shared" si="1"/>
        <v>2850</v>
      </c>
      <c r="AF10" s="21">
        <v>2375</v>
      </c>
    </row>
    <row r="11" spans="1:32" ht="57" customHeight="1" x14ac:dyDescent="0.25">
      <c r="A11" s="9" t="s">
        <v>57</v>
      </c>
      <c r="B11" s="42">
        <v>60</v>
      </c>
      <c r="C11" s="10">
        <v>10</v>
      </c>
      <c r="D11" s="28" t="s">
        <v>58</v>
      </c>
      <c r="E11" s="43" t="s">
        <v>59</v>
      </c>
      <c r="F11" s="13" t="s">
        <v>35</v>
      </c>
      <c r="G11" s="44">
        <v>1.19</v>
      </c>
      <c r="H11" s="15"/>
      <c r="I11" s="16"/>
      <c r="J11" s="16"/>
      <c r="K11" s="16"/>
      <c r="L11" s="16"/>
      <c r="M11" s="16"/>
      <c r="N11" s="16"/>
      <c r="O11" s="16"/>
      <c r="P11" s="45"/>
      <c r="Q11" s="45"/>
      <c r="R11" s="45"/>
      <c r="S11" s="45"/>
      <c r="T11" s="45"/>
      <c r="U11" s="45"/>
      <c r="V11" s="45"/>
      <c r="W11" s="45"/>
      <c r="X11" s="45"/>
      <c r="Y11" s="45"/>
      <c r="Z11" s="45"/>
      <c r="AA11" s="45"/>
      <c r="AB11" s="46">
        <v>12000</v>
      </c>
      <c r="AC11" s="45"/>
      <c r="AD11" s="19">
        <f t="shared" si="0"/>
        <v>12000</v>
      </c>
      <c r="AE11" s="20">
        <f t="shared" si="1"/>
        <v>14280</v>
      </c>
      <c r="AF11" s="21">
        <v>11900</v>
      </c>
    </row>
    <row r="12" spans="1:32" ht="57" customHeight="1" x14ac:dyDescent="0.25">
      <c r="A12" s="9" t="s">
        <v>57</v>
      </c>
      <c r="B12" s="48">
        <v>70</v>
      </c>
      <c r="C12" s="10">
        <v>11</v>
      </c>
      <c r="D12" s="49" t="s">
        <v>60</v>
      </c>
      <c r="E12" s="49" t="s">
        <v>61</v>
      </c>
      <c r="F12" s="13" t="s">
        <v>35</v>
      </c>
      <c r="G12" s="50">
        <v>3.63</v>
      </c>
      <c r="H12" s="15"/>
      <c r="I12" s="16"/>
      <c r="J12" s="16"/>
      <c r="K12" s="16"/>
      <c r="L12" s="16"/>
      <c r="M12" s="16"/>
      <c r="N12" s="16"/>
      <c r="O12" s="16"/>
      <c r="P12" s="45"/>
      <c r="Q12" s="45"/>
      <c r="R12" s="45"/>
      <c r="S12" s="45"/>
      <c r="T12" s="45"/>
      <c r="U12" s="45"/>
      <c r="V12" s="45"/>
      <c r="W12" s="45"/>
      <c r="X12" s="45"/>
      <c r="Y12" s="45"/>
      <c r="Z12" s="45"/>
      <c r="AA12" s="45"/>
      <c r="AB12" s="51">
        <v>50</v>
      </c>
      <c r="AC12" s="45"/>
      <c r="AD12" s="19">
        <f t="shared" si="0"/>
        <v>50</v>
      </c>
      <c r="AE12" s="20">
        <f t="shared" si="1"/>
        <v>181.5</v>
      </c>
      <c r="AF12" s="21">
        <v>151.25</v>
      </c>
    </row>
    <row r="13" spans="1:32" ht="57" customHeight="1" x14ac:dyDescent="0.25">
      <c r="A13" s="9" t="s">
        <v>36</v>
      </c>
      <c r="B13" s="10">
        <v>29</v>
      </c>
      <c r="C13" s="27">
        <v>12</v>
      </c>
      <c r="D13" s="52" t="s">
        <v>62</v>
      </c>
      <c r="E13" s="52" t="s">
        <v>63</v>
      </c>
      <c r="F13" s="14" t="s">
        <v>64</v>
      </c>
      <c r="G13" s="14">
        <v>6800</v>
      </c>
      <c r="H13" s="36"/>
      <c r="I13" s="37"/>
      <c r="J13" s="37"/>
      <c r="K13" s="37"/>
      <c r="L13" s="37"/>
      <c r="M13" s="37"/>
      <c r="N13" s="37"/>
      <c r="O13" s="37"/>
      <c r="P13" s="45"/>
      <c r="Q13" s="53">
        <v>1</v>
      </c>
      <c r="R13" s="45"/>
      <c r="S13" s="45"/>
      <c r="T13" s="45"/>
      <c r="U13" s="45"/>
      <c r="V13" s="45"/>
      <c r="W13" s="45"/>
      <c r="X13" s="45"/>
      <c r="Y13" s="45"/>
      <c r="Z13" s="45"/>
      <c r="AA13" s="45"/>
      <c r="AB13" s="45"/>
      <c r="AC13" s="45"/>
      <c r="AD13" s="19">
        <f t="shared" si="0"/>
        <v>1</v>
      </c>
      <c r="AE13" s="20">
        <f t="shared" si="1"/>
        <v>6800</v>
      </c>
      <c r="AF13" s="21">
        <v>5666.67</v>
      </c>
    </row>
    <row r="14" spans="1:32" ht="57" customHeight="1" x14ac:dyDescent="0.25">
      <c r="A14" s="9" t="s">
        <v>65</v>
      </c>
      <c r="B14" s="10">
        <v>10</v>
      </c>
      <c r="C14" s="10">
        <v>13</v>
      </c>
      <c r="D14" s="11" t="s">
        <v>66</v>
      </c>
      <c r="E14" s="49" t="s">
        <v>67</v>
      </c>
      <c r="F14" s="13" t="s">
        <v>35</v>
      </c>
      <c r="G14" s="14">
        <v>0.4</v>
      </c>
      <c r="H14" s="15"/>
      <c r="I14" s="16"/>
      <c r="J14" s="16"/>
      <c r="K14" s="16"/>
      <c r="L14" s="16"/>
      <c r="M14" s="16"/>
      <c r="N14" s="17">
        <v>60000</v>
      </c>
      <c r="O14" s="16"/>
      <c r="P14" s="45"/>
      <c r="Q14" s="45"/>
      <c r="R14" s="45"/>
      <c r="S14" s="45"/>
      <c r="T14" s="45"/>
      <c r="U14" s="45"/>
      <c r="V14" s="45"/>
      <c r="W14" s="45"/>
      <c r="X14" s="45"/>
      <c r="Y14" s="45"/>
      <c r="Z14" s="45"/>
      <c r="AA14" s="45"/>
      <c r="AB14" s="45"/>
      <c r="AC14" s="45"/>
      <c r="AD14" s="19">
        <f t="shared" si="0"/>
        <v>60000</v>
      </c>
      <c r="AE14" s="20">
        <f t="shared" si="1"/>
        <v>24000</v>
      </c>
      <c r="AF14" s="21">
        <v>20000</v>
      </c>
    </row>
    <row r="15" spans="1:32" ht="57" customHeight="1" x14ac:dyDescent="0.25">
      <c r="A15" s="9" t="s">
        <v>65</v>
      </c>
      <c r="B15" s="10">
        <v>11</v>
      </c>
      <c r="C15" s="10">
        <v>14</v>
      </c>
      <c r="D15" s="11" t="s">
        <v>68</v>
      </c>
      <c r="E15" s="49" t="s">
        <v>69</v>
      </c>
      <c r="F15" s="13" t="s">
        <v>35</v>
      </c>
      <c r="G15" s="14">
        <v>0.28000000000000003</v>
      </c>
      <c r="H15" s="15"/>
      <c r="I15" s="16"/>
      <c r="J15" s="16"/>
      <c r="K15" s="16"/>
      <c r="L15" s="16"/>
      <c r="M15" s="16"/>
      <c r="N15" s="17">
        <v>30000</v>
      </c>
      <c r="O15" s="16"/>
      <c r="P15" s="45"/>
      <c r="Q15" s="45"/>
      <c r="R15" s="45"/>
      <c r="S15" s="45"/>
      <c r="T15" s="45"/>
      <c r="U15" s="45"/>
      <c r="V15" s="45"/>
      <c r="W15" s="45"/>
      <c r="X15" s="45"/>
      <c r="Y15" s="45"/>
      <c r="Z15" s="45"/>
      <c r="AA15" s="45"/>
      <c r="AB15" s="45"/>
      <c r="AC15" s="45"/>
      <c r="AD15" s="19">
        <f t="shared" si="0"/>
        <v>30000</v>
      </c>
      <c r="AE15" s="20">
        <f t="shared" si="1"/>
        <v>8400</v>
      </c>
      <c r="AF15" s="21">
        <v>7000</v>
      </c>
    </row>
    <row r="16" spans="1:32" ht="57" customHeight="1" x14ac:dyDescent="0.25">
      <c r="A16" s="9" t="s">
        <v>70</v>
      </c>
      <c r="B16" s="14">
        <v>1</v>
      </c>
      <c r="C16" s="27">
        <v>15</v>
      </c>
      <c r="D16" s="54" t="s">
        <v>71</v>
      </c>
      <c r="E16" s="55" t="s">
        <v>72</v>
      </c>
      <c r="F16" s="13" t="s">
        <v>35</v>
      </c>
      <c r="G16" s="56">
        <v>1.1399999999999999</v>
      </c>
      <c r="H16" s="36"/>
      <c r="I16" s="37"/>
      <c r="J16" s="37"/>
      <c r="K16" s="53">
        <v>10000</v>
      </c>
      <c r="L16" s="37"/>
      <c r="M16" s="37"/>
      <c r="N16" s="37"/>
      <c r="O16" s="37"/>
      <c r="P16" s="45"/>
      <c r="Q16" s="45"/>
      <c r="R16" s="45"/>
      <c r="S16" s="45"/>
      <c r="T16" s="45"/>
      <c r="U16" s="45"/>
      <c r="V16" s="45"/>
      <c r="W16" s="45"/>
      <c r="X16" s="45"/>
      <c r="Y16" s="45"/>
      <c r="Z16" s="45"/>
      <c r="AA16" s="45"/>
      <c r="AB16" s="45"/>
      <c r="AC16" s="45"/>
      <c r="AD16" s="19">
        <f t="shared" si="0"/>
        <v>10000</v>
      </c>
      <c r="AE16" s="20">
        <f t="shared" si="1"/>
        <v>11399.999999999998</v>
      </c>
      <c r="AF16" s="21">
        <v>9500</v>
      </c>
    </row>
    <row r="17" spans="1:33" ht="57" customHeight="1" x14ac:dyDescent="0.25">
      <c r="A17" s="57" t="s">
        <v>32</v>
      </c>
      <c r="B17" s="10">
        <v>3</v>
      </c>
      <c r="C17" s="10">
        <v>16</v>
      </c>
      <c r="D17" s="54" t="s">
        <v>73</v>
      </c>
      <c r="E17" s="57" t="s">
        <v>74</v>
      </c>
      <c r="F17" s="13" t="s">
        <v>35</v>
      </c>
      <c r="G17" s="10">
        <v>1.1399999999999999</v>
      </c>
      <c r="H17" s="10"/>
      <c r="I17" s="58"/>
      <c r="J17" s="58"/>
      <c r="K17" s="58"/>
      <c r="L17" s="58"/>
      <c r="M17" s="58"/>
      <c r="N17" s="58"/>
      <c r="O17" s="58"/>
      <c r="P17" s="58">
        <v>40000</v>
      </c>
      <c r="Q17" s="45"/>
      <c r="R17" s="45"/>
      <c r="S17" s="45"/>
      <c r="T17" s="45"/>
      <c r="U17" s="45"/>
      <c r="V17" s="45"/>
      <c r="W17" s="45"/>
      <c r="X17" s="45"/>
      <c r="Y17" s="45"/>
      <c r="Z17" s="45"/>
      <c r="AA17" s="45"/>
      <c r="AB17" s="45"/>
      <c r="AC17" s="45"/>
      <c r="AD17" s="19">
        <f t="shared" si="0"/>
        <v>40000</v>
      </c>
      <c r="AE17" s="20">
        <f t="shared" si="1"/>
        <v>45599.999999999993</v>
      </c>
      <c r="AF17" s="21">
        <v>38000</v>
      </c>
    </row>
    <row r="18" spans="1:33" ht="57" customHeight="1" x14ac:dyDescent="0.25">
      <c r="A18" s="9" t="s">
        <v>40</v>
      </c>
      <c r="B18" s="27">
        <v>9</v>
      </c>
      <c r="C18" s="10">
        <v>17</v>
      </c>
      <c r="D18" s="28" t="s">
        <v>75</v>
      </c>
      <c r="E18" s="38" t="s">
        <v>76</v>
      </c>
      <c r="F18" s="13" t="s">
        <v>35</v>
      </c>
      <c r="G18" s="13">
        <v>1.8</v>
      </c>
      <c r="H18" s="15"/>
      <c r="I18" s="16"/>
      <c r="J18" s="16"/>
      <c r="K18" s="16"/>
      <c r="L18" s="16"/>
      <c r="M18" s="16"/>
      <c r="N18" s="16"/>
      <c r="O18" s="16"/>
      <c r="P18" s="45"/>
      <c r="Q18" s="45"/>
      <c r="R18" s="30">
        <v>1000</v>
      </c>
      <c r="S18" s="45"/>
      <c r="T18" s="45"/>
      <c r="U18" s="45"/>
      <c r="V18" s="45"/>
      <c r="W18" s="45"/>
      <c r="X18" s="45"/>
      <c r="Y18" s="45"/>
      <c r="Z18" s="45"/>
      <c r="AA18" s="45"/>
      <c r="AB18" s="45"/>
      <c r="AC18" s="45"/>
      <c r="AD18" s="19">
        <f t="shared" si="0"/>
        <v>1000</v>
      </c>
      <c r="AE18" s="20">
        <f t="shared" si="1"/>
        <v>1800</v>
      </c>
      <c r="AF18" s="21">
        <v>1500</v>
      </c>
    </row>
    <row r="19" spans="1:33" ht="57" customHeight="1" x14ac:dyDescent="0.25">
      <c r="A19" s="9" t="s">
        <v>77</v>
      </c>
      <c r="B19" s="10">
        <v>8</v>
      </c>
      <c r="C19" s="27">
        <v>18</v>
      </c>
      <c r="D19" s="55" t="s">
        <v>78</v>
      </c>
      <c r="E19" s="55" t="s">
        <v>79</v>
      </c>
      <c r="F19" s="13" t="s">
        <v>35</v>
      </c>
      <c r="G19" s="14">
        <v>0.6</v>
      </c>
      <c r="H19" s="36"/>
      <c r="I19" s="37"/>
      <c r="J19" s="37"/>
      <c r="K19" s="37"/>
      <c r="L19" s="37"/>
      <c r="M19" s="37"/>
      <c r="N19" s="37"/>
      <c r="O19" s="37"/>
      <c r="P19" s="45"/>
      <c r="Q19" s="45"/>
      <c r="R19" s="45"/>
      <c r="S19" s="45"/>
      <c r="T19" s="45"/>
      <c r="U19" s="45"/>
      <c r="V19" s="45"/>
      <c r="W19" s="45"/>
      <c r="X19" s="45"/>
      <c r="Y19" s="45"/>
      <c r="Z19" s="17">
        <v>30000</v>
      </c>
      <c r="AA19" s="17"/>
      <c r="AB19" s="45"/>
      <c r="AC19" s="45"/>
      <c r="AD19" s="19">
        <f t="shared" si="0"/>
        <v>30000</v>
      </c>
      <c r="AE19" s="20">
        <f t="shared" si="1"/>
        <v>18000</v>
      </c>
      <c r="AF19" s="21">
        <v>15000</v>
      </c>
    </row>
    <row r="20" spans="1:33" ht="57" customHeight="1" x14ac:dyDescent="0.25">
      <c r="A20" s="9" t="s">
        <v>80</v>
      </c>
      <c r="B20" s="10">
        <v>1</v>
      </c>
      <c r="C20" s="10">
        <v>19</v>
      </c>
      <c r="D20" s="11" t="s">
        <v>81</v>
      </c>
      <c r="E20" s="11" t="s">
        <v>81</v>
      </c>
      <c r="F20" s="13" t="s">
        <v>35</v>
      </c>
      <c r="G20" s="59">
        <v>0.6</v>
      </c>
      <c r="H20" s="15"/>
      <c r="I20" s="16"/>
      <c r="J20" s="16"/>
      <c r="K20" s="16"/>
      <c r="L20" s="16"/>
      <c r="M20" s="16"/>
      <c r="N20" s="16"/>
      <c r="O20" s="16"/>
      <c r="P20" s="45"/>
      <c r="Q20" s="45"/>
      <c r="R20" s="45"/>
      <c r="S20" s="45"/>
      <c r="T20" s="45"/>
      <c r="U20" s="45"/>
      <c r="V20" s="45"/>
      <c r="W20" s="45"/>
      <c r="X20" s="45"/>
      <c r="Y20" s="45"/>
      <c r="Z20" s="45"/>
      <c r="AA20" s="17">
        <v>10368</v>
      </c>
      <c r="AB20" s="45"/>
      <c r="AC20" s="45"/>
      <c r="AD20" s="19">
        <f t="shared" si="0"/>
        <v>10368</v>
      </c>
      <c r="AE20" s="20">
        <f t="shared" si="1"/>
        <v>6220.8</v>
      </c>
      <c r="AF20" s="21">
        <v>5184</v>
      </c>
    </row>
    <row r="21" spans="1:33" ht="57" customHeight="1" x14ac:dyDescent="0.25">
      <c r="A21" s="9" t="s">
        <v>77</v>
      </c>
      <c r="B21" s="10">
        <v>6</v>
      </c>
      <c r="C21" s="10">
        <v>20</v>
      </c>
      <c r="D21" s="11" t="s">
        <v>82</v>
      </c>
      <c r="E21" s="11" t="s">
        <v>82</v>
      </c>
      <c r="F21" s="13" t="s">
        <v>35</v>
      </c>
      <c r="G21" s="14">
        <v>0.8</v>
      </c>
      <c r="H21" s="36"/>
      <c r="I21" s="37"/>
      <c r="J21" s="37"/>
      <c r="K21" s="37"/>
      <c r="L21" s="37"/>
      <c r="M21" s="37"/>
      <c r="N21" s="37"/>
      <c r="O21" s="37"/>
      <c r="P21" s="45"/>
      <c r="Q21" s="45"/>
      <c r="R21" s="45"/>
      <c r="S21" s="45"/>
      <c r="T21" s="45"/>
      <c r="U21" s="45"/>
      <c r="V21" s="45"/>
      <c r="W21" s="45"/>
      <c r="X21" s="45"/>
      <c r="Y21" s="45"/>
      <c r="Z21" s="17">
        <v>1000</v>
      </c>
      <c r="AA21" s="17"/>
      <c r="AB21" s="45"/>
      <c r="AC21" s="45"/>
      <c r="AD21" s="19">
        <f t="shared" si="0"/>
        <v>1000</v>
      </c>
      <c r="AE21" s="20">
        <f t="shared" si="1"/>
        <v>800</v>
      </c>
      <c r="AF21" s="21">
        <v>666.67</v>
      </c>
    </row>
    <row r="22" spans="1:33" ht="57" customHeight="1" x14ac:dyDescent="0.25">
      <c r="A22" s="9" t="s">
        <v>57</v>
      </c>
      <c r="B22" s="42">
        <v>81</v>
      </c>
      <c r="C22" s="27">
        <v>21</v>
      </c>
      <c r="D22" s="43" t="s">
        <v>83</v>
      </c>
      <c r="E22" s="49" t="s">
        <v>84</v>
      </c>
      <c r="F22" s="13" t="s">
        <v>35</v>
      </c>
      <c r="G22" s="44">
        <v>0.68</v>
      </c>
      <c r="H22" s="15"/>
      <c r="I22" s="16"/>
      <c r="J22" s="16"/>
      <c r="K22" s="16"/>
      <c r="L22" s="16"/>
      <c r="M22" s="16"/>
      <c r="N22" s="16"/>
      <c r="O22" s="16"/>
      <c r="P22" s="45"/>
      <c r="Q22" s="45"/>
      <c r="R22" s="45"/>
      <c r="S22" s="45"/>
      <c r="T22" s="45"/>
      <c r="U22" s="45"/>
      <c r="V22" s="45"/>
      <c r="W22" s="45"/>
      <c r="X22" s="45"/>
      <c r="Y22" s="45"/>
      <c r="Z22" s="45"/>
      <c r="AA22" s="45"/>
      <c r="AB22" s="46">
        <v>5000</v>
      </c>
      <c r="AC22" s="45"/>
      <c r="AD22" s="19">
        <f t="shared" si="0"/>
        <v>5000</v>
      </c>
      <c r="AE22" s="20">
        <f t="shared" si="1"/>
        <v>3400.0000000000005</v>
      </c>
      <c r="AF22" s="21">
        <v>2833.34</v>
      </c>
    </row>
    <row r="23" spans="1:33" ht="57" customHeight="1" x14ac:dyDescent="0.25">
      <c r="A23" s="9" t="s">
        <v>36</v>
      </c>
      <c r="B23" s="60">
        <v>32</v>
      </c>
      <c r="C23" s="10">
        <v>22</v>
      </c>
      <c r="D23" s="55" t="s">
        <v>85</v>
      </c>
      <c r="E23" s="61" t="s">
        <v>86</v>
      </c>
      <c r="F23" s="13" t="s">
        <v>35</v>
      </c>
      <c r="G23" s="62">
        <v>0.51</v>
      </c>
      <c r="H23" s="24" t="s">
        <v>87</v>
      </c>
      <c r="I23" s="25"/>
      <c r="J23" s="25"/>
      <c r="K23" s="25"/>
      <c r="L23" s="25"/>
      <c r="M23" s="25"/>
      <c r="N23" s="25"/>
      <c r="O23" s="25"/>
      <c r="P23" s="45"/>
      <c r="Q23" s="53">
        <v>10000</v>
      </c>
      <c r="R23" s="45"/>
      <c r="S23" s="45"/>
      <c r="T23" s="45"/>
      <c r="U23" s="45"/>
      <c r="V23" s="45"/>
      <c r="W23" s="45"/>
      <c r="X23" s="45"/>
      <c r="Y23" s="45"/>
      <c r="Z23" s="45"/>
      <c r="AA23" s="45"/>
      <c r="AB23" s="45"/>
      <c r="AC23" s="45"/>
      <c r="AD23" s="19">
        <f t="shared" si="0"/>
        <v>10000</v>
      </c>
      <c r="AE23" s="20">
        <f t="shared" si="1"/>
        <v>5100</v>
      </c>
      <c r="AF23" s="21">
        <v>4250</v>
      </c>
    </row>
    <row r="24" spans="1:33" ht="57" customHeight="1" x14ac:dyDescent="0.25">
      <c r="A24" s="9" t="s">
        <v>88</v>
      </c>
      <c r="B24" s="10">
        <v>3</v>
      </c>
      <c r="C24" s="10">
        <v>23</v>
      </c>
      <c r="D24" s="11" t="s">
        <v>89</v>
      </c>
      <c r="E24" s="11" t="s">
        <v>90</v>
      </c>
      <c r="F24" s="63" t="s">
        <v>35</v>
      </c>
      <c r="G24" s="59">
        <v>1152</v>
      </c>
      <c r="H24" s="15"/>
      <c r="I24" s="16"/>
      <c r="J24" s="16"/>
      <c r="K24" s="16"/>
      <c r="L24" s="16"/>
      <c r="M24" s="16"/>
      <c r="N24" s="16"/>
      <c r="O24" s="16"/>
      <c r="P24" s="45"/>
      <c r="Q24" s="45"/>
      <c r="R24" s="45"/>
      <c r="S24" s="45"/>
      <c r="T24" s="45"/>
      <c r="U24" s="45"/>
      <c r="V24" s="45"/>
      <c r="W24" s="45"/>
      <c r="X24" s="45"/>
      <c r="Y24" s="45"/>
      <c r="Z24" s="45"/>
      <c r="AA24" s="45"/>
      <c r="AB24" s="45"/>
      <c r="AC24" s="17">
        <v>16</v>
      </c>
      <c r="AD24" s="19">
        <f t="shared" si="0"/>
        <v>16</v>
      </c>
      <c r="AE24" s="20">
        <f t="shared" si="1"/>
        <v>18432</v>
      </c>
      <c r="AF24" s="21">
        <v>15360</v>
      </c>
    </row>
    <row r="25" spans="1:33" s="10" customFormat="1" ht="57" customHeight="1" x14ac:dyDescent="0.25">
      <c r="A25" s="9" t="s">
        <v>40</v>
      </c>
      <c r="B25" s="27">
        <v>1</v>
      </c>
      <c r="C25" s="27">
        <v>24</v>
      </c>
      <c r="D25" s="28" t="s">
        <v>91</v>
      </c>
      <c r="E25" s="64" t="s">
        <v>91</v>
      </c>
      <c r="F25" s="13" t="s">
        <v>35</v>
      </c>
      <c r="G25" s="13">
        <v>180</v>
      </c>
      <c r="H25" s="15"/>
      <c r="I25" s="16"/>
      <c r="J25" s="16"/>
      <c r="K25" s="16"/>
      <c r="L25" s="16"/>
      <c r="M25" s="16"/>
      <c r="N25" s="16"/>
      <c r="O25" s="16"/>
      <c r="P25" s="45"/>
      <c r="Q25" s="58"/>
      <c r="R25" s="30">
        <v>5</v>
      </c>
      <c r="S25" s="58"/>
      <c r="T25" s="58"/>
      <c r="U25" s="58"/>
      <c r="V25" s="58"/>
      <c r="W25" s="58"/>
      <c r="X25" s="58"/>
      <c r="Y25" s="58"/>
      <c r="Z25" s="58"/>
      <c r="AA25" s="58"/>
      <c r="AB25" s="58"/>
      <c r="AC25" s="58"/>
      <c r="AD25" s="19">
        <f t="shared" si="0"/>
        <v>5</v>
      </c>
      <c r="AE25" s="20">
        <f t="shared" si="1"/>
        <v>900</v>
      </c>
      <c r="AF25" s="21">
        <v>750</v>
      </c>
      <c r="AG25" s="65"/>
    </row>
    <row r="26" spans="1:33" ht="57" customHeight="1" x14ac:dyDescent="0.25">
      <c r="A26" s="9" t="s">
        <v>36</v>
      </c>
      <c r="B26" s="10">
        <v>15</v>
      </c>
      <c r="C26" s="10">
        <v>25</v>
      </c>
      <c r="D26" s="66" t="s">
        <v>92</v>
      </c>
      <c r="E26" s="67" t="s">
        <v>93</v>
      </c>
      <c r="F26" s="13" t="s">
        <v>35</v>
      </c>
      <c r="G26" s="68">
        <v>2000</v>
      </c>
      <c r="H26" s="69" t="s">
        <v>39</v>
      </c>
      <c r="I26" s="70"/>
      <c r="J26" s="70"/>
      <c r="K26" s="70"/>
      <c r="L26" s="70"/>
      <c r="M26" s="70"/>
      <c r="N26" s="70"/>
      <c r="O26" s="70"/>
      <c r="P26" s="45"/>
      <c r="Q26" s="71">
        <v>2</v>
      </c>
      <c r="R26" s="45"/>
      <c r="S26" s="45"/>
      <c r="T26" s="45"/>
      <c r="U26" s="45"/>
      <c r="V26" s="45"/>
      <c r="W26" s="45"/>
      <c r="X26" s="45"/>
      <c r="Y26" s="45"/>
      <c r="Z26" s="45"/>
      <c r="AA26" s="45"/>
      <c r="AB26" s="45"/>
      <c r="AC26" s="45"/>
      <c r="AD26" s="19">
        <f t="shared" si="0"/>
        <v>2</v>
      </c>
      <c r="AE26" s="20">
        <f t="shared" si="1"/>
        <v>4000</v>
      </c>
      <c r="AF26" s="21">
        <v>3333.34</v>
      </c>
    </row>
    <row r="27" spans="1:33" ht="57" customHeight="1" x14ac:dyDescent="0.25">
      <c r="A27" s="9" t="s">
        <v>36</v>
      </c>
      <c r="B27" s="10">
        <v>14</v>
      </c>
      <c r="C27" s="10">
        <v>26</v>
      </c>
      <c r="D27" s="66" t="s">
        <v>94</v>
      </c>
      <c r="E27" s="67" t="s">
        <v>95</v>
      </c>
      <c r="F27" s="13" t="s">
        <v>35</v>
      </c>
      <c r="G27" s="68">
        <v>2000</v>
      </c>
      <c r="H27" s="69" t="s">
        <v>39</v>
      </c>
      <c r="I27" s="70"/>
      <c r="J27" s="70"/>
      <c r="K27" s="70"/>
      <c r="L27" s="70"/>
      <c r="M27" s="70"/>
      <c r="N27" s="70"/>
      <c r="O27" s="70"/>
      <c r="P27" s="58"/>
      <c r="Q27" s="71">
        <v>2</v>
      </c>
      <c r="R27" s="45"/>
      <c r="S27" s="45"/>
      <c r="T27" s="45"/>
      <c r="U27" s="45"/>
      <c r="V27" s="45"/>
      <c r="W27" s="45"/>
      <c r="X27" s="45"/>
      <c r="Y27" s="45"/>
      <c r="Z27" s="45"/>
      <c r="AA27" s="45"/>
      <c r="AB27" s="45"/>
      <c r="AC27" s="45"/>
      <c r="AD27" s="19">
        <f t="shared" si="0"/>
        <v>2</v>
      </c>
      <c r="AE27" s="20">
        <f t="shared" si="1"/>
        <v>4000</v>
      </c>
      <c r="AF27" s="21">
        <v>3333.34</v>
      </c>
    </row>
    <row r="28" spans="1:33" ht="57" customHeight="1" x14ac:dyDescent="0.25">
      <c r="A28" s="9" t="s">
        <v>36</v>
      </c>
      <c r="B28" s="10">
        <v>10</v>
      </c>
      <c r="C28" s="27">
        <v>27</v>
      </c>
      <c r="D28" s="72" t="s">
        <v>96</v>
      </c>
      <c r="E28" s="67" t="s">
        <v>97</v>
      </c>
      <c r="F28" s="13" t="s">
        <v>35</v>
      </c>
      <c r="G28" s="68">
        <v>2000</v>
      </c>
      <c r="H28" s="69" t="s">
        <v>39</v>
      </c>
      <c r="I28" s="70"/>
      <c r="J28" s="17">
        <v>4</v>
      </c>
      <c r="K28" s="70"/>
      <c r="L28" s="70"/>
      <c r="M28" s="70"/>
      <c r="N28" s="70"/>
      <c r="O28" s="70"/>
      <c r="P28" s="45"/>
      <c r="Q28" s="71">
        <v>3</v>
      </c>
      <c r="R28" s="45"/>
      <c r="S28" s="45"/>
      <c r="T28" s="45"/>
      <c r="U28" s="45"/>
      <c r="V28" s="45"/>
      <c r="W28" s="45"/>
      <c r="X28" s="45"/>
      <c r="Y28" s="45"/>
      <c r="Z28" s="45"/>
      <c r="AA28" s="45"/>
      <c r="AB28" s="45"/>
      <c r="AC28" s="45"/>
      <c r="AD28" s="19">
        <f t="shared" si="0"/>
        <v>7</v>
      </c>
      <c r="AE28" s="20">
        <f t="shared" si="1"/>
        <v>14000</v>
      </c>
      <c r="AF28" s="21">
        <v>11666.67</v>
      </c>
    </row>
    <row r="29" spans="1:33" ht="57" customHeight="1" x14ac:dyDescent="0.25">
      <c r="A29" s="9" t="s">
        <v>36</v>
      </c>
      <c r="B29" s="10">
        <v>12</v>
      </c>
      <c r="C29" s="10">
        <v>28</v>
      </c>
      <c r="D29" s="66" t="s">
        <v>98</v>
      </c>
      <c r="E29" s="67" t="s">
        <v>99</v>
      </c>
      <c r="F29" s="13" t="s">
        <v>35</v>
      </c>
      <c r="G29" s="68">
        <v>2000</v>
      </c>
      <c r="H29" s="69" t="s">
        <v>39</v>
      </c>
      <c r="I29" s="70"/>
      <c r="J29" s="70"/>
      <c r="K29" s="70"/>
      <c r="L29" s="70"/>
      <c r="M29" s="70"/>
      <c r="N29" s="70"/>
      <c r="O29" s="70"/>
      <c r="P29" s="45"/>
      <c r="Q29" s="71">
        <v>2</v>
      </c>
      <c r="R29" s="45"/>
      <c r="S29" s="45"/>
      <c r="T29" s="45"/>
      <c r="U29" s="45"/>
      <c r="V29" s="45"/>
      <c r="W29" s="45"/>
      <c r="X29" s="45"/>
      <c r="Y29" s="45"/>
      <c r="Z29" s="45"/>
      <c r="AA29" s="45"/>
      <c r="AB29" s="45"/>
      <c r="AC29" s="45"/>
      <c r="AD29" s="19">
        <f t="shared" si="0"/>
        <v>2</v>
      </c>
      <c r="AE29" s="20">
        <f t="shared" si="1"/>
        <v>4000</v>
      </c>
      <c r="AF29" s="21">
        <v>3333.34</v>
      </c>
    </row>
    <row r="30" spans="1:33" ht="57" customHeight="1" x14ac:dyDescent="0.25">
      <c r="A30" s="9" t="s">
        <v>36</v>
      </c>
      <c r="B30" s="10">
        <v>11</v>
      </c>
      <c r="C30" s="10">
        <v>29</v>
      </c>
      <c r="D30" s="66" t="s">
        <v>100</v>
      </c>
      <c r="E30" s="67" t="s">
        <v>101</v>
      </c>
      <c r="F30" s="13" t="s">
        <v>35</v>
      </c>
      <c r="G30" s="68">
        <v>2000</v>
      </c>
      <c r="H30" s="69" t="s">
        <v>39</v>
      </c>
      <c r="I30" s="70"/>
      <c r="J30" s="70"/>
      <c r="K30" s="70"/>
      <c r="L30" s="70"/>
      <c r="M30" s="70"/>
      <c r="N30" s="70"/>
      <c r="O30" s="70"/>
      <c r="P30" s="45"/>
      <c r="Q30" s="71">
        <v>4</v>
      </c>
      <c r="R30" s="45"/>
      <c r="S30" s="45"/>
      <c r="T30" s="45"/>
      <c r="U30" s="45"/>
      <c r="V30" s="45"/>
      <c r="W30" s="45"/>
      <c r="X30" s="45"/>
      <c r="Y30" s="45"/>
      <c r="Z30" s="45"/>
      <c r="AA30" s="45"/>
      <c r="AB30" s="45"/>
      <c r="AC30" s="45"/>
      <c r="AD30" s="19">
        <f t="shared" si="0"/>
        <v>4</v>
      </c>
      <c r="AE30" s="20">
        <f t="shared" si="1"/>
        <v>8000</v>
      </c>
      <c r="AF30" s="21">
        <v>6666.67</v>
      </c>
    </row>
    <row r="31" spans="1:33" ht="57" customHeight="1" x14ac:dyDescent="0.25">
      <c r="A31" s="9" t="s">
        <v>36</v>
      </c>
      <c r="B31" s="10">
        <v>13</v>
      </c>
      <c r="C31" s="27">
        <v>30</v>
      </c>
      <c r="D31" s="66" t="s">
        <v>102</v>
      </c>
      <c r="E31" s="67" t="s">
        <v>103</v>
      </c>
      <c r="F31" s="13" t="s">
        <v>35</v>
      </c>
      <c r="G31" s="68">
        <v>2000</v>
      </c>
      <c r="H31" s="69" t="s">
        <v>39</v>
      </c>
      <c r="I31" s="70"/>
      <c r="J31" s="70"/>
      <c r="K31" s="70"/>
      <c r="L31" s="70"/>
      <c r="M31" s="70"/>
      <c r="N31" s="70"/>
      <c r="O31" s="70"/>
      <c r="P31" s="45"/>
      <c r="Q31" s="71">
        <v>2</v>
      </c>
      <c r="R31" s="45"/>
      <c r="S31" s="45"/>
      <c r="T31" s="45"/>
      <c r="U31" s="45"/>
      <c r="V31" s="45"/>
      <c r="W31" s="45"/>
      <c r="X31" s="45"/>
      <c r="Y31" s="45"/>
      <c r="Z31" s="45"/>
      <c r="AA31" s="45"/>
      <c r="AB31" s="45"/>
      <c r="AC31" s="45"/>
      <c r="AD31" s="19">
        <f t="shared" si="0"/>
        <v>2</v>
      </c>
      <c r="AE31" s="20">
        <f t="shared" si="1"/>
        <v>4000</v>
      </c>
      <c r="AF31" s="21">
        <v>3333.34</v>
      </c>
    </row>
    <row r="32" spans="1:33" ht="57" customHeight="1" x14ac:dyDescent="0.25">
      <c r="A32" s="35" t="s">
        <v>104</v>
      </c>
      <c r="B32" s="10">
        <v>3</v>
      </c>
      <c r="C32" s="10">
        <v>31</v>
      </c>
      <c r="D32" s="11" t="s">
        <v>105</v>
      </c>
      <c r="E32" s="11" t="s">
        <v>105</v>
      </c>
      <c r="F32" s="13" t="s">
        <v>35</v>
      </c>
      <c r="G32" s="73">
        <v>1000</v>
      </c>
      <c r="H32" s="36" t="s">
        <v>106</v>
      </c>
      <c r="I32" s="37"/>
      <c r="J32" s="37"/>
      <c r="K32" s="37"/>
      <c r="L32" s="37"/>
      <c r="M32" s="37"/>
      <c r="N32" s="37"/>
      <c r="O32" s="37"/>
      <c r="P32" s="45"/>
      <c r="Q32" s="45"/>
      <c r="R32" s="45"/>
      <c r="S32" s="45"/>
      <c r="T32" s="45"/>
      <c r="U32" s="45"/>
      <c r="V32" s="74">
        <v>1</v>
      </c>
      <c r="W32" s="45"/>
      <c r="X32" s="45"/>
      <c r="Y32" s="45"/>
      <c r="Z32" s="45"/>
      <c r="AA32" s="45"/>
      <c r="AB32" s="45"/>
      <c r="AC32" s="45"/>
      <c r="AD32" s="19">
        <f t="shared" si="0"/>
        <v>1</v>
      </c>
      <c r="AE32" s="20">
        <f t="shared" si="1"/>
        <v>1000</v>
      </c>
      <c r="AF32" s="21">
        <v>833.34</v>
      </c>
    </row>
    <row r="33" spans="1:32" ht="57" customHeight="1" x14ac:dyDescent="0.25">
      <c r="A33" s="9" t="s">
        <v>65</v>
      </c>
      <c r="B33" s="10">
        <v>7</v>
      </c>
      <c r="C33" s="10">
        <v>32</v>
      </c>
      <c r="D33" s="11" t="s">
        <v>107</v>
      </c>
      <c r="E33" s="49" t="s">
        <v>108</v>
      </c>
      <c r="F33" s="13" t="s">
        <v>35</v>
      </c>
      <c r="G33" s="14">
        <v>0.8</v>
      </c>
      <c r="H33" s="15"/>
      <c r="I33" s="16"/>
      <c r="J33" s="16"/>
      <c r="K33" s="16"/>
      <c r="L33" s="16"/>
      <c r="M33" s="16"/>
      <c r="N33" s="17">
        <v>70000</v>
      </c>
      <c r="O33" s="16"/>
      <c r="P33" s="45"/>
      <c r="Q33" s="45"/>
      <c r="R33" s="45"/>
      <c r="S33" s="45"/>
      <c r="T33" s="45"/>
      <c r="U33" s="45"/>
      <c r="V33" s="45"/>
      <c r="W33" s="45"/>
      <c r="X33" s="45"/>
      <c r="Y33" s="45"/>
      <c r="Z33" s="45"/>
      <c r="AA33" s="45"/>
      <c r="AB33" s="45"/>
      <c r="AC33" s="45"/>
      <c r="AD33" s="19">
        <f t="shared" si="0"/>
        <v>70000</v>
      </c>
      <c r="AE33" s="20">
        <f t="shared" si="1"/>
        <v>56000</v>
      </c>
      <c r="AF33" s="21">
        <v>46666.670000000006</v>
      </c>
    </row>
    <row r="34" spans="1:32" ht="57" customHeight="1" x14ac:dyDescent="0.25">
      <c r="A34" s="9" t="s">
        <v>57</v>
      </c>
      <c r="B34" s="42">
        <v>87</v>
      </c>
      <c r="C34" s="27">
        <v>33</v>
      </c>
      <c r="D34" s="28" t="s">
        <v>109</v>
      </c>
      <c r="E34" s="43" t="s">
        <v>110</v>
      </c>
      <c r="F34" s="13" t="s">
        <v>35</v>
      </c>
      <c r="G34" s="44">
        <v>0.75</v>
      </c>
      <c r="H34" s="15"/>
      <c r="I34" s="16"/>
      <c r="J34" s="16"/>
      <c r="K34" s="16"/>
      <c r="L34" s="16"/>
      <c r="M34" s="16"/>
      <c r="N34" s="16"/>
      <c r="O34" s="16"/>
      <c r="P34" s="45"/>
      <c r="Q34" s="45"/>
      <c r="R34" s="45"/>
      <c r="S34" s="45"/>
      <c r="T34" s="45"/>
      <c r="U34" s="45"/>
      <c r="V34" s="45"/>
      <c r="W34" s="45"/>
      <c r="X34" s="45"/>
      <c r="Y34" s="45"/>
      <c r="Z34" s="45"/>
      <c r="AA34" s="45"/>
      <c r="AB34" s="46">
        <v>10000</v>
      </c>
      <c r="AC34" s="45"/>
      <c r="AD34" s="19">
        <f t="shared" si="0"/>
        <v>10000</v>
      </c>
      <c r="AE34" s="20">
        <f t="shared" si="1"/>
        <v>7500</v>
      </c>
      <c r="AF34" s="21">
        <v>6250</v>
      </c>
    </row>
    <row r="35" spans="1:32" ht="57" customHeight="1" x14ac:dyDescent="0.25">
      <c r="A35" s="9" t="s">
        <v>70</v>
      </c>
      <c r="B35" s="14">
        <v>2</v>
      </c>
      <c r="C35" s="10">
        <v>34</v>
      </c>
      <c r="D35" s="55" t="s">
        <v>111</v>
      </c>
      <c r="E35" s="75" t="s">
        <v>112</v>
      </c>
      <c r="F35" s="13" t="s">
        <v>35</v>
      </c>
      <c r="G35" s="56">
        <v>0.7</v>
      </c>
      <c r="H35" s="36"/>
      <c r="I35" s="37"/>
      <c r="J35" s="37"/>
      <c r="K35" s="17">
        <v>6000</v>
      </c>
      <c r="L35" s="37"/>
      <c r="M35" s="37"/>
      <c r="N35" s="37"/>
      <c r="O35" s="37"/>
      <c r="P35" s="45"/>
      <c r="Q35" s="45"/>
      <c r="R35" s="45"/>
      <c r="S35" s="45"/>
      <c r="T35" s="45"/>
      <c r="U35" s="45"/>
      <c r="V35" s="45"/>
      <c r="W35" s="45"/>
      <c r="X35" s="45"/>
      <c r="Y35" s="45"/>
      <c r="Z35" s="45"/>
      <c r="AA35" s="45"/>
      <c r="AB35" s="45"/>
      <c r="AC35" s="45"/>
      <c r="AD35" s="19">
        <f t="shared" si="0"/>
        <v>6000</v>
      </c>
      <c r="AE35" s="20">
        <f t="shared" si="1"/>
        <v>4200</v>
      </c>
      <c r="AF35" s="21">
        <v>3500</v>
      </c>
    </row>
    <row r="36" spans="1:32" ht="57" customHeight="1" x14ac:dyDescent="0.25">
      <c r="A36" s="9" t="s">
        <v>57</v>
      </c>
      <c r="B36" s="42">
        <v>91</v>
      </c>
      <c r="C36" s="10">
        <v>35</v>
      </c>
      <c r="D36" s="28" t="s">
        <v>113</v>
      </c>
      <c r="E36" s="43" t="s">
        <v>114</v>
      </c>
      <c r="F36" s="13" t="s">
        <v>35</v>
      </c>
      <c r="G36" s="44">
        <v>0.69</v>
      </c>
      <c r="H36" s="15"/>
      <c r="I36" s="16"/>
      <c r="J36" s="16"/>
      <c r="K36" s="16"/>
      <c r="L36" s="16"/>
      <c r="M36" s="16"/>
      <c r="N36" s="16"/>
      <c r="O36" s="16"/>
      <c r="P36" s="45"/>
      <c r="Q36" s="45"/>
      <c r="R36" s="45"/>
      <c r="S36" s="45"/>
      <c r="T36" s="45"/>
      <c r="U36" s="45"/>
      <c r="V36" s="45"/>
      <c r="W36" s="45"/>
      <c r="X36" s="45"/>
      <c r="Y36" s="45"/>
      <c r="Z36" s="45"/>
      <c r="AA36" s="45"/>
      <c r="AB36" s="46">
        <v>16000</v>
      </c>
      <c r="AC36" s="45"/>
      <c r="AD36" s="19">
        <f t="shared" si="0"/>
        <v>16000</v>
      </c>
      <c r="AE36" s="20">
        <f t="shared" si="1"/>
        <v>11040</v>
      </c>
      <c r="AF36" s="21">
        <v>9200</v>
      </c>
    </row>
    <row r="37" spans="1:32" ht="57" customHeight="1" x14ac:dyDescent="0.25">
      <c r="A37" s="9" t="s">
        <v>65</v>
      </c>
      <c r="B37" s="10">
        <v>9</v>
      </c>
      <c r="C37" s="27">
        <v>36</v>
      </c>
      <c r="D37" s="11" t="s">
        <v>115</v>
      </c>
      <c r="E37" s="49" t="s">
        <v>116</v>
      </c>
      <c r="F37" s="13" t="s">
        <v>35</v>
      </c>
      <c r="G37" s="14">
        <v>1</v>
      </c>
      <c r="H37" s="15"/>
      <c r="I37" s="16"/>
      <c r="J37" s="16"/>
      <c r="K37" s="16"/>
      <c r="L37" s="16"/>
      <c r="M37" s="16"/>
      <c r="N37" s="17">
        <v>15000</v>
      </c>
      <c r="O37" s="16"/>
      <c r="P37" s="45"/>
      <c r="Q37" s="45"/>
      <c r="R37" s="45"/>
      <c r="S37" s="45"/>
      <c r="T37" s="45"/>
      <c r="U37" s="45"/>
      <c r="V37" s="45"/>
      <c r="W37" s="45"/>
      <c r="X37" s="45"/>
      <c r="Y37" s="45"/>
      <c r="Z37" s="45"/>
      <c r="AA37" s="45"/>
      <c r="AB37" s="45"/>
      <c r="AC37" s="45"/>
      <c r="AD37" s="19">
        <f t="shared" si="0"/>
        <v>15000</v>
      </c>
      <c r="AE37" s="20">
        <f t="shared" si="1"/>
        <v>15000</v>
      </c>
      <c r="AF37" s="21">
        <v>12500</v>
      </c>
    </row>
    <row r="38" spans="1:32" ht="57" customHeight="1" x14ac:dyDescent="0.25">
      <c r="A38" s="9" t="s">
        <v>65</v>
      </c>
      <c r="B38" s="10">
        <v>8</v>
      </c>
      <c r="C38" s="10">
        <v>37</v>
      </c>
      <c r="D38" s="11" t="s">
        <v>117</v>
      </c>
      <c r="E38" s="49" t="s">
        <v>118</v>
      </c>
      <c r="F38" s="13" t="s">
        <v>35</v>
      </c>
      <c r="G38" s="14">
        <v>0.8</v>
      </c>
      <c r="H38" s="15"/>
      <c r="I38" s="16"/>
      <c r="J38" s="16"/>
      <c r="K38" s="16"/>
      <c r="L38" s="16"/>
      <c r="M38" s="16"/>
      <c r="N38" s="17">
        <v>15000</v>
      </c>
      <c r="O38" s="16"/>
      <c r="P38" s="45"/>
      <c r="Q38" s="45"/>
      <c r="R38" s="45"/>
      <c r="S38" s="45"/>
      <c r="T38" s="45"/>
      <c r="U38" s="45"/>
      <c r="V38" s="45"/>
      <c r="W38" s="45"/>
      <c r="X38" s="45"/>
      <c r="Y38" s="45"/>
      <c r="Z38" s="45"/>
      <c r="AA38" s="45"/>
      <c r="AB38" s="45"/>
      <c r="AC38" s="45"/>
      <c r="AD38" s="19">
        <f t="shared" si="0"/>
        <v>15000</v>
      </c>
      <c r="AE38" s="20">
        <f t="shared" si="1"/>
        <v>12000</v>
      </c>
      <c r="AF38" s="21">
        <v>10000</v>
      </c>
    </row>
    <row r="39" spans="1:32" ht="57" customHeight="1" x14ac:dyDescent="0.25">
      <c r="A39" s="9" t="s">
        <v>119</v>
      </c>
      <c r="B39" s="27">
        <v>1</v>
      </c>
      <c r="C39" s="10">
        <v>38</v>
      </c>
      <c r="D39" s="11" t="s">
        <v>120</v>
      </c>
      <c r="E39" s="11" t="s">
        <v>121</v>
      </c>
      <c r="F39" s="13" t="s">
        <v>35</v>
      </c>
      <c r="G39" s="59">
        <v>0.7</v>
      </c>
      <c r="H39" s="15"/>
      <c r="I39" s="16"/>
      <c r="J39" s="17">
        <v>3000</v>
      </c>
      <c r="K39" s="16"/>
      <c r="L39" s="16"/>
      <c r="M39" s="16"/>
      <c r="N39" s="16"/>
      <c r="O39" s="16"/>
      <c r="P39" s="45"/>
      <c r="Q39" s="45"/>
      <c r="R39" s="45"/>
      <c r="S39" s="45"/>
      <c r="T39" s="45"/>
      <c r="U39" s="45"/>
      <c r="V39" s="45"/>
      <c r="W39" s="45"/>
      <c r="X39" s="45"/>
      <c r="Y39" s="45"/>
      <c r="Z39" s="45"/>
      <c r="AA39" s="45"/>
      <c r="AB39" s="45"/>
      <c r="AC39" s="45"/>
      <c r="AD39" s="19">
        <f t="shared" si="0"/>
        <v>3000</v>
      </c>
      <c r="AE39" s="20">
        <f t="shared" si="1"/>
        <v>2100</v>
      </c>
      <c r="AF39" s="21">
        <v>1750</v>
      </c>
    </row>
    <row r="40" spans="1:32" ht="57" customHeight="1" x14ac:dyDescent="0.25">
      <c r="A40" s="9" t="s">
        <v>57</v>
      </c>
      <c r="B40" s="42">
        <v>105</v>
      </c>
      <c r="C40" s="27">
        <v>39</v>
      </c>
      <c r="D40" s="28" t="s">
        <v>122</v>
      </c>
      <c r="E40" s="43" t="s">
        <v>123</v>
      </c>
      <c r="F40" s="13" t="s">
        <v>35</v>
      </c>
      <c r="G40" s="76">
        <v>0.1</v>
      </c>
      <c r="H40" s="15"/>
      <c r="I40" s="16"/>
      <c r="J40" s="16"/>
      <c r="K40" s="16"/>
      <c r="L40" s="16"/>
      <c r="M40" s="16"/>
      <c r="N40" s="16"/>
      <c r="O40" s="16"/>
      <c r="P40" s="45"/>
      <c r="Q40" s="45"/>
      <c r="R40" s="45"/>
      <c r="S40" s="45"/>
      <c r="T40" s="45"/>
      <c r="U40" s="45"/>
      <c r="V40" s="45"/>
      <c r="W40" s="45"/>
      <c r="X40" s="45"/>
      <c r="Y40" s="45"/>
      <c r="Z40" s="45"/>
      <c r="AA40" s="45"/>
      <c r="AB40" s="46">
        <v>1000</v>
      </c>
      <c r="AC40" s="45"/>
      <c r="AD40" s="19">
        <f t="shared" si="0"/>
        <v>1000</v>
      </c>
      <c r="AE40" s="20">
        <f t="shared" si="1"/>
        <v>100</v>
      </c>
      <c r="AF40" s="21">
        <v>83.34</v>
      </c>
    </row>
    <row r="41" spans="1:32" ht="57" customHeight="1" x14ac:dyDescent="0.25">
      <c r="A41" s="9" t="s">
        <v>57</v>
      </c>
      <c r="B41" s="48">
        <v>112</v>
      </c>
      <c r="C41" s="10">
        <v>40</v>
      </c>
      <c r="D41" s="49" t="s">
        <v>124</v>
      </c>
      <c r="E41" s="43" t="s">
        <v>125</v>
      </c>
      <c r="F41" s="13" t="s">
        <v>35</v>
      </c>
      <c r="G41" s="50">
        <v>1.1100000000000001</v>
      </c>
      <c r="H41" s="15"/>
      <c r="I41" s="16"/>
      <c r="J41" s="16"/>
      <c r="K41" s="16"/>
      <c r="L41" s="16"/>
      <c r="M41" s="16"/>
      <c r="N41" s="16"/>
      <c r="O41" s="16"/>
      <c r="P41" s="45"/>
      <c r="Q41" s="45"/>
      <c r="R41" s="45"/>
      <c r="S41" s="45"/>
      <c r="T41" s="45"/>
      <c r="U41" s="45"/>
      <c r="V41" s="45"/>
      <c r="W41" s="45"/>
      <c r="X41" s="45"/>
      <c r="Y41" s="45"/>
      <c r="Z41" s="45"/>
      <c r="AA41" s="45"/>
      <c r="AB41" s="51">
        <v>3000</v>
      </c>
      <c r="AC41" s="45"/>
      <c r="AD41" s="19">
        <f t="shared" si="0"/>
        <v>3000</v>
      </c>
      <c r="AE41" s="20">
        <f t="shared" si="1"/>
        <v>3330.0000000000005</v>
      </c>
      <c r="AF41" s="21">
        <v>2775</v>
      </c>
    </row>
    <row r="42" spans="1:32" ht="57" customHeight="1" x14ac:dyDescent="0.25">
      <c r="A42" s="9" t="s">
        <v>57</v>
      </c>
      <c r="B42" s="42">
        <v>113</v>
      </c>
      <c r="C42" s="10">
        <v>41</v>
      </c>
      <c r="D42" s="49" t="s">
        <v>126</v>
      </c>
      <c r="E42" s="43" t="s">
        <v>127</v>
      </c>
      <c r="F42" s="13" t="s">
        <v>35</v>
      </c>
      <c r="G42" s="76">
        <v>0.6</v>
      </c>
      <c r="H42" s="15"/>
      <c r="I42" s="16"/>
      <c r="J42" s="16"/>
      <c r="K42" s="16"/>
      <c r="L42" s="16"/>
      <c r="M42" s="16"/>
      <c r="N42" s="16"/>
      <c r="O42" s="16"/>
      <c r="P42" s="45"/>
      <c r="Q42" s="45"/>
      <c r="R42" s="45"/>
      <c r="S42" s="45"/>
      <c r="T42" s="45"/>
      <c r="U42" s="45"/>
      <c r="V42" s="45"/>
      <c r="W42" s="45"/>
      <c r="X42" s="45"/>
      <c r="Y42" s="45"/>
      <c r="Z42" s="45"/>
      <c r="AA42" s="45"/>
      <c r="AB42" s="46">
        <v>6000</v>
      </c>
      <c r="AC42" s="45"/>
      <c r="AD42" s="19">
        <f t="shared" si="0"/>
        <v>6000</v>
      </c>
      <c r="AE42" s="20">
        <f t="shared" si="1"/>
        <v>3600</v>
      </c>
      <c r="AF42" s="21">
        <v>3000</v>
      </c>
    </row>
    <row r="43" spans="1:32" ht="57" customHeight="1" x14ac:dyDescent="0.25">
      <c r="A43" s="9" t="s">
        <v>128</v>
      </c>
      <c r="B43" s="10">
        <v>2</v>
      </c>
      <c r="C43" s="27">
        <v>42</v>
      </c>
      <c r="D43" s="11" t="s">
        <v>129</v>
      </c>
      <c r="E43" s="11" t="s">
        <v>130</v>
      </c>
      <c r="F43" s="13" t="s">
        <v>35</v>
      </c>
      <c r="G43" s="14">
        <v>0.45</v>
      </c>
      <c r="H43" s="15"/>
      <c r="I43" s="16"/>
      <c r="J43" s="16"/>
      <c r="K43" s="16"/>
      <c r="L43" s="16"/>
      <c r="M43" s="17">
        <v>10000</v>
      </c>
      <c r="N43" s="16"/>
      <c r="O43" s="16"/>
      <c r="P43" s="45"/>
      <c r="Q43" s="45"/>
      <c r="R43" s="45"/>
      <c r="S43" s="45"/>
      <c r="T43" s="45"/>
      <c r="U43" s="45"/>
      <c r="V43" s="45"/>
      <c r="W43" s="45"/>
      <c r="X43" s="45"/>
      <c r="Y43" s="45"/>
      <c r="Z43" s="45"/>
      <c r="AA43" s="45"/>
      <c r="AB43" s="45"/>
      <c r="AC43" s="45"/>
      <c r="AD43" s="19">
        <f t="shared" si="0"/>
        <v>10000</v>
      </c>
      <c r="AE43" s="20">
        <f t="shared" si="1"/>
        <v>4500</v>
      </c>
      <c r="AF43" s="21">
        <v>3750</v>
      </c>
    </row>
    <row r="44" spans="1:32" ht="57" customHeight="1" x14ac:dyDescent="0.25">
      <c r="A44" s="9" t="s">
        <v>57</v>
      </c>
      <c r="B44" s="42">
        <v>129</v>
      </c>
      <c r="C44" s="10">
        <v>43</v>
      </c>
      <c r="D44" s="49" t="s">
        <v>131</v>
      </c>
      <c r="E44" s="43" t="s">
        <v>132</v>
      </c>
      <c r="F44" s="13" t="s">
        <v>35</v>
      </c>
      <c r="G44" s="44">
        <v>0.66</v>
      </c>
      <c r="H44" s="15"/>
      <c r="I44" s="16"/>
      <c r="J44" s="16"/>
      <c r="K44" s="16"/>
      <c r="L44" s="16"/>
      <c r="M44" s="16"/>
      <c r="N44" s="16"/>
      <c r="O44" s="16"/>
      <c r="P44" s="45"/>
      <c r="Q44" s="45"/>
      <c r="R44" s="45"/>
      <c r="S44" s="45"/>
      <c r="T44" s="45"/>
      <c r="U44" s="45"/>
      <c r="V44" s="45"/>
      <c r="W44" s="45"/>
      <c r="X44" s="45"/>
      <c r="Y44" s="45"/>
      <c r="Z44" s="45"/>
      <c r="AA44" s="45"/>
      <c r="AB44" s="46">
        <v>16000</v>
      </c>
      <c r="AC44" s="45"/>
      <c r="AD44" s="19">
        <f t="shared" si="0"/>
        <v>16000</v>
      </c>
      <c r="AE44" s="20">
        <f t="shared" si="1"/>
        <v>10560</v>
      </c>
      <c r="AF44" s="21">
        <v>8800</v>
      </c>
    </row>
    <row r="45" spans="1:32" ht="57" customHeight="1" x14ac:dyDescent="0.25">
      <c r="A45" s="9" t="s">
        <v>65</v>
      </c>
      <c r="B45" s="10">
        <v>6</v>
      </c>
      <c r="C45" s="10">
        <v>44</v>
      </c>
      <c r="D45" s="11" t="s">
        <v>133</v>
      </c>
      <c r="E45" s="49" t="s">
        <v>134</v>
      </c>
      <c r="F45" s="13" t="s">
        <v>35</v>
      </c>
      <c r="G45" s="14">
        <v>0.8</v>
      </c>
      <c r="H45" s="15"/>
      <c r="I45" s="16"/>
      <c r="J45" s="16"/>
      <c r="K45" s="16"/>
      <c r="L45" s="16"/>
      <c r="M45" s="16"/>
      <c r="N45" s="17">
        <v>10000</v>
      </c>
      <c r="O45" s="16"/>
      <c r="P45" s="45"/>
      <c r="Q45" s="45"/>
      <c r="R45" s="45"/>
      <c r="S45" s="45"/>
      <c r="T45" s="45"/>
      <c r="U45" s="45"/>
      <c r="V45" s="45"/>
      <c r="W45" s="45"/>
      <c r="X45" s="45"/>
      <c r="Y45" s="45"/>
      <c r="Z45" s="45"/>
      <c r="AA45" s="45"/>
      <c r="AB45" s="45"/>
      <c r="AC45" s="45"/>
      <c r="AD45" s="19">
        <f t="shared" si="0"/>
        <v>10000</v>
      </c>
      <c r="AE45" s="20">
        <f t="shared" si="1"/>
        <v>8000</v>
      </c>
      <c r="AF45" s="21">
        <v>6666.67</v>
      </c>
    </row>
    <row r="46" spans="1:32" ht="57" customHeight="1" x14ac:dyDescent="0.25">
      <c r="A46" s="9" t="s">
        <v>40</v>
      </c>
      <c r="B46" s="27">
        <v>4</v>
      </c>
      <c r="C46" s="27">
        <v>45</v>
      </c>
      <c r="D46" s="28" t="s">
        <v>135</v>
      </c>
      <c r="E46" s="77" t="s">
        <v>136</v>
      </c>
      <c r="F46" s="32" t="s">
        <v>64</v>
      </c>
      <c r="G46" s="13">
        <v>4000</v>
      </c>
      <c r="H46" s="15"/>
      <c r="I46" s="16"/>
      <c r="J46" s="16"/>
      <c r="K46" s="16"/>
      <c r="L46" s="16"/>
      <c r="M46" s="16"/>
      <c r="N46" s="16"/>
      <c r="O46" s="16"/>
      <c r="P46" s="45"/>
      <c r="Q46" s="45"/>
      <c r="R46" s="30">
        <v>1</v>
      </c>
      <c r="S46" s="45"/>
      <c r="T46" s="45"/>
      <c r="U46" s="45"/>
      <c r="V46" s="45"/>
      <c r="W46" s="45"/>
      <c r="X46" s="45"/>
      <c r="Y46" s="45"/>
      <c r="Z46" s="45"/>
      <c r="AA46" s="45"/>
      <c r="AB46" s="45"/>
      <c r="AC46" s="45"/>
      <c r="AD46" s="19">
        <f t="shared" si="0"/>
        <v>1</v>
      </c>
      <c r="AE46" s="20">
        <f t="shared" si="1"/>
        <v>4000</v>
      </c>
      <c r="AF46" s="21">
        <v>3333.34</v>
      </c>
    </row>
    <row r="47" spans="1:32" ht="57" customHeight="1" x14ac:dyDescent="0.25">
      <c r="A47" s="9" t="s">
        <v>40</v>
      </c>
      <c r="B47" s="27">
        <v>7</v>
      </c>
      <c r="C47" s="10">
        <v>46</v>
      </c>
      <c r="D47" s="28" t="s">
        <v>137</v>
      </c>
      <c r="E47" s="38" t="s">
        <v>138</v>
      </c>
      <c r="F47" s="32" t="s">
        <v>139</v>
      </c>
      <c r="G47" s="13">
        <v>1100</v>
      </c>
      <c r="H47" s="15"/>
      <c r="I47" s="16"/>
      <c r="J47" s="16"/>
      <c r="K47" s="16"/>
      <c r="L47" s="16"/>
      <c r="M47" s="16"/>
      <c r="N47" s="16"/>
      <c r="O47" s="16"/>
      <c r="P47" s="45"/>
      <c r="Q47" s="45"/>
      <c r="R47" s="30">
        <v>1</v>
      </c>
      <c r="S47" s="45"/>
      <c r="T47" s="45"/>
      <c r="U47" s="45"/>
      <c r="V47" s="45"/>
      <c r="W47" s="45"/>
      <c r="X47" s="45"/>
      <c r="Y47" s="45"/>
      <c r="Z47" s="45"/>
      <c r="AA47" s="45"/>
      <c r="AB47" s="45"/>
      <c r="AC47" s="45"/>
      <c r="AD47" s="19">
        <f t="shared" si="0"/>
        <v>1</v>
      </c>
      <c r="AE47" s="20">
        <f t="shared" si="1"/>
        <v>1100</v>
      </c>
      <c r="AF47" s="21">
        <v>916.67</v>
      </c>
    </row>
    <row r="48" spans="1:32" ht="57" customHeight="1" x14ac:dyDescent="0.25">
      <c r="A48" s="9" t="s">
        <v>45</v>
      </c>
      <c r="B48" s="10">
        <v>6</v>
      </c>
      <c r="C48" s="10">
        <v>47</v>
      </c>
      <c r="D48" s="11" t="s">
        <v>140</v>
      </c>
      <c r="E48" s="78" t="s">
        <v>141</v>
      </c>
      <c r="F48" s="13" t="s">
        <v>35</v>
      </c>
      <c r="G48" s="34">
        <v>40</v>
      </c>
      <c r="H48" s="15"/>
      <c r="I48" s="16"/>
      <c r="J48" s="16"/>
      <c r="K48" s="16"/>
      <c r="L48" s="16"/>
      <c r="M48" s="16"/>
      <c r="N48" s="16"/>
      <c r="O48" s="16"/>
      <c r="P48" s="45"/>
      <c r="Q48" s="45"/>
      <c r="R48" s="45"/>
      <c r="S48" s="45"/>
      <c r="T48" s="17">
        <v>100</v>
      </c>
      <c r="U48" s="45"/>
      <c r="V48" s="45"/>
      <c r="W48" s="45"/>
      <c r="X48" s="45"/>
      <c r="Y48" s="45"/>
      <c r="Z48" s="45"/>
      <c r="AA48" s="45"/>
      <c r="AB48" s="45"/>
      <c r="AC48" s="45"/>
      <c r="AD48" s="19">
        <f t="shared" si="0"/>
        <v>100</v>
      </c>
      <c r="AE48" s="20">
        <f t="shared" si="1"/>
        <v>4000</v>
      </c>
      <c r="AF48" s="21">
        <v>3333.34</v>
      </c>
    </row>
    <row r="49" spans="1:32" ht="57" customHeight="1" x14ac:dyDescent="0.25">
      <c r="A49" s="9" t="s">
        <v>45</v>
      </c>
      <c r="B49" s="10">
        <v>5</v>
      </c>
      <c r="C49" s="27">
        <v>48</v>
      </c>
      <c r="D49" s="11" t="s">
        <v>142</v>
      </c>
      <c r="E49" s="49" t="s">
        <v>141</v>
      </c>
      <c r="F49" s="13" t="s">
        <v>35</v>
      </c>
      <c r="G49" s="34">
        <v>70</v>
      </c>
      <c r="H49" s="15"/>
      <c r="I49" s="16"/>
      <c r="J49" s="16"/>
      <c r="K49" s="16"/>
      <c r="L49" s="16"/>
      <c r="M49" s="16"/>
      <c r="N49" s="16"/>
      <c r="O49" s="16"/>
      <c r="P49" s="45"/>
      <c r="Q49" s="45"/>
      <c r="R49" s="45"/>
      <c r="S49" s="45"/>
      <c r="T49" s="17">
        <v>100</v>
      </c>
      <c r="U49" s="45"/>
      <c r="V49" s="45"/>
      <c r="W49" s="45"/>
      <c r="X49" s="45"/>
      <c r="Y49" s="45"/>
      <c r="Z49" s="45"/>
      <c r="AA49" s="45"/>
      <c r="AB49" s="45"/>
      <c r="AC49" s="45"/>
      <c r="AD49" s="19">
        <f t="shared" si="0"/>
        <v>100</v>
      </c>
      <c r="AE49" s="20">
        <f t="shared" si="1"/>
        <v>7000</v>
      </c>
      <c r="AF49" s="21">
        <v>5833.34</v>
      </c>
    </row>
    <row r="50" spans="1:32" ht="57" customHeight="1" x14ac:dyDescent="0.25">
      <c r="A50" s="64" t="s">
        <v>70</v>
      </c>
      <c r="B50" s="10">
        <v>85</v>
      </c>
      <c r="C50" s="10">
        <v>49</v>
      </c>
      <c r="D50" s="79" t="s">
        <v>143</v>
      </c>
      <c r="E50" s="80" t="s">
        <v>143</v>
      </c>
      <c r="F50" s="81" t="s">
        <v>144</v>
      </c>
      <c r="G50" s="56">
        <v>130</v>
      </c>
      <c r="H50" s="82"/>
      <c r="I50" s="45"/>
      <c r="J50" s="45"/>
      <c r="K50" s="17">
        <v>10</v>
      </c>
      <c r="L50" s="45"/>
      <c r="M50" s="45"/>
      <c r="N50" s="45"/>
      <c r="O50" s="45"/>
      <c r="P50" s="45"/>
      <c r="Q50" s="45"/>
      <c r="R50" s="45"/>
      <c r="S50" s="45"/>
      <c r="T50" s="45"/>
      <c r="U50" s="45"/>
      <c r="V50" s="45"/>
      <c r="W50" s="45"/>
      <c r="X50" s="45"/>
      <c r="Y50" s="45"/>
      <c r="Z50" s="45"/>
      <c r="AA50" s="45"/>
      <c r="AB50" s="45"/>
      <c r="AC50" s="45"/>
      <c r="AD50" s="19">
        <f t="shared" si="0"/>
        <v>10</v>
      </c>
      <c r="AE50" s="20">
        <f t="shared" si="1"/>
        <v>1300</v>
      </c>
      <c r="AF50" s="21">
        <v>1083.3399999999999</v>
      </c>
    </row>
    <row r="51" spans="1:32" ht="57" customHeight="1" x14ac:dyDescent="0.25">
      <c r="A51" s="9" t="s">
        <v>40</v>
      </c>
      <c r="B51" s="27">
        <v>8</v>
      </c>
      <c r="C51" s="10">
        <v>50</v>
      </c>
      <c r="D51" s="83" t="s">
        <v>145</v>
      </c>
      <c r="E51" s="38" t="s">
        <v>146</v>
      </c>
      <c r="F51" s="32" t="s">
        <v>144</v>
      </c>
      <c r="G51" s="13">
        <v>65</v>
      </c>
      <c r="H51" s="15"/>
      <c r="I51" s="16"/>
      <c r="J51" s="16"/>
      <c r="K51" s="16"/>
      <c r="L51" s="16"/>
      <c r="M51" s="16"/>
      <c r="N51" s="16"/>
      <c r="O51" s="16"/>
      <c r="P51" s="45"/>
      <c r="Q51" s="45"/>
      <c r="R51" s="30">
        <v>4</v>
      </c>
      <c r="S51" s="45"/>
      <c r="T51" s="45"/>
      <c r="U51" s="45"/>
      <c r="V51" s="45"/>
      <c r="W51" s="45"/>
      <c r="X51" s="45"/>
      <c r="Y51" s="45"/>
      <c r="Z51" s="45"/>
      <c r="AA51" s="45"/>
      <c r="AB51" s="45"/>
      <c r="AC51" s="45"/>
      <c r="AD51" s="19">
        <f t="shared" si="0"/>
        <v>4</v>
      </c>
      <c r="AE51" s="20">
        <f t="shared" si="1"/>
        <v>260</v>
      </c>
      <c r="AF51" s="21">
        <v>216.67</v>
      </c>
    </row>
    <row r="52" spans="1:32" ht="57" customHeight="1" x14ac:dyDescent="0.25">
      <c r="A52" s="64" t="s">
        <v>70</v>
      </c>
      <c r="B52" s="10">
        <v>84</v>
      </c>
      <c r="C52" s="27">
        <v>51</v>
      </c>
      <c r="D52" s="79" t="s">
        <v>147</v>
      </c>
      <c r="E52" s="80" t="s">
        <v>148</v>
      </c>
      <c r="F52" s="81" t="s">
        <v>144</v>
      </c>
      <c r="G52" s="84">
        <v>130</v>
      </c>
      <c r="H52" s="82"/>
      <c r="I52" s="45"/>
      <c r="J52" s="45"/>
      <c r="K52" s="17">
        <v>50</v>
      </c>
      <c r="L52" s="45"/>
      <c r="M52" s="45"/>
      <c r="N52" s="45"/>
      <c r="O52" s="45"/>
      <c r="P52" s="45"/>
      <c r="Q52" s="45"/>
      <c r="R52" s="30">
        <v>2</v>
      </c>
      <c r="S52" s="45"/>
      <c r="T52" s="45"/>
      <c r="U52" s="45"/>
      <c r="V52" s="74">
        <v>18</v>
      </c>
      <c r="W52" s="45"/>
      <c r="X52" s="17">
        <v>3</v>
      </c>
      <c r="Y52" s="45"/>
      <c r="Z52" s="45"/>
      <c r="AA52" s="45"/>
      <c r="AB52" s="45"/>
      <c r="AC52" s="45"/>
      <c r="AD52" s="19">
        <f t="shared" si="0"/>
        <v>73</v>
      </c>
      <c r="AE52" s="20">
        <f t="shared" si="1"/>
        <v>9490</v>
      </c>
      <c r="AF52" s="21">
        <v>7908.34</v>
      </c>
    </row>
    <row r="53" spans="1:32" ht="57" customHeight="1" x14ac:dyDescent="0.25">
      <c r="A53" s="64" t="s">
        <v>14</v>
      </c>
      <c r="B53" s="27">
        <v>4</v>
      </c>
      <c r="C53" s="10">
        <v>52</v>
      </c>
      <c r="D53" s="64" t="s">
        <v>149</v>
      </c>
      <c r="E53" s="64" t="s">
        <v>150</v>
      </c>
      <c r="F53" s="27" t="s">
        <v>144</v>
      </c>
      <c r="G53" s="27">
        <v>99.1</v>
      </c>
      <c r="H53" s="82"/>
      <c r="I53" s="45"/>
      <c r="J53" s="45"/>
      <c r="K53" s="45">
        <v>40</v>
      </c>
      <c r="L53" s="45"/>
      <c r="M53" s="45"/>
      <c r="N53" s="45"/>
      <c r="O53" s="71">
        <v>50</v>
      </c>
      <c r="P53" s="45"/>
      <c r="Q53" s="45"/>
      <c r="R53" s="45"/>
      <c r="S53" s="45"/>
      <c r="T53" s="45"/>
      <c r="U53" s="45"/>
      <c r="V53" s="45"/>
      <c r="W53" s="45"/>
      <c r="X53" s="45"/>
      <c r="Y53" s="45"/>
      <c r="Z53" s="45"/>
      <c r="AA53" s="45"/>
      <c r="AB53" s="45"/>
      <c r="AC53" s="45"/>
      <c r="AD53" s="19">
        <f t="shared" si="0"/>
        <v>90</v>
      </c>
      <c r="AE53" s="20">
        <f t="shared" si="1"/>
        <v>8919</v>
      </c>
      <c r="AF53" s="21">
        <v>4129.17</v>
      </c>
    </row>
    <row r="54" spans="1:32" ht="57" customHeight="1" x14ac:dyDescent="0.25">
      <c r="A54" s="35" t="s">
        <v>151</v>
      </c>
      <c r="B54" s="14">
        <v>1</v>
      </c>
      <c r="C54" s="10">
        <v>53</v>
      </c>
      <c r="D54" s="85" t="s">
        <v>152</v>
      </c>
      <c r="E54" s="85" t="s">
        <v>153</v>
      </c>
      <c r="F54" s="14" t="s">
        <v>144</v>
      </c>
      <c r="G54" s="34">
        <v>162.5</v>
      </c>
      <c r="H54" s="36"/>
      <c r="I54" s="37"/>
      <c r="J54" s="37"/>
      <c r="K54" s="37"/>
      <c r="L54" s="37"/>
      <c r="M54" s="37"/>
      <c r="N54" s="37"/>
      <c r="O54" s="37"/>
      <c r="P54" s="45"/>
      <c r="Q54" s="45"/>
      <c r="R54" s="45"/>
      <c r="S54" s="45"/>
      <c r="T54" s="45"/>
      <c r="U54" s="53">
        <v>4</v>
      </c>
      <c r="V54" s="45"/>
      <c r="W54" s="45"/>
      <c r="X54" s="45"/>
      <c r="Y54" s="45"/>
      <c r="Z54" s="45"/>
      <c r="AA54" s="45"/>
      <c r="AB54" s="45"/>
      <c r="AC54" s="45"/>
      <c r="AD54" s="19">
        <f t="shared" si="0"/>
        <v>4</v>
      </c>
      <c r="AE54" s="20">
        <f t="shared" si="1"/>
        <v>650</v>
      </c>
      <c r="AF54" s="21">
        <v>541.66999999999996</v>
      </c>
    </row>
    <row r="55" spans="1:32" ht="57" customHeight="1" x14ac:dyDescent="0.25">
      <c r="A55" s="35" t="s">
        <v>48</v>
      </c>
      <c r="B55" s="10">
        <v>11</v>
      </c>
      <c r="C55" s="27">
        <v>54</v>
      </c>
      <c r="D55" s="52" t="s">
        <v>154</v>
      </c>
      <c r="E55" s="52" t="s">
        <v>155</v>
      </c>
      <c r="F55" s="63" t="s">
        <v>64</v>
      </c>
      <c r="G55" s="40">
        <v>202.5</v>
      </c>
      <c r="H55" s="36"/>
      <c r="I55" s="37"/>
      <c r="J55" s="37"/>
      <c r="K55" s="37"/>
      <c r="L55" s="37"/>
      <c r="M55" s="37"/>
      <c r="N55" s="37"/>
      <c r="O55" s="37"/>
      <c r="P55" s="45"/>
      <c r="Q55" s="45"/>
      <c r="R55" s="45"/>
      <c r="S55" s="45"/>
      <c r="T55" s="45"/>
      <c r="U55" s="45"/>
      <c r="V55" s="45"/>
      <c r="W55" s="17">
        <v>24</v>
      </c>
      <c r="X55" s="17"/>
      <c r="Y55" s="45"/>
      <c r="Z55" s="45"/>
      <c r="AA55" s="45"/>
      <c r="AB55" s="45"/>
      <c r="AC55" s="45"/>
      <c r="AD55" s="19">
        <f t="shared" si="0"/>
        <v>24</v>
      </c>
      <c r="AE55" s="20">
        <f t="shared" si="1"/>
        <v>4860</v>
      </c>
      <c r="AF55" s="21">
        <v>4050</v>
      </c>
    </row>
    <row r="56" spans="1:32" ht="57" customHeight="1" x14ac:dyDescent="0.25">
      <c r="A56" s="9" t="s">
        <v>57</v>
      </c>
      <c r="B56" s="42">
        <v>157</v>
      </c>
      <c r="C56" s="10">
        <v>55</v>
      </c>
      <c r="D56" s="43" t="s">
        <v>156</v>
      </c>
      <c r="E56" s="49" t="s">
        <v>157</v>
      </c>
      <c r="F56" s="13" t="s">
        <v>35</v>
      </c>
      <c r="G56" s="44">
        <v>0.24</v>
      </c>
      <c r="H56" s="15"/>
      <c r="I56" s="16"/>
      <c r="J56" s="16"/>
      <c r="K56" s="16"/>
      <c r="L56" s="16"/>
      <c r="M56" s="16"/>
      <c r="N56" s="16"/>
      <c r="O56" s="16"/>
      <c r="P56" s="45"/>
      <c r="Q56" s="45"/>
      <c r="R56" s="45"/>
      <c r="S56" s="45"/>
      <c r="T56" s="45"/>
      <c r="U56" s="45"/>
      <c r="V56" s="45"/>
      <c r="W56" s="45"/>
      <c r="X56" s="45"/>
      <c r="Y56" s="45"/>
      <c r="Z56" s="45"/>
      <c r="AA56" s="45"/>
      <c r="AB56" s="46">
        <v>500</v>
      </c>
      <c r="AC56" s="45"/>
      <c r="AD56" s="19">
        <f t="shared" si="0"/>
        <v>500</v>
      </c>
      <c r="AE56" s="20">
        <f t="shared" si="1"/>
        <v>120</v>
      </c>
      <c r="AF56" s="21">
        <v>100</v>
      </c>
    </row>
    <row r="57" spans="1:32" ht="57" customHeight="1" x14ac:dyDescent="0.25">
      <c r="A57" s="35" t="s">
        <v>151</v>
      </c>
      <c r="B57" s="14">
        <v>2</v>
      </c>
      <c r="C57" s="10">
        <v>56</v>
      </c>
      <c r="D57" s="9" t="s">
        <v>158</v>
      </c>
      <c r="E57" s="85" t="s">
        <v>159</v>
      </c>
      <c r="F57" s="13" t="s">
        <v>35</v>
      </c>
      <c r="G57" s="34">
        <v>160</v>
      </c>
      <c r="H57" s="36"/>
      <c r="I57" s="37"/>
      <c r="J57" s="37"/>
      <c r="K57" s="37"/>
      <c r="L57" s="37"/>
      <c r="M57" s="37"/>
      <c r="N57" s="37"/>
      <c r="O57" s="37"/>
      <c r="P57" s="45"/>
      <c r="Q57" s="45"/>
      <c r="R57" s="45"/>
      <c r="S57" s="45"/>
      <c r="T57" s="45"/>
      <c r="U57" s="53">
        <v>3</v>
      </c>
      <c r="V57" s="45"/>
      <c r="W57" s="45"/>
      <c r="X57" s="45"/>
      <c r="Y57" s="45"/>
      <c r="Z57" s="45"/>
      <c r="AA57" s="45"/>
      <c r="AB57" s="45"/>
      <c r="AC57" s="45"/>
      <c r="AD57" s="19">
        <f t="shared" si="0"/>
        <v>3</v>
      </c>
      <c r="AE57" s="20">
        <f t="shared" si="1"/>
        <v>480</v>
      </c>
      <c r="AF57" s="21">
        <v>400</v>
      </c>
    </row>
    <row r="58" spans="1:32" ht="57" customHeight="1" x14ac:dyDescent="0.25">
      <c r="A58" s="9" t="s">
        <v>57</v>
      </c>
      <c r="B58" s="48">
        <v>182</v>
      </c>
      <c r="C58" s="27">
        <v>57</v>
      </c>
      <c r="D58" s="49" t="s">
        <v>160</v>
      </c>
      <c r="E58" s="43" t="s">
        <v>161</v>
      </c>
      <c r="F58" s="13" t="s">
        <v>35</v>
      </c>
      <c r="G58" s="50">
        <v>1.36</v>
      </c>
      <c r="H58" s="15"/>
      <c r="I58" s="16"/>
      <c r="J58" s="16"/>
      <c r="K58" s="16"/>
      <c r="L58" s="16"/>
      <c r="M58" s="16"/>
      <c r="N58" s="16"/>
      <c r="O58" s="16"/>
      <c r="P58" s="45"/>
      <c r="Q58" s="45"/>
      <c r="R58" s="45"/>
      <c r="S58" s="45"/>
      <c r="T58" s="45"/>
      <c r="U58" s="45"/>
      <c r="V58" s="45"/>
      <c r="W58" s="45"/>
      <c r="X58" s="45"/>
      <c r="Y58" s="45"/>
      <c r="Z58" s="45"/>
      <c r="AA58" s="45"/>
      <c r="AB58" s="51">
        <v>3000</v>
      </c>
      <c r="AC58" s="45"/>
      <c r="AD58" s="19">
        <f t="shared" si="0"/>
        <v>3000</v>
      </c>
      <c r="AE58" s="20">
        <f t="shared" si="1"/>
        <v>4080.0000000000005</v>
      </c>
      <c r="AF58" s="21">
        <v>3400</v>
      </c>
    </row>
    <row r="59" spans="1:32" ht="57" customHeight="1" x14ac:dyDescent="0.25">
      <c r="A59" s="9" t="s">
        <v>57</v>
      </c>
      <c r="B59" s="42">
        <v>183</v>
      </c>
      <c r="C59" s="10">
        <v>58</v>
      </c>
      <c r="D59" s="49" t="s">
        <v>162</v>
      </c>
      <c r="E59" s="43" t="s">
        <v>163</v>
      </c>
      <c r="F59" s="13" t="s">
        <v>35</v>
      </c>
      <c r="G59" s="44">
        <v>0.45</v>
      </c>
      <c r="H59" s="15"/>
      <c r="I59" s="16"/>
      <c r="J59" s="16"/>
      <c r="K59" s="16"/>
      <c r="L59" s="16"/>
      <c r="M59" s="16"/>
      <c r="N59" s="16"/>
      <c r="O59" s="16"/>
      <c r="P59" s="45"/>
      <c r="Q59" s="45"/>
      <c r="R59" s="45"/>
      <c r="S59" s="45"/>
      <c r="T59" s="45"/>
      <c r="U59" s="45"/>
      <c r="V59" s="45"/>
      <c r="W59" s="45"/>
      <c r="X59" s="45"/>
      <c r="Y59" s="45"/>
      <c r="Z59" s="45"/>
      <c r="AA59" s="45"/>
      <c r="AB59" s="46">
        <v>6000</v>
      </c>
      <c r="AC59" s="45"/>
      <c r="AD59" s="19">
        <f t="shared" si="0"/>
        <v>6000</v>
      </c>
      <c r="AE59" s="20">
        <f t="shared" si="1"/>
        <v>2700</v>
      </c>
      <c r="AF59" s="21">
        <v>2250</v>
      </c>
    </row>
    <row r="60" spans="1:32" ht="57" customHeight="1" x14ac:dyDescent="0.25">
      <c r="A60" s="9" t="s">
        <v>45</v>
      </c>
      <c r="B60" s="10">
        <v>4</v>
      </c>
      <c r="C60" s="10">
        <v>59</v>
      </c>
      <c r="D60" s="11" t="s">
        <v>164</v>
      </c>
      <c r="E60" s="11" t="s">
        <v>165</v>
      </c>
      <c r="F60" s="13" t="s">
        <v>35</v>
      </c>
      <c r="G60" s="34">
        <v>6000</v>
      </c>
      <c r="H60" s="15"/>
      <c r="I60" s="16"/>
      <c r="J60" s="16"/>
      <c r="K60" s="16"/>
      <c r="L60" s="16"/>
      <c r="M60" s="16"/>
      <c r="N60" s="16"/>
      <c r="O60" s="16"/>
      <c r="P60" s="45"/>
      <c r="Q60" s="45"/>
      <c r="R60" s="45"/>
      <c r="S60" s="45"/>
      <c r="T60" s="17">
        <v>2</v>
      </c>
      <c r="U60" s="45"/>
      <c r="V60" s="45"/>
      <c r="W60" s="45"/>
      <c r="X60" s="45"/>
      <c r="Y60" s="45"/>
      <c r="Z60" s="45"/>
      <c r="AA60" s="45"/>
      <c r="AB60" s="45"/>
      <c r="AC60" s="45"/>
      <c r="AD60" s="19">
        <f t="shared" si="0"/>
        <v>2</v>
      </c>
      <c r="AE60" s="20">
        <f t="shared" si="1"/>
        <v>12000</v>
      </c>
      <c r="AF60" s="21">
        <v>10000</v>
      </c>
    </row>
    <row r="61" spans="1:32" ht="57" customHeight="1" x14ac:dyDescent="0.25">
      <c r="A61" s="9" t="s">
        <v>43</v>
      </c>
      <c r="B61" s="27">
        <v>2</v>
      </c>
      <c r="C61" s="27">
        <v>60</v>
      </c>
      <c r="D61" s="11" t="s">
        <v>166</v>
      </c>
      <c r="E61" s="11" t="s">
        <v>167</v>
      </c>
      <c r="F61" s="13" t="s">
        <v>35</v>
      </c>
      <c r="G61" s="14">
        <v>14.89</v>
      </c>
      <c r="H61" s="15"/>
      <c r="I61" s="16"/>
      <c r="J61" s="16"/>
      <c r="K61" s="16"/>
      <c r="L61" s="16"/>
      <c r="M61" s="16"/>
      <c r="N61" s="16"/>
      <c r="O61" s="16"/>
      <c r="P61" s="45"/>
      <c r="Q61" s="45"/>
      <c r="R61" s="45"/>
      <c r="S61" s="30">
        <v>10</v>
      </c>
      <c r="T61" s="45"/>
      <c r="U61" s="45"/>
      <c r="V61" s="45"/>
      <c r="W61" s="45"/>
      <c r="X61" s="45"/>
      <c r="Y61" s="45"/>
      <c r="Z61" s="45"/>
      <c r="AA61" s="45"/>
      <c r="AB61" s="45"/>
      <c r="AC61" s="45"/>
      <c r="AD61" s="19">
        <f t="shared" si="0"/>
        <v>10</v>
      </c>
      <c r="AE61" s="20">
        <f t="shared" si="1"/>
        <v>148.9</v>
      </c>
      <c r="AF61" s="21">
        <v>124.09</v>
      </c>
    </row>
    <row r="62" spans="1:32" ht="57" customHeight="1" x14ac:dyDescent="0.25">
      <c r="A62" s="9" t="s">
        <v>43</v>
      </c>
      <c r="B62" s="27">
        <v>3</v>
      </c>
      <c r="C62" s="10">
        <v>61</v>
      </c>
      <c r="D62" s="39" t="s">
        <v>168</v>
      </c>
      <c r="E62" s="11" t="s">
        <v>169</v>
      </c>
      <c r="F62" s="13" t="s">
        <v>35</v>
      </c>
      <c r="G62" s="14">
        <v>14.89</v>
      </c>
      <c r="H62" s="15"/>
      <c r="I62" s="16"/>
      <c r="J62" s="16"/>
      <c r="K62" s="16"/>
      <c r="L62" s="16"/>
      <c r="M62" s="16"/>
      <c r="N62" s="16"/>
      <c r="O62" s="16"/>
      <c r="P62" s="45"/>
      <c r="Q62" s="45"/>
      <c r="R62" s="45"/>
      <c r="S62" s="30">
        <v>30</v>
      </c>
      <c r="T62" s="45"/>
      <c r="U62" s="45"/>
      <c r="V62" s="74">
        <v>200</v>
      </c>
      <c r="W62" s="45"/>
      <c r="X62" s="45"/>
      <c r="Y62" s="45"/>
      <c r="Z62" s="45"/>
      <c r="AA62" s="17">
        <v>20</v>
      </c>
      <c r="AB62" s="45"/>
      <c r="AC62" s="45"/>
      <c r="AD62" s="19">
        <f t="shared" si="0"/>
        <v>250</v>
      </c>
      <c r="AE62" s="20">
        <f t="shared" si="1"/>
        <v>3722.5</v>
      </c>
      <c r="AF62" s="21">
        <v>3102.09</v>
      </c>
    </row>
    <row r="63" spans="1:32" ht="57" customHeight="1" x14ac:dyDescent="0.25">
      <c r="A63" s="9" t="s">
        <v>88</v>
      </c>
      <c r="B63" s="10">
        <v>2</v>
      </c>
      <c r="C63" s="10">
        <v>62</v>
      </c>
      <c r="D63" s="11" t="s">
        <v>170</v>
      </c>
      <c r="E63" s="11" t="s">
        <v>171</v>
      </c>
      <c r="F63" s="32" t="s">
        <v>139</v>
      </c>
      <c r="G63" s="14">
        <v>2440.8000000000002</v>
      </c>
      <c r="H63" s="15"/>
      <c r="I63" s="16"/>
      <c r="J63" s="16"/>
      <c r="K63" s="16"/>
      <c r="L63" s="16"/>
      <c r="M63" s="16"/>
      <c r="N63" s="16"/>
      <c r="O63" s="16"/>
      <c r="P63" s="45"/>
      <c r="Q63" s="45"/>
      <c r="R63" s="45"/>
      <c r="S63" s="45"/>
      <c r="T63" s="45"/>
      <c r="U63" s="45"/>
      <c r="V63" s="45"/>
      <c r="W63" s="45"/>
      <c r="X63" s="45"/>
      <c r="Y63" s="45"/>
      <c r="Z63" s="45"/>
      <c r="AA63" s="45"/>
      <c r="AB63" s="45"/>
      <c r="AC63" s="17">
        <v>20</v>
      </c>
      <c r="AD63" s="19">
        <f t="shared" si="0"/>
        <v>20</v>
      </c>
      <c r="AE63" s="20">
        <f t="shared" si="1"/>
        <v>48816</v>
      </c>
      <c r="AF63" s="21">
        <v>40680</v>
      </c>
    </row>
    <row r="64" spans="1:32" ht="57" customHeight="1" x14ac:dyDescent="0.25">
      <c r="A64" s="9" t="s">
        <v>43</v>
      </c>
      <c r="B64" s="27">
        <v>4</v>
      </c>
      <c r="C64" s="27">
        <v>63</v>
      </c>
      <c r="D64" s="11" t="s">
        <v>172</v>
      </c>
      <c r="E64" s="11" t="s">
        <v>173</v>
      </c>
      <c r="F64" s="63" t="s">
        <v>64</v>
      </c>
      <c r="G64" s="14">
        <v>32.5</v>
      </c>
      <c r="H64" s="15"/>
      <c r="I64" s="16"/>
      <c r="J64" s="16"/>
      <c r="K64" s="16"/>
      <c r="L64" s="16"/>
      <c r="M64" s="16"/>
      <c r="N64" s="16"/>
      <c r="O64" s="16"/>
      <c r="P64" s="45"/>
      <c r="Q64" s="45"/>
      <c r="R64" s="45"/>
      <c r="S64" s="30">
        <v>10</v>
      </c>
      <c r="T64" s="45"/>
      <c r="U64" s="45"/>
      <c r="V64" s="45"/>
      <c r="W64" s="45"/>
      <c r="X64" s="45"/>
      <c r="Y64" s="45"/>
      <c r="Z64" s="45"/>
      <c r="AA64" s="45"/>
      <c r="AB64" s="45"/>
      <c r="AC64" s="45"/>
      <c r="AD64" s="19">
        <f t="shared" si="0"/>
        <v>10</v>
      </c>
      <c r="AE64" s="20">
        <f t="shared" si="1"/>
        <v>325</v>
      </c>
      <c r="AF64" s="21">
        <v>270.83999999999997</v>
      </c>
    </row>
    <row r="65" spans="1:32" ht="57" customHeight="1" x14ac:dyDescent="0.25">
      <c r="A65" s="9" t="s">
        <v>36</v>
      </c>
      <c r="B65" s="10">
        <v>1</v>
      </c>
      <c r="C65" s="10">
        <v>64</v>
      </c>
      <c r="D65" s="11" t="s">
        <v>174</v>
      </c>
      <c r="E65" s="11" t="s">
        <v>175</v>
      </c>
      <c r="F65" s="13" t="s">
        <v>35</v>
      </c>
      <c r="G65" s="59">
        <v>20.5</v>
      </c>
      <c r="H65" s="24" t="s">
        <v>39</v>
      </c>
      <c r="I65" s="25"/>
      <c r="J65" s="25"/>
      <c r="K65" s="25"/>
      <c r="L65" s="25"/>
      <c r="M65" s="25"/>
      <c r="N65" s="25"/>
      <c r="O65" s="25"/>
      <c r="P65" s="45"/>
      <c r="Q65" s="41">
        <v>1000</v>
      </c>
      <c r="R65" s="45"/>
      <c r="S65" s="45"/>
      <c r="T65" s="45"/>
      <c r="U65" s="45"/>
      <c r="V65" s="45"/>
      <c r="W65" s="45"/>
      <c r="X65" s="45"/>
      <c r="Y65" s="45"/>
      <c r="Z65" s="45"/>
      <c r="AA65" s="45"/>
      <c r="AB65" s="45"/>
      <c r="AC65" s="45"/>
      <c r="AD65" s="19">
        <f t="shared" si="0"/>
        <v>1000</v>
      </c>
      <c r="AE65" s="20">
        <f t="shared" si="1"/>
        <v>20500</v>
      </c>
      <c r="AF65" s="21">
        <v>17083.34</v>
      </c>
    </row>
    <row r="66" spans="1:32" ht="57" customHeight="1" x14ac:dyDescent="0.25">
      <c r="A66" s="9" t="s">
        <v>128</v>
      </c>
      <c r="B66" s="10">
        <v>1</v>
      </c>
      <c r="C66" s="10">
        <v>65</v>
      </c>
      <c r="D66" s="11" t="s">
        <v>176</v>
      </c>
      <c r="E66" s="11" t="s">
        <v>177</v>
      </c>
      <c r="F66" s="13" t="s">
        <v>35</v>
      </c>
      <c r="G66" s="59">
        <v>24.5</v>
      </c>
      <c r="H66" s="15"/>
      <c r="I66" s="16"/>
      <c r="J66" s="16"/>
      <c r="K66" s="16"/>
      <c r="L66" s="16"/>
      <c r="M66" s="17">
        <v>150</v>
      </c>
      <c r="N66" s="16"/>
      <c r="O66" s="16"/>
      <c r="P66" s="45"/>
      <c r="Q66" s="45"/>
      <c r="R66" s="45"/>
      <c r="S66" s="45"/>
      <c r="T66" s="45"/>
      <c r="U66" s="45"/>
      <c r="V66" s="45"/>
      <c r="W66" s="45"/>
      <c r="X66" s="45"/>
      <c r="Y66" s="45"/>
      <c r="Z66" s="45"/>
      <c r="AA66" s="45"/>
      <c r="AB66" s="45"/>
      <c r="AC66" s="45"/>
      <c r="AD66" s="19">
        <f t="shared" si="0"/>
        <v>150</v>
      </c>
      <c r="AE66" s="20">
        <f t="shared" si="1"/>
        <v>3675</v>
      </c>
      <c r="AF66" s="21">
        <v>3062.5</v>
      </c>
    </row>
    <row r="67" spans="1:32" ht="57" customHeight="1" x14ac:dyDescent="0.25">
      <c r="A67" s="9" t="s">
        <v>178</v>
      </c>
      <c r="B67" s="86">
        <v>16</v>
      </c>
      <c r="C67" s="27">
        <v>66</v>
      </c>
      <c r="D67" s="49" t="s">
        <v>179</v>
      </c>
      <c r="E67" s="49" t="s">
        <v>180</v>
      </c>
      <c r="F67" s="13" t="s">
        <v>35</v>
      </c>
      <c r="G67" s="87">
        <v>3</v>
      </c>
      <c r="H67" s="88" t="s">
        <v>181</v>
      </c>
      <c r="I67" s="89">
        <v>1250</v>
      </c>
      <c r="J67" s="89"/>
      <c r="K67" s="90"/>
      <c r="L67" s="90"/>
      <c r="M67" s="90"/>
      <c r="N67" s="90"/>
      <c r="O67" s="90"/>
      <c r="P67" s="45"/>
      <c r="Q67" s="45"/>
      <c r="R67" s="45"/>
      <c r="S67" s="45"/>
      <c r="T67" s="45"/>
      <c r="U67" s="45"/>
      <c r="V67" s="45"/>
      <c r="W67" s="45"/>
      <c r="X67" s="45"/>
      <c r="Y67" s="45"/>
      <c r="Z67" s="45"/>
      <c r="AA67" s="45"/>
      <c r="AB67" s="45"/>
      <c r="AC67" s="45"/>
      <c r="AD67" s="19">
        <f t="shared" ref="AD67:AD96" si="2">SUM(I67:AC67)</f>
        <v>1250</v>
      </c>
      <c r="AE67" s="20">
        <f t="shared" ref="AE67:AE96" si="3">AD67*G67</f>
        <v>3750</v>
      </c>
      <c r="AF67" s="21">
        <v>3125</v>
      </c>
    </row>
    <row r="68" spans="1:32" ht="57" customHeight="1" x14ac:dyDescent="0.25">
      <c r="A68" s="9" t="s">
        <v>36</v>
      </c>
      <c r="B68" s="10">
        <v>2</v>
      </c>
      <c r="C68" s="10">
        <v>67</v>
      </c>
      <c r="D68" s="11" t="s">
        <v>182</v>
      </c>
      <c r="E68" s="11" t="s">
        <v>183</v>
      </c>
      <c r="F68" s="13" t="s">
        <v>35</v>
      </c>
      <c r="G68" s="14">
        <v>23.5</v>
      </c>
      <c r="H68" s="24"/>
      <c r="I68" s="25"/>
      <c r="J68" s="25"/>
      <c r="K68" s="25"/>
      <c r="L68" s="25"/>
      <c r="M68" s="25"/>
      <c r="N68" s="25"/>
      <c r="O68" s="25"/>
      <c r="P68" s="45"/>
      <c r="Q68" s="41">
        <v>250</v>
      </c>
      <c r="R68" s="45"/>
      <c r="S68" s="45"/>
      <c r="T68" s="45"/>
      <c r="U68" s="45"/>
      <c r="V68" s="45"/>
      <c r="W68" s="45"/>
      <c r="X68" s="45"/>
      <c r="Y68" s="45"/>
      <c r="Z68" s="45"/>
      <c r="AA68" s="45"/>
      <c r="AB68" s="45"/>
      <c r="AC68" s="45"/>
      <c r="AD68" s="19">
        <f t="shared" si="2"/>
        <v>250</v>
      </c>
      <c r="AE68" s="20">
        <f t="shared" si="3"/>
        <v>5875</v>
      </c>
      <c r="AF68" s="21">
        <v>4895.84</v>
      </c>
    </row>
    <row r="69" spans="1:32" ht="57" customHeight="1" x14ac:dyDescent="0.25">
      <c r="A69" s="9" t="s">
        <v>77</v>
      </c>
      <c r="B69" s="10">
        <v>4</v>
      </c>
      <c r="C69" s="10">
        <v>68</v>
      </c>
      <c r="D69" s="11" t="s">
        <v>184</v>
      </c>
      <c r="E69" s="11" t="s">
        <v>184</v>
      </c>
      <c r="F69" s="13" t="s">
        <v>35</v>
      </c>
      <c r="G69" s="14">
        <v>18</v>
      </c>
      <c r="H69" s="36"/>
      <c r="I69" s="37"/>
      <c r="J69" s="37"/>
      <c r="K69" s="37"/>
      <c r="L69" s="37"/>
      <c r="M69" s="37"/>
      <c r="N69" s="37"/>
      <c r="O69" s="37"/>
      <c r="P69" s="45"/>
      <c r="Q69" s="45"/>
      <c r="R69" s="45"/>
      <c r="S69" s="45"/>
      <c r="T69" s="45"/>
      <c r="U69" s="45"/>
      <c r="V69" s="45"/>
      <c r="W69" s="45"/>
      <c r="X69" s="45"/>
      <c r="Y69" s="45"/>
      <c r="Z69" s="17">
        <v>3</v>
      </c>
      <c r="AA69" s="17"/>
      <c r="AB69" s="45"/>
      <c r="AC69" s="45"/>
      <c r="AD69" s="19">
        <f t="shared" si="2"/>
        <v>3</v>
      </c>
      <c r="AE69" s="20">
        <f t="shared" si="3"/>
        <v>54</v>
      </c>
      <c r="AF69" s="21">
        <v>45</v>
      </c>
    </row>
    <row r="70" spans="1:32" ht="57" customHeight="1" x14ac:dyDescent="0.25">
      <c r="A70" s="9" t="s">
        <v>57</v>
      </c>
      <c r="B70" s="48">
        <v>203</v>
      </c>
      <c r="C70" s="27">
        <v>69</v>
      </c>
      <c r="D70" s="49" t="s">
        <v>185</v>
      </c>
      <c r="E70" s="43" t="s">
        <v>186</v>
      </c>
      <c r="F70" s="13" t="s">
        <v>35</v>
      </c>
      <c r="G70" s="50">
        <v>1.25</v>
      </c>
      <c r="H70" s="15"/>
      <c r="I70" s="16"/>
      <c r="J70" s="16"/>
      <c r="K70" s="16"/>
      <c r="L70" s="16"/>
      <c r="M70" s="16"/>
      <c r="N70" s="16"/>
      <c r="O70" s="16"/>
      <c r="P70" s="45"/>
      <c r="Q70" s="45"/>
      <c r="R70" s="45"/>
      <c r="S70" s="45"/>
      <c r="T70" s="45"/>
      <c r="U70" s="45"/>
      <c r="V70" s="45"/>
      <c r="W70" s="45"/>
      <c r="X70" s="45"/>
      <c r="Y70" s="45"/>
      <c r="Z70" s="45"/>
      <c r="AA70" s="45"/>
      <c r="AB70" s="51">
        <v>3000</v>
      </c>
      <c r="AC70" s="45"/>
      <c r="AD70" s="19">
        <f t="shared" si="2"/>
        <v>3000</v>
      </c>
      <c r="AE70" s="20">
        <f t="shared" si="3"/>
        <v>3750</v>
      </c>
      <c r="AF70" s="21">
        <v>3125</v>
      </c>
    </row>
    <row r="71" spans="1:32" ht="57" customHeight="1" x14ac:dyDescent="0.25">
      <c r="A71" s="9" t="s">
        <v>43</v>
      </c>
      <c r="B71" s="27">
        <v>5</v>
      </c>
      <c r="C71" s="10">
        <v>70</v>
      </c>
      <c r="D71" s="64" t="s">
        <v>187</v>
      </c>
      <c r="E71" s="11" t="s">
        <v>188</v>
      </c>
      <c r="F71" s="13" t="s">
        <v>35</v>
      </c>
      <c r="G71" s="59">
        <v>3.83</v>
      </c>
      <c r="H71" s="15"/>
      <c r="I71" s="16"/>
      <c r="J71" s="16"/>
      <c r="K71" s="16"/>
      <c r="L71" s="16"/>
      <c r="M71" s="16"/>
      <c r="N71" s="16"/>
      <c r="O71" s="16"/>
      <c r="P71" s="45"/>
      <c r="Q71" s="45"/>
      <c r="R71" s="45"/>
      <c r="S71" s="30">
        <v>500</v>
      </c>
      <c r="T71" s="45"/>
      <c r="U71" s="45"/>
      <c r="V71" s="45"/>
      <c r="W71" s="45"/>
      <c r="X71" s="45"/>
      <c r="Y71" s="45"/>
      <c r="Z71" s="45"/>
      <c r="AA71" s="45"/>
      <c r="AB71" s="45"/>
      <c r="AC71" s="45"/>
      <c r="AD71" s="19">
        <f t="shared" si="2"/>
        <v>500</v>
      </c>
      <c r="AE71" s="20">
        <f t="shared" si="3"/>
        <v>1915</v>
      </c>
      <c r="AF71" s="21">
        <v>1595.84</v>
      </c>
    </row>
    <row r="72" spans="1:32" ht="57" customHeight="1" x14ac:dyDescent="0.25">
      <c r="A72" s="35" t="s">
        <v>48</v>
      </c>
      <c r="B72" s="10">
        <v>12</v>
      </c>
      <c r="C72" s="10">
        <v>71</v>
      </c>
      <c r="D72" s="11" t="s">
        <v>189</v>
      </c>
      <c r="E72" s="11" t="s">
        <v>190</v>
      </c>
      <c r="F72" s="13" t="s">
        <v>35</v>
      </c>
      <c r="G72" s="14">
        <v>0.49</v>
      </c>
      <c r="H72" s="36"/>
      <c r="I72" s="37"/>
      <c r="J72" s="37"/>
      <c r="K72" s="37"/>
      <c r="L72" s="37"/>
      <c r="M72" s="37"/>
      <c r="N72" s="37"/>
      <c r="O72" s="37"/>
      <c r="P72" s="45"/>
      <c r="Q72" s="45"/>
      <c r="R72" s="45"/>
      <c r="S72" s="45"/>
      <c r="T72" s="45"/>
      <c r="U72" s="45"/>
      <c r="V72" s="45"/>
      <c r="W72" s="17">
        <v>500</v>
      </c>
      <c r="X72" s="17"/>
      <c r="Y72" s="45"/>
      <c r="Z72" s="45"/>
      <c r="AA72" s="45"/>
      <c r="AB72" s="45"/>
      <c r="AC72" s="45"/>
      <c r="AD72" s="19">
        <f t="shared" si="2"/>
        <v>500</v>
      </c>
      <c r="AE72" s="20">
        <f t="shared" si="3"/>
        <v>245</v>
      </c>
      <c r="AF72" s="21">
        <v>204.17</v>
      </c>
    </row>
    <row r="73" spans="1:32" ht="57" customHeight="1" x14ac:dyDescent="0.25">
      <c r="A73" s="64" t="s">
        <v>11</v>
      </c>
      <c r="B73" s="27">
        <v>84</v>
      </c>
      <c r="C73" s="27">
        <v>72</v>
      </c>
      <c r="D73" s="64" t="s">
        <v>191</v>
      </c>
      <c r="E73" s="64" t="s">
        <v>191</v>
      </c>
      <c r="F73" s="13" t="s">
        <v>35</v>
      </c>
      <c r="G73" s="27">
        <v>20</v>
      </c>
      <c r="H73" s="82"/>
      <c r="I73" s="45"/>
      <c r="J73" s="45"/>
      <c r="K73" s="45"/>
      <c r="L73" s="71">
        <v>1000</v>
      </c>
      <c r="M73" s="45"/>
      <c r="N73" s="45"/>
      <c r="O73" s="45"/>
      <c r="P73" s="45"/>
      <c r="Q73" s="45"/>
      <c r="R73" s="45"/>
      <c r="S73" s="45"/>
      <c r="T73" s="45"/>
      <c r="U73" s="45"/>
      <c r="V73" s="45"/>
      <c r="W73" s="45"/>
      <c r="X73" s="45"/>
      <c r="Y73" s="45"/>
      <c r="Z73" s="45"/>
      <c r="AA73" s="45"/>
      <c r="AB73" s="45"/>
      <c r="AC73" s="45"/>
      <c r="AD73" s="19">
        <f t="shared" si="2"/>
        <v>1000</v>
      </c>
      <c r="AE73" s="20">
        <f t="shared" si="3"/>
        <v>20000</v>
      </c>
      <c r="AF73" s="21">
        <v>16666.669999999998</v>
      </c>
    </row>
    <row r="74" spans="1:32" ht="57" customHeight="1" x14ac:dyDescent="0.25">
      <c r="A74" s="9" t="s">
        <v>57</v>
      </c>
      <c r="B74" s="42">
        <v>226</v>
      </c>
      <c r="C74" s="10">
        <v>73</v>
      </c>
      <c r="D74" s="28" t="s">
        <v>192</v>
      </c>
      <c r="E74" s="43" t="s">
        <v>193</v>
      </c>
      <c r="F74" s="13" t="s">
        <v>35</v>
      </c>
      <c r="G74" s="44">
        <v>0.53</v>
      </c>
      <c r="H74" s="15"/>
      <c r="I74" s="16"/>
      <c r="J74" s="16"/>
      <c r="K74" s="16"/>
      <c r="L74" s="16"/>
      <c r="M74" s="16"/>
      <c r="N74" s="16"/>
      <c r="O74" s="16"/>
      <c r="P74" s="45"/>
      <c r="Q74" s="45"/>
      <c r="R74" s="45"/>
      <c r="S74" s="45"/>
      <c r="T74" s="45"/>
      <c r="U74" s="45"/>
      <c r="V74" s="45"/>
      <c r="W74" s="45"/>
      <c r="X74" s="45"/>
      <c r="Y74" s="45"/>
      <c r="Z74" s="45"/>
      <c r="AA74" s="45"/>
      <c r="AB74" s="46">
        <v>50</v>
      </c>
      <c r="AC74" s="45"/>
      <c r="AD74" s="19">
        <f t="shared" si="2"/>
        <v>50</v>
      </c>
      <c r="AE74" s="20">
        <f t="shared" si="3"/>
        <v>26.5</v>
      </c>
      <c r="AF74" s="21">
        <v>22.09</v>
      </c>
    </row>
    <row r="75" spans="1:32" ht="57" customHeight="1" x14ac:dyDescent="0.25">
      <c r="A75" s="9" t="s">
        <v>65</v>
      </c>
      <c r="B75" s="10">
        <v>3</v>
      </c>
      <c r="C75" s="10">
        <v>74</v>
      </c>
      <c r="D75" s="11" t="s">
        <v>194</v>
      </c>
      <c r="E75" s="49" t="s">
        <v>195</v>
      </c>
      <c r="F75" s="13" t="s">
        <v>35</v>
      </c>
      <c r="G75" s="14">
        <v>3</v>
      </c>
      <c r="H75" s="15"/>
      <c r="I75" s="16"/>
      <c r="J75" s="16"/>
      <c r="K75" s="16"/>
      <c r="L75" s="16"/>
      <c r="M75" s="16"/>
      <c r="N75" s="17">
        <v>38000</v>
      </c>
      <c r="O75" s="16"/>
      <c r="P75" s="45"/>
      <c r="Q75" s="45"/>
      <c r="R75" s="45"/>
      <c r="S75" s="45"/>
      <c r="T75" s="45"/>
      <c r="U75" s="45"/>
      <c r="V75" s="45"/>
      <c r="W75" s="45"/>
      <c r="X75" s="45"/>
      <c r="Y75" s="45"/>
      <c r="Z75" s="45"/>
      <c r="AA75" s="45"/>
      <c r="AB75" s="45"/>
      <c r="AC75" s="45"/>
      <c r="AD75" s="19">
        <f t="shared" si="2"/>
        <v>38000</v>
      </c>
      <c r="AE75" s="20">
        <f t="shared" si="3"/>
        <v>114000</v>
      </c>
      <c r="AF75" s="21">
        <v>95000</v>
      </c>
    </row>
    <row r="76" spans="1:32" ht="57" customHeight="1" x14ac:dyDescent="0.25">
      <c r="A76" s="64" t="s">
        <v>10</v>
      </c>
      <c r="B76" s="27">
        <v>8</v>
      </c>
      <c r="C76" s="27">
        <v>75</v>
      </c>
      <c r="D76" s="64" t="s">
        <v>196</v>
      </c>
      <c r="E76" s="64" t="s">
        <v>197</v>
      </c>
      <c r="F76" s="27"/>
      <c r="G76" s="27">
        <v>150</v>
      </c>
      <c r="H76" s="82"/>
      <c r="I76" s="45"/>
      <c r="J76" s="45"/>
      <c r="K76" s="71">
        <v>2400</v>
      </c>
      <c r="L76" s="45"/>
      <c r="M76" s="45"/>
      <c r="N76" s="45"/>
      <c r="O76" s="45"/>
      <c r="P76" s="45"/>
      <c r="Q76" s="45"/>
      <c r="R76" s="45"/>
      <c r="S76" s="45"/>
      <c r="T76" s="45"/>
      <c r="U76" s="45"/>
      <c r="V76" s="45"/>
      <c r="W76" s="45"/>
      <c r="X76" s="45"/>
      <c r="Y76" s="45"/>
      <c r="Z76" s="45"/>
      <c r="AA76" s="45"/>
      <c r="AB76" s="45"/>
      <c r="AC76" s="45"/>
      <c r="AD76" s="19">
        <f t="shared" si="2"/>
        <v>2400</v>
      </c>
      <c r="AE76" s="20">
        <f t="shared" si="3"/>
        <v>360000</v>
      </c>
      <c r="AF76" s="21">
        <v>300000</v>
      </c>
    </row>
    <row r="77" spans="1:32" ht="57" customHeight="1" x14ac:dyDescent="0.25">
      <c r="A77" s="9" t="s">
        <v>36</v>
      </c>
      <c r="B77" s="10">
        <v>6</v>
      </c>
      <c r="C77" s="10">
        <v>76</v>
      </c>
      <c r="D77" s="11" t="s">
        <v>198</v>
      </c>
      <c r="E77" s="11" t="s">
        <v>199</v>
      </c>
      <c r="F77" s="13" t="s">
        <v>35</v>
      </c>
      <c r="G77" s="14">
        <v>250</v>
      </c>
      <c r="H77" s="24" t="s">
        <v>39</v>
      </c>
      <c r="I77" s="25"/>
      <c r="J77" s="25"/>
      <c r="K77" s="25"/>
      <c r="L77" s="25"/>
      <c r="M77" s="25"/>
      <c r="N77" s="25"/>
      <c r="O77" s="25"/>
      <c r="P77" s="45"/>
      <c r="Q77" s="41">
        <v>10</v>
      </c>
      <c r="R77" s="45"/>
      <c r="S77" s="45"/>
      <c r="T77" s="45"/>
      <c r="U77" s="45"/>
      <c r="V77" s="45"/>
      <c r="W77" s="45"/>
      <c r="X77" s="45"/>
      <c r="Y77" s="45"/>
      <c r="Z77" s="45"/>
      <c r="AA77" s="45"/>
      <c r="AB77" s="45"/>
      <c r="AC77" s="45"/>
      <c r="AD77" s="19">
        <f t="shared" si="2"/>
        <v>10</v>
      </c>
      <c r="AE77" s="20">
        <f t="shared" si="3"/>
        <v>2500</v>
      </c>
      <c r="AF77" s="21">
        <v>2083.34</v>
      </c>
    </row>
    <row r="78" spans="1:32" ht="57" customHeight="1" x14ac:dyDescent="0.25">
      <c r="A78" s="9" t="s">
        <v>36</v>
      </c>
      <c r="B78" s="10">
        <v>7</v>
      </c>
      <c r="C78" s="10">
        <v>77</v>
      </c>
      <c r="D78" s="23" t="s">
        <v>200</v>
      </c>
      <c r="E78" s="23" t="s">
        <v>201</v>
      </c>
      <c r="F78" s="13" t="s">
        <v>35</v>
      </c>
      <c r="G78" s="14">
        <v>220</v>
      </c>
      <c r="H78" s="24" t="s">
        <v>39</v>
      </c>
      <c r="I78" s="25"/>
      <c r="J78" s="25"/>
      <c r="K78" s="25"/>
      <c r="L78" s="25"/>
      <c r="M78" s="25"/>
      <c r="N78" s="25"/>
      <c r="O78" s="25"/>
      <c r="P78" s="45"/>
      <c r="Q78" s="26">
        <v>10</v>
      </c>
      <c r="R78" s="45"/>
      <c r="S78" s="45"/>
      <c r="T78" s="45"/>
      <c r="U78" s="45"/>
      <c r="V78" s="45"/>
      <c r="W78" s="45"/>
      <c r="X78" s="45"/>
      <c r="Y78" s="45"/>
      <c r="Z78" s="45"/>
      <c r="AA78" s="45"/>
      <c r="AB78" s="45"/>
      <c r="AC78" s="45"/>
      <c r="AD78" s="19">
        <f t="shared" si="2"/>
        <v>10</v>
      </c>
      <c r="AE78" s="20">
        <f t="shared" si="3"/>
        <v>2200</v>
      </c>
      <c r="AF78" s="21">
        <v>1833.34</v>
      </c>
    </row>
    <row r="79" spans="1:32" ht="57" customHeight="1" x14ac:dyDescent="0.25">
      <c r="A79" s="35" t="s">
        <v>48</v>
      </c>
      <c r="B79" s="10">
        <v>13</v>
      </c>
      <c r="C79" s="27">
        <v>78</v>
      </c>
      <c r="D79" s="11" t="s">
        <v>202</v>
      </c>
      <c r="E79" s="11" t="s">
        <v>203</v>
      </c>
      <c r="F79" s="13" t="s">
        <v>35</v>
      </c>
      <c r="G79" s="14">
        <v>20</v>
      </c>
      <c r="H79" s="36"/>
      <c r="I79" s="37"/>
      <c r="J79" s="37"/>
      <c r="K79" s="37"/>
      <c r="L79" s="37"/>
      <c r="M79" s="37"/>
      <c r="N79" s="37"/>
      <c r="O79" s="37"/>
      <c r="P79" s="45"/>
      <c r="Q79" s="45"/>
      <c r="R79" s="45"/>
      <c r="S79" s="45"/>
      <c r="T79" s="45"/>
      <c r="U79" s="45"/>
      <c r="V79" s="45"/>
      <c r="W79" s="17">
        <v>30</v>
      </c>
      <c r="X79" s="17"/>
      <c r="Y79" s="45"/>
      <c r="Z79" s="45"/>
      <c r="AA79" s="45"/>
      <c r="AB79" s="45"/>
      <c r="AC79" s="45"/>
      <c r="AD79" s="19">
        <f t="shared" si="2"/>
        <v>30</v>
      </c>
      <c r="AE79" s="20">
        <f t="shared" si="3"/>
        <v>600</v>
      </c>
      <c r="AF79" s="21">
        <v>500</v>
      </c>
    </row>
    <row r="80" spans="1:32" ht="57" customHeight="1" x14ac:dyDescent="0.25">
      <c r="A80" s="9" t="s">
        <v>36</v>
      </c>
      <c r="B80" s="10">
        <v>8</v>
      </c>
      <c r="C80" s="10">
        <v>79</v>
      </c>
      <c r="D80" s="23" t="s">
        <v>204</v>
      </c>
      <c r="E80" s="23" t="s">
        <v>205</v>
      </c>
      <c r="F80" s="13" t="s">
        <v>35</v>
      </c>
      <c r="G80" s="14">
        <v>75</v>
      </c>
      <c r="H80" s="24" t="s">
        <v>39</v>
      </c>
      <c r="I80" s="25"/>
      <c r="J80" s="25"/>
      <c r="K80" s="25"/>
      <c r="L80" s="25"/>
      <c r="M80" s="25"/>
      <c r="N80" s="25"/>
      <c r="O80" s="25"/>
      <c r="P80" s="45"/>
      <c r="Q80" s="26">
        <v>20</v>
      </c>
      <c r="R80" s="45"/>
      <c r="S80" s="45"/>
      <c r="T80" s="45"/>
      <c r="U80" s="45"/>
      <c r="V80" s="45"/>
      <c r="W80" s="45"/>
      <c r="X80" s="45"/>
      <c r="Y80" s="45"/>
      <c r="Z80" s="45"/>
      <c r="AA80" s="45"/>
      <c r="AB80" s="45"/>
      <c r="AC80" s="45"/>
      <c r="AD80" s="19">
        <f t="shared" si="2"/>
        <v>20</v>
      </c>
      <c r="AE80" s="20">
        <f t="shared" si="3"/>
        <v>1500</v>
      </c>
      <c r="AF80" s="21">
        <v>1250</v>
      </c>
    </row>
    <row r="81" spans="1:33" ht="57" customHeight="1" x14ac:dyDescent="0.25">
      <c r="A81" s="64" t="s">
        <v>14</v>
      </c>
      <c r="B81" s="27">
        <v>51</v>
      </c>
      <c r="C81" s="10">
        <v>80</v>
      </c>
      <c r="D81" s="64" t="s">
        <v>206</v>
      </c>
      <c r="E81" s="64" t="s">
        <v>207</v>
      </c>
      <c r="F81" s="13" t="s">
        <v>35</v>
      </c>
      <c r="G81" s="27">
        <v>59.15</v>
      </c>
      <c r="H81" s="82"/>
      <c r="I81" s="45"/>
      <c r="J81" s="45"/>
      <c r="K81" s="45"/>
      <c r="L81" s="45"/>
      <c r="M81" s="45"/>
      <c r="N81" s="45"/>
      <c r="O81" s="71">
        <v>600</v>
      </c>
      <c r="P81" s="45"/>
      <c r="Q81" s="45"/>
      <c r="R81" s="45"/>
      <c r="S81" s="45"/>
      <c r="T81" s="45"/>
      <c r="U81" s="45"/>
      <c r="V81" s="45"/>
      <c r="W81" s="45"/>
      <c r="X81" s="45"/>
      <c r="Y81" s="45"/>
      <c r="Z81" s="45"/>
      <c r="AA81" s="45"/>
      <c r="AB81" s="45"/>
      <c r="AC81" s="45"/>
      <c r="AD81" s="19">
        <f t="shared" si="2"/>
        <v>600</v>
      </c>
      <c r="AE81" s="20">
        <f t="shared" si="3"/>
        <v>35490</v>
      </c>
      <c r="AF81" s="21">
        <v>29575</v>
      </c>
    </row>
    <row r="82" spans="1:33" ht="57" customHeight="1" x14ac:dyDescent="0.25">
      <c r="A82" s="9" t="s">
        <v>36</v>
      </c>
      <c r="B82" s="10">
        <v>5</v>
      </c>
      <c r="C82" s="27">
        <v>81</v>
      </c>
      <c r="D82" s="11" t="s">
        <v>208</v>
      </c>
      <c r="E82" s="11" t="s">
        <v>209</v>
      </c>
      <c r="F82" s="13" t="s">
        <v>35</v>
      </c>
      <c r="G82" s="14">
        <v>420</v>
      </c>
      <c r="H82" s="24"/>
      <c r="I82" s="25"/>
      <c r="J82" s="25"/>
      <c r="K82" s="25"/>
      <c r="L82" s="25"/>
      <c r="M82" s="25"/>
      <c r="N82" s="25"/>
      <c r="O82" s="25"/>
      <c r="P82" s="45"/>
      <c r="Q82" s="41">
        <v>6</v>
      </c>
      <c r="R82" s="45"/>
      <c r="S82" s="45"/>
      <c r="T82" s="45"/>
      <c r="U82" s="45"/>
      <c r="V82" s="45"/>
      <c r="W82" s="45"/>
      <c r="X82" s="45"/>
      <c r="Y82" s="45"/>
      <c r="Z82" s="45"/>
      <c r="AA82" s="45"/>
      <c r="AB82" s="45"/>
      <c r="AC82" s="45"/>
      <c r="AD82" s="19">
        <f t="shared" si="2"/>
        <v>6</v>
      </c>
      <c r="AE82" s="20">
        <f t="shared" si="3"/>
        <v>2520</v>
      </c>
      <c r="AF82" s="21">
        <v>2100</v>
      </c>
    </row>
    <row r="83" spans="1:33" ht="57" customHeight="1" x14ac:dyDescent="0.25">
      <c r="A83" s="64" t="s">
        <v>14</v>
      </c>
      <c r="B83" s="27">
        <v>1</v>
      </c>
      <c r="C83" s="10">
        <v>82</v>
      </c>
      <c r="D83" s="64" t="s">
        <v>210</v>
      </c>
      <c r="E83" s="64" t="s">
        <v>211</v>
      </c>
      <c r="F83" s="13" t="s">
        <v>35</v>
      </c>
      <c r="G83" s="27">
        <v>195</v>
      </c>
      <c r="H83" s="82"/>
      <c r="I83" s="45"/>
      <c r="J83" s="45"/>
      <c r="K83" s="45"/>
      <c r="L83" s="45"/>
      <c r="M83" s="45"/>
      <c r="N83" s="45"/>
      <c r="O83" s="71">
        <v>25</v>
      </c>
      <c r="P83" s="45"/>
      <c r="Q83" s="45"/>
      <c r="R83" s="45"/>
      <c r="S83" s="45"/>
      <c r="T83" s="45"/>
      <c r="U83" s="45"/>
      <c r="V83" s="45"/>
      <c r="W83" s="45"/>
      <c r="X83" s="45"/>
      <c r="Y83" s="45"/>
      <c r="Z83" s="45"/>
      <c r="AA83" s="45"/>
      <c r="AB83" s="45"/>
      <c r="AC83" s="45"/>
      <c r="AD83" s="19">
        <f t="shared" si="2"/>
        <v>25</v>
      </c>
      <c r="AE83" s="20">
        <f t="shared" si="3"/>
        <v>4875</v>
      </c>
      <c r="AF83" s="21">
        <v>4062.5</v>
      </c>
    </row>
    <row r="84" spans="1:33" ht="57" customHeight="1" x14ac:dyDescent="0.25">
      <c r="A84" s="9" t="s">
        <v>40</v>
      </c>
      <c r="B84" s="27">
        <v>12</v>
      </c>
      <c r="C84" s="10">
        <v>83</v>
      </c>
      <c r="D84" s="78" t="s">
        <v>212</v>
      </c>
      <c r="E84" s="77" t="s">
        <v>212</v>
      </c>
      <c r="F84" s="13" t="s">
        <v>35</v>
      </c>
      <c r="G84" s="13">
        <v>180</v>
      </c>
      <c r="H84" s="15"/>
      <c r="I84" s="16"/>
      <c r="J84" s="16"/>
      <c r="K84" s="16"/>
      <c r="L84" s="16"/>
      <c r="M84" s="16"/>
      <c r="N84" s="16"/>
      <c r="O84" s="16"/>
      <c r="P84" s="45"/>
      <c r="Q84" s="45"/>
      <c r="R84" s="30">
        <v>2</v>
      </c>
      <c r="S84" s="45"/>
      <c r="T84" s="45"/>
      <c r="U84" s="45"/>
      <c r="V84" s="45"/>
      <c r="W84" s="45"/>
      <c r="X84" s="45"/>
      <c r="Y84" s="45"/>
      <c r="Z84" s="45"/>
      <c r="AA84" s="45"/>
      <c r="AB84" s="45"/>
      <c r="AC84" s="45"/>
      <c r="AD84" s="19">
        <f t="shared" si="2"/>
        <v>2</v>
      </c>
      <c r="AE84" s="20">
        <f t="shared" si="3"/>
        <v>360</v>
      </c>
      <c r="AF84" s="21">
        <v>300</v>
      </c>
    </row>
    <row r="85" spans="1:33" ht="57" customHeight="1" x14ac:dyDescent="0.25">
      <c r="A85" s="64" t="s">
        <v>14</v>
      </c>
      <c r="B85" s="27">
        <v>5</v>
      </c>
      <c r="C85" s="27">
        <v>84</v>
      </c>
      <c r="D85" s="64" t="s">
        <v>213</v>
      </c>
      <c r="E85" s="64" t="s">
        <v>214</v>
      </c>
      <c r="F85" s="27" t="s">
        <v>215</v>
      </c>
      <c r="G85" s="27">
        <v>404.66</v>
      </c>
      <c r="H85" s="82"/>
      <c r="I85" s="45"/>
      <c r="J85" s="45"/>
      <c r="K85" s="45"/>
      <c r="L85" s="45"/>
      <c r="M85" s="45"/>
      <c r="N85" s="45"/>
      <c r="O85" s="71">
        <v>90</v>
      </c>
      <c r="P85" s="45"/>
      <c r="Q85" s="45"/>
      <c r="R85" s="45"/>
      <c r="S85" s="45"/>
      <c r="T85" s="45"/>
      <c r="U85" s="45"/>
      <c r="V85" s="45"/>
      <c r="W85" s="45"/>
      <c r="X85" s="45"/>
      <c r="Y85" s="45"/>
      <c r="Z85" s="45"/>
      <c r="AA85" s="45"/>
      <c r="AB85" s="45"/>
      <c r="AC85" s="45"/>
      <c r="AD85" s="19">
        <f t="shared" si="2"/>
        <v>90</v>
      </c>
      <c r="AE85" s="20">
        <f t="shared" si="3"/>
        <v>36419.4</v>
      </c>
      <c r="AF85" s="21">
        <v>30349.5</v>
      </c>
    </row>
    <row r="86" spans="1:33" ht="57" customHeight="1" x14ac:dyDescent="0.25">
      <c r="A86" s="64" t="s">
        <v>14</v>
      </c>
      <c r="B86" s="27">
        <v>6</v>
      </c>
      <c r="C86" s="10">
        <v>85</v>
      </c>
      <c r="D86" s="64" t="s">
        <v>216</v>
      </c>
      <c r="E86" s="64" t="s">
        <v>217</v>
      </c>
      <c r="F86" s="27" t="s">
        <v>215</v>
      </c>
      <c r="G86" s="27">
        <v>345.8</v>
      </c>
      <c r="H86" s="82"/>
      <c r="I86" s="45"/>
      <c r="J86" s="45"/>
      <c r="K86" s="45"/>
      <c r="L86" s="45"/>
      <c r="M86" s="45"/>
      <c r="N86" s="45"/>
      <c r="O86" s="71">
        <v>60</v>
      </c>
      <c r="P86" s="45"/>
      <c r="Q86" s="45"/>
      <c r="R86" s="45"/>
      <c r="S86" s="45"/>
      <c r="T86" s="45"/>
      <c r="U86" s="45"/>
      <c r="V86" s="45"/>
      <c r="W86" s="45"/>
      <c r="X86" s="45"/>
      <c r="Y86" s="45"/>
      <c r="Z86" s="45"/>
      <c r="AA86" s="45"/>
      <c r="AB86" s="45"/>
      <c r="AC86" s="45"/>
      <c r="AD86" s="19">
        <f t="shared" si="2"/>
        <v>60</v>
      </c>
      <c r="AE86" s="20">
        <f t="shared" si="3"/>
        <v>20748</v>
      </c>
      <c r="AF86" s="21">
        <v>17290</v>
      </c>
    </row>
    <row r="87" spans="1:33" ht="57" customHeight="1" x14ac:dyDescent="0.25">
      <c r="A87" s="64" t="s">
        <v>14</v>
      </c>
      <c r="B87" s="27">
        <v>7</v>
      </c>
      <c r="C87" s="10">
        <v>86</v>
      </c>
      <c r="D87" s="64" t="s">
        <v>218</v>
      </c>
      <c r="E87" s="64" t="s">
        <v>219</v>
      </c>
      <c r="F87" s="27" t="s">
        <v>220</v>
      </c>
      <c r="G87" s="27">
        <v>108</v>
      </c>
      <c r="H87" s="82"/>
      <c r="I87" s="45"/>
      <c r="J87" s="45"/>
      <c r="K87" s="45"/>
      <c r="L87" s="45"/>
      <c r="M87" s="45"/>
      <c r="N87" s="45"/>
      <c r="O87" s="71">
        <v>30</v>
      </c>
      <c r="P87" s="45"/>
      <c r="Q87" s="45"/>
      <c r="R87" s="45"/>
      <c r="S87" s="45"/>
      <c r="T87" s="45"/>
      <c r="U87" s="45"/>
      <c r="V87" s="45"/>
      <c r="W87" s="45"/>
      <c r="X87" s="45"/>
      <c r="Y87" s="45"/>
      <c r="Z87" s="45"/>
      <c r="AA87" s="45"/>
      <c r="AB87" s="45"/>
      <c r="AC87" s="45"/>
      <c r="AD87" s="19">
        <f t="shared" si="2"/>
        <v>30</v>
      </c>
      <c r="AE87" s="20">
        <f t="shared" si="3"/>
        <v>3240</v>
      </c>
      <c r="AF87" s="21">
        <v>2700</v>
      </c>
    </row>
    <row r="88" spans="1:33" ht="57" customHeight="1" x14ac:dyDescent="0.25">
      <c r="A88" s="9" t="s">
        <v>57</v>
      </c>
      <c r="B88" s="48">
        <v>245</v>
      </c>
      <c r="C88" s="27">
        <v>87</v>
      </c>
      <c r="D88" s="49" t="s">
        <v>221</v>
      </c>
      <c r="E88" s="43" t="s">
        <v>222</v>
      </c>
      <c r="F88" s="13" t="s">
        <v>35</v>
      </c>
      <c r="G88" s="50">
        <v>0.03</v>
      </c>
      <c r="H88" s="15"/>
      <c r="I88" s="16"/>
      <c r="J88" s="16"/>
      <c r="K88" s="16"/>
      <c r="L88" s="16"/>
      <c r="M88" s="16"/>
      <c r="N88" s="16"/>
      <c r="O88" s="16"/>
      <c r="P88" s="45"/>
      <c r="Q88" s="45"/>
      <c r="R88" s="45"/>
      <c r="S88" s="45"/>
      <c r="T88" s="45"/>
      <c r="U88" s="45"/>
      <c r="V88" s="45"/>
      <c r="W88" s="45"/>
      <c r="X88" s="45"/>
      <c r="Y88" s="45"/>
      <c r="Z88" s="45"/>
      <c r="AA88" s="45"/>
      <c r="AB88" s="51">
        <v>8000</v>
      </c>
      <c r="AC88" s="45"/>
      <c r="AD88" s="19">
        <f t="shared" si="2"/>
        <v>8000</v>
      </c>
      <c r="AE88" s="20">
        <f t="shared" si="3"/>
        <v>240</v>
      </c>
      <c r="AF88" s="21">
        <v>200</v>
      </c>
    </row>
    <row r="89" spans="1:33" ht="57" customHeight="1" x14ac:dyDescent="0.25">
      <c r="A89" s="9" t="s">
        <v>57</v>
      </c>
      <c r="B89" s="48">
        <v>247</v>
      </c>
      <c r="C89" s="10">
        <v>88</v>
      </c>
      <c r="D89" s="49" t="s">
        <v>223</v>
      </c>
      <c r="E89" s="43" t="s">
        <v>224</v>
      </c>
      <c r="F89" s="13" t="s">
        <v>35</v>
      </c>
      <c r="G89" s="50">
        <v>0.06</v>
      </c>
      <c r="H89" s="15"/>
      <c r="I89" s="16"/>
      <c r="J89" s="16"/>
      <c r="K89" s="16"/>
      <c r="L89" s="16"/>
      <c r="M89" s="16"/>
      <c r="N89" s="16"/>
      <c r="O89" s="16"/>
      <c r="P89" s="45"/>
      <c r="Q89" s="45"/>
      <c r="R89" s="45"/>
      <c r="S89" s="45"/>
      <c r="T89" s="45"/>
      <c r="U89" s="45"/>
      <c r="V89" s="45"/>
      <c r="W89" s="45"/>
      <c r="X89" s="45"/>
      <c r="Y89" s="45"/>
      <c r="Z89" s="45"/>
      <c r="AA89" s="45"/>
      <c r="AB89" s="51">
        <v>5000</v>
      </c>
      <c r="AC89" s="45"/>
      <c r="AD89" s="19">
        <f t="shared" si="2"/>
        <v>5000</v>
      </c>
      <c r="AE89" s="20">
        <f t="shared" si="3"/>
        <v>300</v>
      </c>
      <c r="AF89" s="21">
        <v>250</v>
      </c>
    </row>
    <row r="90" spans="1:33" ht="57" customHeight="1" x14ac:dyDescent="0.25">
      <c r="A90" s="9" t="s">
        <v>119</v>
      </c>
      <c r="B90" s="27">
        <v>3</v>
      </c>
      <c r="C90" s="10">
        <v>89</v>
      </c>
      <c r="D90" s="11" t="s">
        <v>225</v>
      </c>
      <c r="E90" s="11" t="s">
        <v>226</v>
      </c>
      <c r="F90" s="13" t="s">
        <v>35</v>
      </c>
      <c r="G90" s="14">
        <v>0.5</v>
      </c>
      <c r="H90" s="15"/>
      <c r="I90" s="16"/>
      <c r="J90" s="17">
        <v>4800</v>
      </c>
      <c r="K90" s="16"/>
      <c r="L90" s="16"/>
      <c r="M90" s="16"/>
      <c r="N90" s="16"/>
      <c r="O90" s="16"/>
      <c r="P90" s="45"/>
      <c r="Q90" s="45"/>
      <c r="R90" s="45"/>
      <c r="S90" s="45"/>
      <c r="T90" s="45"/>
      <c r="U90" s="45"/>
      <c r="V90" s="45"/>
      <c r="W90" s="45"/>
      <c r="X90" s="45"/>
      <c r="Y90" s="45"/>
      <c r="Z90" s="45"/>
      <c r="AA90" s="45"/>
      <c r="AB90" s="45"/>
      <c r="AC90" s="45"/>
      <c r="AD90" s="19">
        <f t="shared" si="2"/>
        <v>4800</v>
      </c>
      <c r="AE90" s="20">
        <f t="shared" si="3"/>
        <v>2400</v>
      </c>
      <c r="AF90" s="21">
        <v>2000</v>
      </c>
    </row>
    <row r="91" spans="1:33" ht="57" customHeight="1" x14ac:dyDescent="0.25">
      <c r="C91" s="10">
        <v>90</v>
      </c>
      <c r="D91" s="93" t="s">
        <v>227</v>
      </c>
      <c r="E91" s="94" t="s">
        <v>228</v>
      </c>
      <c r="F91" s="95" t="s">
        <v>229</v>
      </c>
      <c r="G91" s="96">
        <v>183.96</v>
      </c>
      <c r="H91" s="97"/>
      <c r="I91" s="98"/>
      <c r="J91" s="98"/>
      <c r="K91" s="98"/>
      <c r="L91" s="98"/>
      <c r="M91" s="98"/>
      <c r="N91" s="98"/>
      <c r="O91" s="98">
        <v>100</v>
      </c>
      <c r="P91" s="99"/>
      <c r="Q91" s="99"/>
      <c r="R91" s="99"/>
      <c r="S91" s="99"/>
      <c r="T91" s="99"/>
      <c r="U91" s="99"/>
      <c r="V91" s="99"/>
      <c r="W91" s="99"/>
      <c r="X91" s="99"/>
      <c r="Y91" s="99"/>
      <c r="Z91" s="99"/>
      <c r="AA91" s="99"/>
      <c r="AB91" s="99"/>
      <c r="AC91" s="99"/>
      <c r="AD91" s="100">
        <f t="shared" si="2"/>
        <v>100</v>
      </c>
      <c r="AE91" s="101">
        <f t="shared" si="3"/>
        <v>18396</v>
      </c>
      <c r="AF91" s="102">
        <v>15330</v>
      </c>
      <c r="AG91" s="103"/>
    </row>
    <row r="92" spans="1:33" ht="57" customHeight="1" x14ac:dyDescent="0.25">
      <c r="A92" s="9"/>
      <c r="B92" s="27"/>
      <c r="C92" s="10">
        <v>91</v>
      </c>
      <c r="D92" s="104" t="s">
        <v>230</v>
      </c>
      <c r="E92" s="105" t="s">
        <v>231</v>
      </c>
      <c r="F92" s="106" t="s">
        <v>215</v>
      </c>
      <c r="G92" s="106">
        <v>3156</v>
      </c>
      <c r="H92" s="15"/>
      <c r="I92" s="16"/>
      <c r="J92" s="16"/>
      <c r="K92" s="16"/>
      <c r="L92" s="16"/>
      <c r="M92" s="16"/>
      <c r="N92" s="16"/>
      <c r="O92" s="16">
        <v>60</v>
      </c>
      <c r="P92" s="45"/>
      <c r="Q92" s="45"/>
      <c r="R92" s="45"/>
      <c r="S92" s="45"/>
      <c r="T92" s="45"/>
      <c r="U92" s="45"/>
      <c r="V92" s="45"/>
      <c r="W92" s="45"/>
      <c r="X92" s="45"/>
      <c r="Y92" s="45"/>
      <c r="Z92" s="45"/>
      <c r="AA92" s="45"/>
      <c r="AB92" s="45"/>
      <c r="AC92" s="45"/>
      <c r="AD92" s="107">
        <f t="shared" si="2"/>
        <v>60</v>
      </c>
      <c r="AE92" s="20">
        <f t="shared" si="3"/>
        <v>189360</v>
      </c>
      <c r="AF92" s="108">
        <v>157800</v>
      </c>
      <c r="AG92" s="103"/>
    </row>
    <row r="93" spans="1:33" ht="57" customHeight="1" x14ac:dyDescent="0.25">
      <c r="A93" s="9"/>
      <c r="B93" s="27"/>
      <c r="C93" s="10">
        <v>92</v>
      </c>
      <c r="D93" s="104" t="s">
        <v>232</v>
      </c>
      <c r="E93" s="104" t="s">
        <v>233</v>
      </c>
      <c r="F93" s="106" t="s">
        <v>234</v>
      </c>
      <c r="G93" s="109">
        <v>13272.23</v>
      </c>
      <c r="H93" s="15"/>
      <c r="I93" s="16"/>
      <c r="J93" s="16"/>
      <c r="K93" s="16"/>
      <c r="L93" s="16"/>
      <c r="M93" s="16"/>
      <c r="N93" s="16"/>
      <c r="O93" s="16">
        <v>1</v>
      </c>
      <c r="P93" s="45"/>
      <c r="Q93" s="45"/>
      <c r="R93" s="45"/>
      <c r="S93" s="45"/>
      <c r="T93" s="45"/>
      <c r="U93" s="45"/>
      <c r="V93" s="45"/>
      <c r="W93" s="45"/>
      <c r="X93" s="45"/>
      <c r="Y93" s="45"/>
      <c r="Z93" s="45"/>
      <c r="AA93" s="45"/>
      <c r="AB93" s="45"/>
      <c r="AC93" s="45"/>
      <c r="AD93" s="107">
        <f t="shared" si="2"/>
        <v>1</v>
      </c>
      <c r="AE93" s="20">
        <f t="shared" si="3"/>
        <v>13272.23</v>
      </c>
      <c r="AF93" s="108">
        <v>11060.191666666668</v>
      </c>
      <c r="AG93" s="103"/>
    </row>
    <row r="94" spans="1:33" ht="57" customHeight="1" x14ac:dyDescent="0.25">
      <c r="A94" s="9"/>
      <c r="B94" s="27"/>
      <c r="C94" s="10">
        <v>93</v>
      </c>
      <c r="D94" s="110" t="s">
        <v>235</v>
      </c>
      <c r="E94" s="111" t="s">
        <v>236</v>
      </c>
      <c r="F94" s="106" t="s">
        <v>64</v>
      </c>
      <c r="G94" s="112">
        <v>4100</v>
      </c>
      <c r="H94" s="15"/>
      <c r="I94" s="16"/>
      <c r="J94" s="16"/>
      <c r="K94" s="113">
        <v>6</v>
      </c>
      <c r="L94" s="16"/>
      <c r="M94" s="16"/>
      <c r="N94" s="16"/>
      <c r="O94" s="16"/>
      <c r="P94" s="45"/>
      <c r="Q94" s="45"/>
      <c r="R94" s="45"/>
      <c r="S94" s="45"/>
      <c r="T94" s="45"/>
      <c r="U94" s="45"/>
      <c r="V94" s="45"/>
      <c r="W94" s="45"/>
      <c r="X94" s="45"/>
      <c r="Y94" s="45"/>
      <c r="Z94" s="45"/>
      <c r="AA94" s="45"/>
      <c r="AB94" s="45"/>
      <c r="AC94" s="45"/>
      <c r="AD94" s="107">
        <f t="shared" si="2"/>
        <v>6</v>
      </c>
      <c r="AE94" s="20">
        <f t="shared" si="3"/>
        <v>24600</v>
      </c>
      <c r="AF94" s="108">
        <v>20500</v>
      </c>
      <c r="AG94" s="103"/>
    </row>
    <row r="95" spans="1:33" ht="57" customHeight="1" x14ac:dyDescent="0.25">
      <c r="A95" s="9"/>
      <c r="B95" s="27"/>
      <c r="C95" s="10">
        <v>94</v>
      </c>
      <c r="D95" s="114" t="s">
        <v>237</v>
      </c>
      <c r="E95" s="115" t="s">
        <v>238</v>
      </c>
      <c r="F95" s="116" t="s">
        <v>64</v>
      </c>
      <c r="G95" s="117">
        <v>6702</v>
      </c>
      <c r="H95" s="15"/>
      <c r="I95" s="16"/>
      <c r="J95" s="16"/>
      <c r="K95" s="118">
        <v>13</v>
      </c>
      <c r="L95" s="16"/>
      <c r="M95" s="16"/>
      <c r="N95" s="16"/>
      <c r="O95" s="16"/>
      <c r="P95" s="45"/>
      <c r="Q95" s="45"/>
      <c r="R95" s="45"/>
      <c r="S95" s="45"/>
      <c r="T95" s="45"/>
      <c r="U95" s="45"/>
      <c r="V95" s="45"/>
      <c r="W95" s="45"/>
      <c r="X95" s="45"/>
      <c r="Y95" s="45"/>
      <c r="Z95" s="45"/>
      <c r="AA95" s="45"/>
      <c r="AB95" s="45"/>
      <c r="AC95" s="45"/>
      <c r="AD95" s="107">
        <f t="shared" si="2"/>
        <v>13</v>
      </c>
      <c r="AE95" s="20">
        <f t="shared" si="3"/>
        <v>87126</v>
      </c>
      <c r="AF95" s="108">
        <v>72605</v>
      </c>
      <c r="AG95" s="103"/>
    </row>
    <row r="96" spans="1:33" ht="57" customHeight="1" x14ac:dyDescent="0.25">
      <c r="C96" s="10">
        <v>95</v>
      </c>
      <c r="D96" s="114" t="s">
        <v>239</v>
      </c>
      <c r="E96" s="114" t="s">
        <v>240</v>
      </c>
      <c r="F96" s="114" t="s">
        <v>35</v>
      </c>
      <c r="G96" s="114">
        <v>1.74</v>
      </c>
      <c r="I96" s="16"/>
      <c r="J96" s="16"/>
      <c r="K96" s="16"/>
      <c r="L96" s="16"/>
      <c r="M96" s="16"/>
      <c r="N96" s="16"/>
      <c r="O96" s="16"/>
      <c r="P96" s="45"/>
      <c r="Q96" s="45"/>
      <c r="R96" s="45"/>
      <c r="S96" s="45"/>
      <c r="T96" s="45"/>
      <c r="U96" s="45"/>
      <c r="V96" s="45">
        <v>15000</v>
      </c>
      <c r="W96" s="45"/>
      <c r="X96" s="45"/>
      <c r="Y96" s="45"/>
      <c r="Z96" s="45"/>
      <c r="AA96" s="45"/>
      <c r="AB96" s="45"/>
      <c r="AC96" s="45"/>
      <c r="AD96" s="19">
        <f t="shared" si="2"/>
        <v>15000</v>
      </c>
      <c r="AE96" s="20">
        <f t="shared" si="3"/>
        <v>26100</v>
      </c>
      <c r="AF96" s="108">
        <v>21750</v>
      </c>
      <c r="AG96" s="103"/>
    </row>
    <row r="97" spans="32:32" ht="57" customHeight="1" x14ac:dyDescent="0.25">
      <c r="AF97" s="120">
        <f>SUM(AF2:AF96)</f>
        <v>1275132.5616666668</v>
      </c>
    </row>
  </sheetData>
  <autoFilter ref="A1:AG95" xr:uid="{F73551B3-B9F0-4473-92FE-9AB546C7A0C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2024-09-25T12:06:57Z</dcterms:created>
  <dcterms:modified xsi:type="dcterms:W3CDTF">2024-09-25T12:07:21Z</dcterms:modified>
</cp:coreProperties>
</file>