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PROCEDURI CENTRALIZATE\6. Reagenti Biochimici\inițiere\"/>
    </mc:Choice>
  </mc:AlternateContent>
  <bookViews>
    <workbookView xWindow="0" yWindow="0" windowWidth="29010" windowHeight="11340" tabRatio="0"/>
  </bookViews>
  <sheets>
    <sheet name="TDSheet" sheetId="1" r:id="rId1"/>
  </sheets>
  <definedNames>
    <definedName name="_xlnm._FilterDatabase" localSheetId="0" hidden="1">TDSheet!$B$9:$BZ$116</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X10" i="1" l="1"/>
  <c r="BX11" i="1"/>
  <c r="BX12" i="1"/>
  <c r="BX13" i="1"/>
  <c r="BX14" i="1"/>
  <c r="BX15" i="1"/>
  <c r="BX16" i="1"/>
  <c r="BX17" i="1"/>
  <c r="BX18" i="1"/>
  <c r="BX19" i="1"/>
  <c r="BX20" i="1"/>
  <c r="BX21" i="1"/>
  <c r="BX22" i="1"/>
  <c r="BX23" i="1"/>
  <c r="BX24" i="1"/>
  <c r="BX25" i="1"/>
  <c r="BX26" i="1"/>
  <c r="BX27" i="1"/>
  <c r="BX28" i="1"/>
  <c r="BX29" i="1"/>
  <c r="BX30" i="1"/>
  <c r="BX31" i="1"/>
  <c r="BX32" i="1"/>
  <c r="BX33" i="1"/>
  <c r="BX34" i="1"/>
  <c r="BX35" i="1"/>
  <c r="BX36" i="1"/>
  <c r="BX37" i="1"/>
  <c r="BX38" i="1"/>
  <c r="BX39" i="1"/>
  <c r="BX40" i="1"/>
  <c r="BX41" i="1"/>
  <c r="BX42" i="1"/>
  <c r="BX43" i="1"/>
  <c r="BX44" i="1"/>
  <c r="BX45" i="1"/>
  <c r="BX46" i="1"/>
  <c r="BX47" i="1"/>
  <c r="BX48" i="1"/>
  <c r="BX49" i="1"/>
  <c r="BX50" i="1"/>
  <c r="BX51" i="1"/>
  <c r="BX52" i="1"/>
  <c r="BX53" i="1"/>
  <c r="BX54" i="1"/>
  <c r="BX55" i="1"/>
  <c r="BX56" i="1"/>
  <c r="BX57" i="1"/>
  <c r="BX58" i="1"/>
  <c r="BX59" i="1"/>
  <c r="BX60" i="1"/>
  <c r="BX61" i="1"/>
  <c r="BX62" i="1"/>
  <c r="BX63" i="1"/>
  <c r="BX64" i="1"/>
  <c r="BX65" i="1"/>
  <c r="BX66" i="1"/>
  <c r="BX67" i="1"/>
  <c r="BX68" i="1"/>
  <c r="BX69" i="1"/>
  <c r="BX70" i="1"/>
  <c r="BX71" i="1"/>
  <c r="BX72" i="1"/>
  <c r="BX73" i="1"/>
  <c r="BX74" i="1"/>
  <c r="BX75" i="1"/>
  <c r="BX76" i="1"/>
  <c r="BX77" i="1"/>
  <c r="BX78" i="1"/>
  <c r="BX79" i="1"/>
  <c r="BX80" i="1"/>
  <c r="BX81" i="1"/>
  <c r="BX82" i="1"/>
  <c r="BX83" i="1"/>
  <c r="BX84" i="1"/>
  <c r="BX85" i="1"/>
  <c r="BX86" i="1"/>
  <c r="BX87" i="1"/>
  <c r="BX88" i="1"/>
  <c r="BX89" i="1"/>
  <c r="BX90" i="1"/>
  <c r="BX91" i="1"/>
  <c r="BX92" i="1"/>
  <c r="BX93" i="1"/>
  <c r="BX94" i="1"/>
  <c r="BX95" i="1"/>
  <c r="BX96" i="1"/>
  <c r="BX97" i="1"/>
  <c r="BX98" i="1"/>
  <c r="BX99" i="1"/>
  <c r="BX100" i="1"/>
  <c r="BX101" i="1"/>
  <c r="BX102" i="1"/>
  <c r="BX103" i="1"/>
  <c r="BX104" i="1"/>
  <c r="BX105" i="1"/>
  <c r="BX106" i="1"/>
  <c r="BX107" i="1"/>
  <c r="BX108" i="1"/>
  <c r="BX109" i="1"/>
  <c r="BX110" i="1"/>
  <c r="BX111" i="1"/>
  <c r="BX112" i="1"/>
  <c r="BX113" i="1"/>
  <c r="BX114" i="1"/>
  <c r="BX115" i="1"/>
  <c r="CA11" i="1"/>
  <c r="CA12" i="1"/>
  <c r="CA13" i="1"/>
  <c r="CA14" i="1"/>
  <c r="CA15" i="1"/>
  <c r="CA16" i="1"/>
  <c r="CA17" i="1"/>
  <c r="CA18" i="1"/>
  <c r="CA19" i="1"/>
  <c r="CA20" i="1"/>
  <c r="CA21" i="1"/>
  <c r="CA22" i="1"/>
  <c r="CA23" i="1"/>
  <c r="CA24" i="1"/>
  <c r="CA25" i="1"/>
  <c r="CA26" i="1"/>
  <c r="CA27" i="1"/>
  <c r="CA28" i="1"/>
  <c r="CA29" i="1"/>
  <c r="CA30" i="1"/>
  <c r="CA31" i="1"/>
  <c r="CA32" i="1"/>
  <c r="CA33" i="1"/>
  <c r="CA34" i="1"/>
  <c r="CA35" i="1"/>
  <c r="CA36" i="1"/>
  <c r="CA37" i="1"/>
  <c r="CA38" i="1"/>
  <c r="CA39" i="1"/>
  <c r="CA40" i="1"/>
  <c r="CA41" i="1"/>
  <c r="CA42" i="1"/>
  <c r="CA43" i="1"/>
  <c r="CA44" i="1"/>
  <c r="CA45" i="1"/>
  <c r="CA46" i="1"/>
  <c r="CA47" i="1"/>
  <c r="CA48" i="1"/>
  <c r="CA49" i="1"/>
  <c r="CA50" i="1"/>
  <c r="CA51" i="1"/>
  <c r="CA52" i="1"/>
  <c r="CA53" i="1"/>
  <c r="CA54" i="1"/>
  <c r="CA55" i="1"/>
  <c r="CA56" i="1"/>
  <c r="CA57" i="1"/>
  <c r="CA58" i="1"/>
  <c r="CA59" i="1"/>
  <c r="CA60" i="1"/>
  <c r="CA61" i="1"/>
  <c r="CA62" i="1"/>
  <c r="CA63" i="1"/>
  <c r="CA64" i="1"/>
  <c r="CA65" i="1"/>
  <c r="CA66" i="1"/>
  <c r="CA67" i="1"/>
  <c r="CA68" i="1"/>
  <c r="CA69" i="1"/>
  <c r="CA70" i="1"/>
  <c r="CA71" i="1"/>
  <c r="CA72" i="1"/>
  <c r="CA73" i="1"/>
  <c r="CA74" i="1"/>
  <c r="CA75" i="1"/>
  <c r="CA76" i="1"/>
  <c r="CA77" i="1"/>
  <c r="CA78" i="1"/>
  <c r="CA79" i="1"/>
  <c r="CA80" i="1"/>
  <c r="CA81" i="1"/>
  <c r="CA82" i="1"/>
  <c r="CA83" i="1"/>
  <c r="CA84" i="1"/>
  <c r="CA85" i="1"/>
  <c r="CA86" i="1"/>
  <c r="CA87" i="1"/>
  <c r="CA88" i="1"/>
  <c r="CA89" i="1"/>
  <c r="CA90" i="1"/>
  <c r="CA91" i="1"/>
  <c r="CA92" i="1"/>
  <c r="CA93" i="1"/>
  <c r="CA94" i="1"/>
  <c r="CA95" i="1"/>
  <c r="CA96" i="1"/>
  <c r="CA97" i="1"/>
  <c r="CA98" i="1"/>
  <c r="CA99" i="1"/>
  <c r="CA100" i="1"/>
  <c r="CA101" i="1"/>
  <c r="CA102" i="1"/>
  <c r="CA103" i="1"/>
  <c r="CA104" i="1"/>
  <c r="CA105" i="1"/>
  <c r="CA106" i="1"/>
  <c r="CA107" i="1"/>
  <c r="CA108" i="1"/>
  <c r="CA109" i="1"/>
  <c r="CA110" i="1"/>
  <c r="CA111" i="1"/>
  <c r="CA112" i="1"/>
  <c r="CA113" i="1"/>
  <c r="CA114" i="1"/>
  <c r="CA115" i="1"/>
  <c r="CA116" i="1"/>
  <c r="CB116" i="1" s="1"/>
  <c r="CA10" i="1"/>
  <c r="CB115" i="1" l="1"/>
  <c r="CB113" i="1"/>
  <c r="CB109" i="1"/>
  <c r="CB105" i="1"/>
  <c r="CB97" i="1"/>
  <c r="CB93" i="1"/>
  <c r="CB89" i="1"/>
  <c r="CB85" i="1"/>
  <c r="CB81" i="1"/>
  <c r="CB77" i="1"/>
  <c r="CB73" i="1"/>
  <c r="CB69" i="1"/>
  <c r="CB65" i="1"/>
  <c r="CB61" i="1"/>
  <c r="CB57" i="1"/>
  <c r="CB53" i="1"/>
  <c r="CB49" i="1"/>
  <c r="CB45" i="1"/>
  <c r="CB41" i="1"/>
  <c r="CB37" i="1"/>
  <c r="CB33" i="1"/>
  <c r="CB29" i="1"/>
  <c r="CB25" i="1"/>
  <c r="CB21" i="1"/>
  <c r="CB17" i="1"/>
  <c r="CB13" i="1"/>
  <c r="CB112" i="1"/>
  <c r="CB108" i="1"/>
  <c r="CB104" i="1"/>
  <c r="CB100" i="1"/>
  <c r="CB96" i="1"/>
  <c r="CB92" i="1"/>
  <c r="CB88" i="1"/>
  <c r="CB84" i="1"/>
  <c r="CB80" i="1"/>
  <c r="CB76" i="1"/>
  <c r="CB72" i="1"/>
  <c r="CB68" i="1"/>
  <c r="CB64" i="1"/>
  <c r="CB60" i="1"/>
  <c r="CB56" i="1"/>
  <c r="CB52" i="1"/>
  <c r="CB48" i="1"/>
  <c r="CB44" i="1"/>
  <c r="CB40" i="1"/>
  <c r="CB36" i="1"/>
  <c r="CB32" i="1"/>
  <c r="CB28" i="1"/>
  <c r="CB24" i="1"/>
  <c r="CB20" i="1"/>
  <c r="CB16" i="1"/>
  <c r="CB12" i="1"/>
  <c r="CB101" i="1"/>
  <c r="CB10" i="1"/>
  <c r="CB114" i="1"/>
  <c r="CB110" i="1"/>
  <c r="CB106" i="1"/>
  <c r="CB102" i="1"/>
  <c r="CB98" i="1"/>
  <c r="CB94" i="1"/>
  <c r="CB90" i="1"/>
  <c r="CB86" i="1"/>
  <c r="CB82" i="1"/>
  <c r="CB78" i="1"/>
  <c r="CB74" i="1"/>
  <c r="CB70" i="1"/>
  <c r="CB66" i="1"/>
  <c r="CB62" i="1"/>
  <c r="CB58" i="1"/>
  <c r="CB54" i="1"/>
  <c r="CB50" i="1"/>
  <c r="CB46" i="1"/>
  <c r="CB42" i="1"/>
  <c r="CB38" i="1"/>
  <c r="CB34" i="1"/>
  <c r="CB30" i="1"/>
  <c r="CB26" i="1"/>
  <c r="CB22" i="1"/>
  <c r="CB18" i="1"/>
  <c r="CB14" i="1"/>
  <c r="CB111" i="1"/>
  <c r="CB107" i="1"/>
  <c r="CB103" i="1"/>
  <c r="CB99" i="1"/>
  <c r="CB95" i="1"/>
  <c r="CB91" i="1"/>
  <c r="CB87" i="1"/>
  <c r="CB83" i="1"/>
  <c r="CB79" i="1"/>
  <c r="CB75" i="1"/>
  <c r="CB71" i="1"/>
  <c r="CB67" i="1"/>
  <c r="CB63" i="1"/>
  <c r="CB59" i="1"/>
  <c r="CB55" i="1"/>
  <c r="CB51" i="1"/>
  <c r="CB47" i="1"/>
  <c r="CB43" i="1"/>
  <c r="CB39" i="1"/>
  <c r="CB35" i="1"/>
  <c r="CB31" i="1"/>
  <c r="CB27" i="1"/>
  <c r="CB23" i="1"/>
  <c r="CB19" i="1"/>
  <c r="CB15" i="1"/>
  <c r="CB11" i="1"/>
</calcChain>
</file>

<file path=xl/sharedStrings.xml><?xml version="1.0" encoding="utf-8"?>
<sst xmlns="http://schemas.openxmlformats.org/spreadsheetml/2006/main" count="303" uniqueCount="252">
  <si>
    <t>Отбор:</t>
  </si>
  <si>
    <t>ADMINISTRATIA NATIONALA A PENITENCIARELOR (0004)</t>
  </si>
  <si>
    <t>CENTRUL DE PLASAMENT SI REABILITARE PENTRU COPII DE VARSTA FRAGEDA MUN CHISINAU (0038)</t>
  </si>
  <si>
    <t>CENTRUL DE PLASAMENT TEMPORAR PENTRU PERSOANE CU DIZABILITATI (ADULTE) BADICENI (0040)</t>
  </si>
  <si>
    <t>CENTRUL NATIONAL DE TRANSFUZIE A SANGELUI (0055)</t>
  </si>
  <si>
    <t>IMSP ASOCIATIA MEDICALA TERITORIALA BUIUCANI (0161)</t>
  </si>
  <si>
    <t>IMSP ASOCIATIA MEDICALA TERITORIALA CENTRU (0162)</t>
  </si>
  <si>
    <t>IMSP CENTRUL DE SANATATE ANENII NOI (0165)</t>
  </si>
  <si>
    <t>IMSP CENTRUL DE SANATATE BIRUINTA (0177)</t>
  </si>
  <si>
    <t>IMSP CENTRUL DE SANATATE BRAVICEA (0183)</t>
  </si>
  <si>
    <t>IMSP CENTRUL DE SANATATE CAINARI VECHI (0194)</t>
  </si>
  <si>
    <t>IMSP CENTRUL DE SANATATE CHISCARENI (0206)</t>
  </si>
  <si>
    <t>IMSP CENTRUL DE SANATATE CIUCIULENI (0217)</t>
  </si>
  <si>
    <t>IMSP CENTRUL DE SANATATE COCIULIA (0220)</t>
  </si>
  <si>
    <t>IMSP CENTRUL DE SANATATE COPANCA (0228)</t>
  </si>
  <si>
    <t>IMSP CENTRUL DE SANATATE COPCEAC (0229)</t>
  </si>
  <si>
    <t>IMSP CENTRUL DE SANATATE CORLATENI (0231)</t>
  </si>
  <si>
    <t>IMSP CENTRUL DE SANATATE COSTESTI IALOVENI (0234)</t>
  </si>
  <si>
    <t>IMSP CENTRUL DE SANATATE COSTESTI RASCANI (0235)</t>
  </si>
  <si>
    <t>IMSP CENTRUL DE SANATATE CROCMAZ (0242)</t>
  </si>
  <si>
    <t>IMSP CENTRUL DE SANATATE DUBASARI (0252)</t>
  </si>
  <si>
    <t>IMSP CENTRUL DE SANATATE FUNDURII VECHI (0262)</t>
  </si>
  <si>
    <t>IMSP CENTRUL DE SANATATE GLODENI (0269)</t>
  </si>
  <si>
    <t>IMSP CENTRUL DE SANATATE HORESTI (0279)</t>
  </si>
  <si>
    <t>IMSP CENTRUL DE SANATATE IABLOANA (0281)</t>
  </si>
  <si>
    <t>IMSP CENTRUL DE SANATATE IARGARA (0283)</t>
  </si>
  <si>
    <t>IMSP CENTRUL DE SANATATE LARGA NOUA (0291)</t>
  </si>
  <si>
    <t>IMSP CENTRUL DE SANATATE LIMBENII VECHI (0293)</t>
  </si>
  <si>
    <t>IMSP CENTRUL DE SANATATE MARCULESTI GRIGORE BIVOL (0301)</t>
  </si>
  <si>
    <t>IMSP CENTRUL DE SANATATE NATALIA MUNTEANU DIN CORNESTI (0313)</t>
  </si>
  <si>
    <t>IMSP CENTRUL DE SANATATE OCHIUL ALB (0317)</t>
  </si>
  <si>
    <t>IMSP CENTRUL DE SANATATE OLANESTI (0319)</t>
  </si>
  <si>
    <t>IMSP CENTRUL DE SANATATE ONISCANI (0320)</t>
  </si>
  <si>
    <t>IMSP CENTRUL DE SANATATE OTACI (0323)</t>
  </si>
  <si>
    <t>IMSP CENTRUL DE SANATATE PARJOLTENI (0326)</t>
  </si>
  <si>
    <t>IMSP CENTRUL DE SANATATE PERESECINA (0330)</t>
  </si>
  <si>
    <t>IMSP CENTRUL DE SANATATE RADOAIA (0337)</t>
  </si>
  <si>
    <t>IMSP CENTRUL DE SANATATE RASPOPENI (0339)</t>
  </si>
  <si>
    <t>IMSP CENTRUL DE SANATATE SANGEREI (0351)</t>
  </si>
  <si>
    <t>IMSP CENTRUL DE SANATATE SARATENI (0356)</t>
  </si>
  <si>
    <t>IMSP CENTRUL DE SANATATE SOLDANESTI (0365)</t>
  </si>
  <si>
    <t>IMSP CENTRUL DE SANATATE TALMAZA (0376)</t>
  </si>
  <si>
    <t>IMSP CENTRUL DE SANATATE TARACLIA (0379)</t>
  </si>
  <si>
    <t>IMSP CENTRUL DE SANATATE TARACLIA CAUSENI (0380)</t>
  </si>
  <si>
    <t>IMSP CENTRUL DE SANATATE VARATIC (0399)</t>
  </si>
  <si>
    <t>IMSP CENTRUL DE SANATATE ZGURITA (0412)</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</si>
  <si>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</si>
  <si>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</si>
  <si>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</si>
  <si>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</si>
  <si>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</si>
  <si>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</si>
  <si>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</si>
  <si>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SPITALUL CLINIC DE RECUPERARE SI INGRIJIRI CRONICE (0435)</t>
  </si>
  <si>
    <t>IMSP SPITALUL CLINIC MUNICIPAL DE COPII NR 1 (0441)</t>
  </si>
  <si>
    <t>IMSP SPITALUL CLINIC MUNICIPAL GHEORGHE PALADI (0444)</t>
  </si>
  <si>
    <t>IMSP SPITALUL DE PSIHIATRIE BALTI (0450)</t>
  </si>
  <si>
    <t>IMSP SPITALUL DE PSIHIATRIE ORHEI (0451)</t>
  </si>
  <si>
    <t>IMSP SPITALUL RAIONAL ANENII NOI (0453)</t>
  </si>
  <si>
    <t>IMSP SPITALUL RAIONAL CANTEMIR (0458)</t>
  </si>
  <si>
    <t>IMSP SPITALUL RAIONAL CIMISLIA (0461)</t>
  </si>
  <si>
    <t>IMSP SPITALUL RAIONAL CRIULENI (0463)</t>
  </si>
  <si>
    <t>IMSP SPITALUL RAIONAL FALESTI (0467)</t>
  </si>
  <si>
    <t>IMSP SPITALUL RAIONAL FLORESTI (0468)</t>
  </si>
  <si>
    <t>IMSP SPITALUL RAIONAL GLODENI (0469)</t>
  </si>
  <si>
    <t>IMSP SPITALUL RAIONAL IALOVENI (0471)</t>
  </si>
  <si>
    <t>IMSP SPITALUL RAIONAL REZINA (0477)</t>
  </si>
  <si>
    <t>IMSP SPITALUL RAIONAL SANGEREI (0478)</t>
  </si>
  <si>
    <t>IMSP SPITALUL RAIONAL STRASENI (0482)</t>
  </si>
  <si>
    <t>IMSP SPITALUL RAIONAL TARACLIA (0483)</t>
  </si>
  <si>
    <t>IMSP SPITALUL RAIONAL TELENESTI (0484)</t>
  </si>
  <si>
    <t>IMSP SPITALUL RAIONAL UNGHENI (0485)</t>
  </si>
  <si>
    <t>SERVICIUL MEDICAL AL MINISTERULUI AFACERILOR INTERNE (0570)</t>
  </si>
  <si>
    <t>Итого</t>
  </si>
  <si>
    <t>Cantitatea</t>
  </si>
  <si>
    <t>Acidul Uric (Uric Acid) (Flacoane cu volumul maxim 175 ml.) determinarea la analizator automat     ( 006389 )</t>
  </si>
  <si>
    <t>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t>
  </si>
  <si>
    <t>Acidul Uric (Uric Acid) (Flacoane cu volumul maxim 175 ml.) determinarea la analizator semiautomat     ( 006462 )</t>
  </si>
  <si>
    <t>ALAT (GPT) (Flacoane cu volumul  maxim 175 ml.) determinarea la analizator automat     ( 006382 )</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</si>
  <si>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t>
  </si>
  <si>
    <t>ALAT (GPT) (Flacoane cu volumul maxim 1000 ml.) determinarea la analizator automa     ( 006384 )</t>
  </si>
  <si>
    <t>ALAT (GPT) (Flacoane cu volumul maxim 1000 ml.) determinarea la analizator semiautomat     ( 006385 )</t>
  </si>
  <si>
    <t>ALAT (GPT) (Flacoane cu volumul maxim 175 ml) determinarea la analizator semiautomat     ( 006383 )</t>
  </si>
  <si>
    <t>Albumina (Albumin) (Flacoane cu volumul maxim 1000 ml.) determinarea la analizator automat     ( 006388 )</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</si>
  <si>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t>
  </si>
  <si>
    <t>Albumina (Albumin) (Flacoane cu volumul maxim 175 ml.) determinarea la analizator automat     ( 006386 )</t>
  </si>
  <si>
    <t>Albumina (Albumin) (Flacoane cu volumul maxim 175 ml.) determinarea la analizator semiautomat     ( 006387 )</t>
  </si>
  <si>
    <t>alfa-Amilaza (alfa -Amylase) (Flacoane cu volumul maxim 175 ml.) determinarea la analizator semiautomat     ( 006390 )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</si>
  <si>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</si>
  <si>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(alfa -Amylase) (Flacoane cu volumul maxim 1000 ml.) determinarea la analizator automat     ( 006391 )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</si>
  <si>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t>
  </si>
  <si>
    <t>alfa-Amilaza (alfa -Amylase) (Flacoane cu volumul maxim 1000 ml.) determinarea la analizator semiautomat     ( 006392 )</t>
  </si>
  <si>
    <t>alfa-Amilaza (alfa-Amylase) (Flacoane cu volumul maxim 175 ml.) determinarea la analizator automat     ( 006393 )</t>
  </si>
  <si>
    <t>alfa-Amilaza Pancreatică (Pancreatic amylase) (Flacoane cu volumul maxim 175 ml.) determinarea la analizator automat     ( 006394 )</t>
  </si>
  <si>
    <t>Metoda de determinare: Fotometrică fermentativa, cu imunoinhibiţia monoclonală a
amilazei salivare. Determinare Cinetică. În set să fie inclusi minim 3 calibratori cu minim 2 nivele de control.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</si>
  <si>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alfa-Amilaza Pancreatică (Pancreatic amylase) (Flacoane cu volumul maxim 175 ml.) determinarea la analizator semiautomat     ( 006395 )</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</si>
  <si>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</si>
  <si>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ASAT (GOT) (Flacoane cu volumul maxim 1000 ml.) determinarea la analizator automat     ( 006399 )</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</si>
  <si>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t>
  </si>
  <si>
    <t>ASAT (GOT) (Flacoane cu volumul maxim 1000 ml.) determinarea la analizator semiautomat     ( 006398 )</t>
  </si>
  <si>
    <t>ASAT (GOT) (Flacoane cu volumul maxim 175 ml.) determinarea la analizator automat     ( 006396 )</t>
  </si>
  <si>
    <t>ASAT (GOT) (Flacoane cu volumul maxim 175 ml.) determinarea la analizator semiautomat     ( 006397 )</t>
  </si>
  <si>
    <t>Bilirubina directă (Direct Bilirubin) (Flacoane cu volumul maxim 1000 ml.) determinarea la analizator automat     ( 006404 )</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</si>
  <si>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</si>
  <si>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Bilirubina directă (Direct Bilirubin) (Flacoane cu volumul maxim 1000 ml.) determinarea la analizator semiautomat     ( 006405 )</t>
  </si>
  <si>
    <t>Bilirubina directă (Direct Bilirubin) (Flacoane cu volumul maxim 1000 ml.) determinarea la analizator semiautomat     ( 006406 )</t>
  </si>
  <si>
    <t>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</si>
  <si>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Bilirubina directă (Direct Bilirubin) (Flacoane cu volumul maxim 175 ml.) determinarea la analizator automat     ( 006400 )</t>
  </si>
  <si>
    <t>Bilirubina directă (Direct Bilirubin) (Flacoane cu volumul maxim 175 ml.) determinarea la analizator semiautomat     ( 006401 )</t>
  </si>
  <si>
    <t>Bilirubina directă (Direct Bilirubin) (Flacoane cu volumul maxim 175 ml.) determinarea la analizator semiautomat     ( 006402 )</t>
  </si>
  <si>
    <t>Bilirubina directă (Direct Bilirubin) (Flacoane cu volumul maxim 175 ml.)determinarea la analizator automat     ( 006403 )</t>
  </si>
  <si>
    <t>Bilirubina totală (Total Bilirubin) (Flacoane cu volumul maxim 1000 ml.) determinarea la analizator automat     ( 006412 )</t>
  </si>
  <si>
    <t>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</si>
  <si>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Bilirubina totală (Total Bilirubin) (Flacoane cu volumul maxim 1000 ml.) determinarea la analizator semiautomat     ( 006411 )</t>
  </si>
  <si>
    <t>Bilirubina totală (Total Bilirubin) (Flacoane cu volumul maxim 175 ml.) determinarea la analizator automat     ( 006407 )</t>
  </si>
  <si>
    <t>Metoda de determinare: Fotometrică Indraşec
Tipul reagenţilor: Lichid Stabil gata pentru folosire. Bireagent.
Material pentru investigatii: Ser, plasma EDTA sau heparinizată
Limita minimă de detectie pentru set: ≤ 3 mmol/l
Coeficientul de variaţie intraserial: ≤ 5.0
Coeficientul de variaţie extraserial: ≤ 5.0
Interferenţe: Acid Ascorbic pînă la 1,7 mmol/l, Hemoglobina pînă la 5,5 g/l, Lipemie
pînă la 21 g/l,</t>
  </si>
  <si>
    <t>Bilirubina totală (Total Bilirubin) (Flacoane cu volumul maxim 175 ml.) determinarea la analizator automat     ( 006408 )</t>
  </si>
  <si>
    <t>Bilirubina totală (Total Bilirubin) (Flacoane cu volumul maxim 175 ml.) determinarea la analizator semiautomat     ( 006409 )</t>
  </si>
  <si>
    <t>Bilirubina totală (Total Bilirubin) (Flacoane cu volumul maxim 175 ml.) determinarea la analizator semiautomat     ( 006410 )</t>
  </si>
  <si>
    <t>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</si>
  <si>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Calciu (Calcium) (Flacoane cu volumul  maxim 175 ml.) determinarea la analizator semiautomat     ( 006415 )</t>
  </si>
  <si>
    <t>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</si>
  <si>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Calciu (Calcium) (Flacoane cu volumul maxim 175 ml.) determinarea la analizator automat     ( 006413 )</t>
  </si>
  <si>
    <t>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</si>
  <si>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Calciu (Calcium) (Flacoane cu volumul maxim 175 ml.) determinarea la analizator automat     ( 006414 )</t>
  </si>
  <si>
    <t>Calciu (Calcium) (Flacoane cu volumul maxim 175 ml.) determinarea la analizator semiautomat     ( 006416 )</t>
  </si>
  <si>
    <t>Cholesterol total (Cholesterol) (Flacoane cu volumul maxim 1000 ml.) determinarea la analizator automat     ( 006422 )</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</si>
  <si>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t>
  </si>
  <si>
    <t>Cholesterol total (Cholesterol) (Flacoane cu volumul maxim 1000 ml.) determinarea la analizator semiautomat     ( 006423 )</t>
  </si>
  <si>
    <t>Cholesterol total (Cholesterol) (Flacoane cu volumul maxim 175 ml.) determinarea la analizator automat     ( 006420 )</t>
  </si>
  <si>
    <t>Cholesterol total (Cholesterol) (Flacoane cu volumul maxim 175 ml.) determinarea la analizator semiautomat     ( 006421 )</t>
  </si>
  <si>
    <t>Creatinchinaz a MB (Creatinkinase MB) (Flacoane cu volumul maxim 175 ml.) determinarea la analizator automat     ( 006471 )</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</si>
  <si>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t>
  </si>
  <si>
    <t>Creatinchinaz a MB (Creatinkinase MB) (Flacoane cu volumul maxim 175 ml.) determinarea la analizator semiautomat     ( 006472 )</t>
  </si>
  <si>
    <t>Creatinchinaz a totală (Creatinkinase totale) (Flacoane cu volumul maxim 175 ml.) determinarea la analizator semiautomat     ( 006470 )</t>
  </si>
  <si>
    <t>Creatinchinaz a totală (Creatinkinase totale) (Flacoane cu volumul maxim 175 ml.) determinarea la analizator automat     ( 006469 )</t>
  </si>
  <si>
    <t>Creatinina (Creatinine) (Flacoane cu volumul maxim 1000 ml.) determinarea la analizator automat     ( 006426 )</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</si>
  <si>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</si>
  <si>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Creatinina (Creatinine) (Flacoane cu volumul maxim 1000 ml.) determinarea la analizator semiautomat     ( 006427 )</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</si>
  <si>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</si>
  <si>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Creatinina (Creatinine) (Flacoane cu volumul maxim 175 ml.) determinarea la analizator automat     ( 006424 )</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</si>
  <si>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</si>
  <si>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Creatinina (Creatinine) (Flacoane cu volumul maxim 175 ml.) determinarea la analizator semiautomat     ( 006425 )</t>
  </si>
  <si>
    <t>Fier (Iron) (Flacoane cu volumul maxim 1000 ml.) determinarea la analizator automat     ( 006440 )</t>
  </si>
  <si>
    <t>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t>
  </si>
  <si>
    <t>Fier (Iron) (Flacoane cu volumul maxim 175 ml.) determinarea la analizator automat     ( 006438 )</t>
  </si>
  <si>
    <t>Fier (Iron) (Flacoane cu volumul maxim 175 ml.)determinarea la analizator semiautomat     ( 006439 )</t>
  </si>
  <si>
    <t>Fosfataza alcalină (Alkaline Phosphatase) (Flacoane cu volumul maxim  1000 ml.) determinarea la analizator automat     ( 006419 )</t>
  </si>
  <si>
    <t>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t>
  </si>
  <si>
    <t>Fosfataza alcalină (Alkaline Phosphatase) (Flacoane cu volumul maxim 175 ml.) determinarea la analizator automat     ( 006417 )</t>
  </si>
  <si>
    <t>Fosfataza alcalină (Alkaline Phosphatase) (Flacoane cu volumul maxim 175 ml.) determinarea la analizator semiautomat     ( 006418 )</t>
  </si>
  <si>
    <t>Gamma-GT (Gamma -GT) (Flacoane cu volumul maxim 175 ml.) determinarea la analizator semiautomat     ( 006429 )</t>
  </si>
  <si>
    <t>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t>
  </si>
  <si>
    <t>Gamma-GT (Gamma -GT) (Flacoane cu volumul maxim 175 ml.)determinarea la analizator automat     ( 006428 )</t>
  </si>
  <si>
    <t>Glucoza (Glucose) (Flacoane cu volumul maxim 1000 ml.) determinarea la analizator automat     ( 006432 )</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</si>
  <si>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t>
  </si>
  <si>
    <t>Glucoza (Glucose) (Flacoane cu volumul maxim 1000 ml.) determinarea la analizator automat     ( 006436 )</t>
  </si>
  <si>
    <t>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</si>
  <si>
    <t>Glucoza (Glucose) (Flacoane cu volumul maxim 1000 ml.) determinarea la analizator semiautomat     ( 006433 )</t>
  </si>
  <si>
    <t>Glucoza (Glucose) (Flacoane cu volumul maxim 1000 ml.) determinarea la analizator semiautomat     ( 006437 )</t>
  </si>
  <si>
    <t>Glucoza (Glucose) (Flacoane cu volumul maxim 175 ml.) determinarea la analizator automat     ( 006430 )</t>
  </si>
  <si>
    <t>Glucoza (Glucose) (Flacoane cu volumul maxim 175 ml.) determinarea la analizator automat     ( 006434 )</t>
  </si>
  <si>
    <t>Glucoza (Glucose) (Flacoane cu volumul maxim 175 ml.) determinarea la analizator semiautomat     ( 006431 )</t>
  </si>
  <si>
    <t>Glucoza (Glucose) (Flacoane cu volumul maxim 175 ml.) determinarea la analizator semiautomat     ( 006435 )</t>
  </si>
  <si>
    <t>HDL Colesterol (HDL Cholesterol) (Flacoane cu volumul maxim 175 ml.) determinarea la analizator automat     ( 006467 )</t>
  </si>
  <si>
    <t>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t>
  </si>
  <si>
    <t>HDL Colesterol (HDL Cholesterol) (Flacoane cu volumul maxim 175 ml.) determinarea la analizator semiautomat     ( 006468 )</t>
  </si>
  <si>
    <t>Hemoglobina glicozilata (HbA1c) (Flacoane cu volumul maxim 175 ml.) determinarea la analizator automat     ( 006463 )</t>
  </si>
  <si>
    <t>Metoda de determinare: Imunoturbidim etrică
Tipul reagenţilor: Lichid Stabil gata pentru folosire. Bireagent.  În set să fie inclusi minim 3 calibratori cu minim 2 nivele de control.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Cu material de control normal și patologic inclus.</t>
  </si>
  <si>
    <t>Hemoglobina glicozilata (HbA1c) (Flacoane cu volumul maxim 175 ml.) determinarea la analizator semiautomat     ( 006464 )</t>
  </si>
  <si>
    <t>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t>
  </si>
  <si>
    <t>LDH (LDH) (Flacoane cu volumul maxim 175 ml.) determinarea la analizator automat     ( 006441 )</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</si>
  <si>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</si>
  <si>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LDH (LDH) (Flacoane cu volumul maxim 175 ml.) determinarea la analizator semiautomat     ( 006442 )</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</si>
  <si>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</si>
  <si>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LDL Colesterol (LDL Cholesterol) (Flacoane cu volumul maxim 175 ml.) determinarea la analizator automat     ( 006465 )</t>
  </si>
  <si>
    <t>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t>
  </si>
  <si>
    <t>LDL Colesterol (LDL Cholesterol) (Flacoane cu volumul maxim 175 ml.) determinarea la analizator semiautomat     ( 006466 )</t>
  </si>
  <si>
    <t>Lipaza (Lipase) (Flacoane cu volumul maxim 175 ml.) determinarea la analizator automat     ( 006443 )</t>
  </si>
  <si>
    <t>Metoda de determinare: Colorimetric fermentativa
Tipul reagenţilor: Lichid Stabil gata pentru folosire. Bireagent. În set să fie inclusi minim 3 calibratori cu minim 2 nivele de control.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t>
  </si>
  <si>
    <t>Magneziu (Magnesium) (Flacoane cu volumul maxim 175 ml.) determinarea la analizator automat     ( 006445 )</t>
  </si>
  <si>
    <t>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t>
  </si>
  <si>
    <t>Magneziu (Magnesium) (Flacoane cu volumul maxim 175 ml.) determinarea la analizator semiautomat     ( 006446 )</t>
  </si>
  <si>
    <t>Proba cu timol (Flacoane cu volumul maxim 11 ml.) determinarea la analizator automat     ( 006475 )</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</si>
  <si>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t>
  </si>
  <si>
    <t>Proba cu timol (Flacoane cu volumul maxim 11 ml.) determinarea la analizator semiautomat     ( 006476 )</t>
  </si>
  <si>
    <t>Proba cu timol (Flacoane cu volumul maxim 175 ml.) determinarea la analizator semiautomat     ( 006474 )</t>
  </si>
  <si>
    <t>Proteina Totală (Total Protein) (Flacoane cu volumul maxim 1000 ml.) determinarea la analizator automat     ( 006449 )</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</si>
  <si>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</si>
  <si>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Proteina Totală (Total Protein) (Flacoane cu volumul maxim 1000 ml.) determinarea la analizator semiautomat     ( 006450 )</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</si>
  <si>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t>
  </si>
  <si>
    <t>Proteina Totală (Total Protein) (Flacoane cu volumul maxim 175 ml.) determinarea la analizator automat     ( 006447 )</t>
  </si>
  <si>
    <t>Proteina Totală (Total Protein) (Flacoane cu volumul maxim 175 ml.) determinarea la analizator semiautomat     ( 006448 )</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</si>
  <si>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</si>
  <si>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Ser control normal pe baza serului uman cu param.cunoscuți ambalat în flacoane maxim 5ml     ( 006477 )</t>
  </si>
  <si>
    <t>Ser control normal pe baza serului uman cu parametri cunoscuți ambalat în flacoane de maxim 5ml</t>
  </si>
  <si>
    <t>Ser control patologic pe baza serului uman cu param.cunoscuți ambalat în flacoane maxim 5ml     ( 006478 )</t>
  </si>
  <si>
    <t>Ser control patologic pe baza serului uman cu parametri cunoscuți ambalat în flacoane maxim 5ml</t>
  </si>
  <si>
    <t>Trigliceride (Triglicerides) (Flacoane cu volumul maxim 1000 ml.) determinarea la analizator automat     ( 006453 )</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</si>
  <si>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t>
  </si>
  <si>
    <t>Trigliceride (Triglicerides) (Flacoane cu volumul maxim 1000 ml.) determinarea la analizator semiautomat     ( 006454 )</t>
  </si>
  <si>
    <t>Trigliceride (Triglicerides) (Flacoane cu volumul maxim 175 ml.) determinarea la analizator automat     ( 006451 )</t>
  </si>
  <si>
    <t>Trigliceride (Triglicerides) (Flacoane cu volumul maxim 175 ml.) determinarea la analizator semiautomat     ( 006452 )</t>
  </si>
  <si>
    <t>Uree (Urea) (Flacoane cu volumul maxim 175 ml.) determinarea la analizator semiautomat     ( 006458 )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</si>
  <si>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</si>
  <si>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Uree (Urea) (Flacoane cu volumul maxim 175 ml.)determinarea la analizator automat     ( 006457 )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</si>
  <si>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</si>
  <si>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Uree (Urea) (Flacoane cu volumul maxim 1000 ml.) determinarea la analizator automat     ( 006459 )</t>
  </si>
  <si>
    <t>Uree (Urea) (Flacoane cu volumul maxim 1000 ml.) determinarea la analizator semiautomat     ( 006460 )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</si>
  <si>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t>
  </si>
  <si>
    <t>Uree (Urea) (Flacoane cu volumul maxim 175 ml.) determinarea la analizator automat     ( 006455 )</t>
  </si>
  <si>
    <t>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</si>
  <si>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Uree (Urea) (Flacoane cu volumul maxim 175 ml.) determinarea la analizator semiautomat     ( 006456 )</t>
  </si>
  <si>
    <t>Cloride cu standard     ( 007955 )</t>
  </si>
  <si>
    <t>Cloride cu standard Marcaj: CE  Metoda de determinare: Fotometrică Tipul reagenţilor: Lichid Stabil gata pentru folosire. Monoreagent. Cu calibrator.</t>
  </si>
  <si>
    <t>Glucoza (Glucose) (Flacoane cu volumul maxim 1000 ml.) determinarea la analizator semiautomat, monoreagent     ( G48037 )</t>
  </si>
  <si>
    <t>Metoda de determinare: Fotometrică cu GOD
-PAP
Tipul reagenţilor: Lichid Stabil gata pentru folosire. Monoreagent.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</si>
  <si>
    <t>Suma estimată fără TVA</t>
  </si>
  <si>
    <t>3.1</t>
  </si>
  <si>
    <t>4.1</t>
  </si>
  <si>
    <t>6.1</t>
  </si>
  <si>
    <t>5.1</t>
  </si>
  <si>
    <t>4.2</t>
  </si>
  <si>
    <t>6.2</t>
  </si>
  <si>
    <t>3.2</t>
  </si>
  <si>
    <t>5.2</t>
  </si>
  <si>
    <t>18.2</t>
  </si>
  <si>
    <t>19.1</t>
  </si>
  <si>
    <t>16.1</t>
  </si>
  <si>
    <t>17.2</t>
  </si>
  <si>
    <t>20.1</t>
  </si>
  <si>
    <t>21.1</t>
  </si>
  <si>
    <t>18.1</t>
  </si>
  <si>
    <t>19.2</t>
  </si>
  <si>
    <t>21.2</t>
  </si>
  <si>
    <t>16.2</t>
  </si>
  <si>
    <t>17.1</t>
  </si>
  <si>
    <t>20.2</t>
  </si>
  <si>
    <t>Nr. Lot</t>
  </si>
  <si>
    <t>Denumirea lotului</t>
  </si>
  <si>
    <t>Specificația Tehnică</t>
  </si>
  <si>
    <t>Отбор: "REAGENȚI BIOCHIMIE"</t>
  </si>
  <si>
    <t>ALAT (GPT) și ASAT (GOT) (Flacoane cu volumul  maxim 175 ml.) determinarea la analizator automat, Metoda de determinare: Fotometrică fermentativă. Determinare Cinetică.</t>
  </si>
  <si>
    <t>ALAT (GPT) și ASAT (GOT) (Flacoane cu volumul  maxim 1000 ml.) determinarea la analizator automat, Metoda de determinare: Fotometrică fermentativă. Determinare Cinetică.</t>
  </si>
  <si>
    <t>ALAT (GPT) și ASAT (GOT) (Flacoane cu volumul  maxim 175 ml.) determinarea la analizator semiautomat, Metoda de determinare: Fotometrică fermentativă. Determinare Cinetică.</t>
  </si>
  <si>
    <t>ALAT (GPT) și ASAT (GOT) (Flacoane cu volumul  maxim 1000 ml.) determinarea la analizator semiautomat, Metoda de determinare: Fotometrică fermentativă. Determinare Cinetică.</t>
  </si>
  <si>
    <t>Bilirubina directă (Direct Bilirubin) (Flacoane cu volumul maxim 175 ml.) determinarea la analizator automat,  Metoda de determinare: Fotometrică DCA</t>
  </si>
  <si>
    <t>Bilirubina directă (Direct Bilirubin) (Flacoane cu volumul maxim 175 ml.) determinarea la analizator semiautomat,  Metoda de determinare: Fotometrică DCA</t>
  </si>
  <si>
    <t>Bilirubina directă (Direct Bilirubin) (Flacoane cu volumul maxim 1000 ml.) determinarea la analizator automat,  Metoda de determinare: Fotometrică DCA</t>
  </si>
  <si>
    <t>Bilirubina directă (Direct Bilirubin) (Flacoane cu volumul maxim 1000 ml.) determinarea la analizator semiautomat,  Metoda de determinare: Fotometrică DCA</t>
  </si>
  <si>
    <t>Bilirubina (Bilirubin) directă și totală, Metoda de determinare: Fotometrică Indraşec (Flacoane cu volumul maxim 175 ml.) determinarea la analizator semiautomat)</t>
  </si>
  <si>
    <t>Bilirubina (Bilirubin) directă și totală, Metoda de determinare: Fotometrică Indraşec (Flacoane cu volumul maxim 175 ml.) determinarea la analizator automat)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</si>
</sst>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b/>
      <sz val="8"/>
      <name val="Arial"/>
      <family val="2"/>
      <charset val="204"/>
    </font>
    <font>
      <sz val="8"/>
      <name val="Arial"/>
      <family val="2"/>
    </font>
    <font>
      <b/>
      <sz val="8"/>
      <name val="Arial Narrow"/>
      <family val="2"/>
      <charset val="204"/>
    </font>
    <font>
      <b/>
      <sz val="8"/>
      <name val="Arial Narrow"/>
      <family val="2"/>
    </font>
  </fonts>
  <fills count="6">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39997558519241921"/>
        <bgColor indexed="64"/>
      </patternFill>
    </fill>
  </fills>
  <borders count="9">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CC8BD"/>
      </left>
      <right style="thin">
        <color rgb="FFACC8BD"/>
      </right>
      <top/>
      <bottom style="thin">
        <color rgb="FFACC8BD"/>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43">
    <xf numFmtId="0" fontId="0" fillId="0" borderId="0" xfId="0"/>
    <xf numFmtId="0" fontId="0" fillId="0" borderId="0" xfId="0" applyFill="1" applyAlignment="1">
      <alignment horizontal="left"/>
    </xf>
    <xf numFmtId="0" fontId="1" fillId="0" borderId="0" xfId="0" applyFont="1" applyFill="1" applyAlignment="1">
      <alignment horizontal="left" vertical="top"/>
    </xf>
    <xf numFmtId="0" fontId="0" fillId="0" borderId="0" xfId="0" applyFill="1"/>
    <xf numFmtId="4" fontId="3" fillId="0" borderId="2" xfId="0" applyNumberFormat="1" applyFont="1" applyFill="1" applyBorder="1" applyAlignment="1">
      <alignment horizontal="right" vertical="center" indent="1"/>
    </xf>
    <xf numFmtId="2" fontId="3" fillId="0" borderId="2" xfId="0" applyNumberFormat="1" applyFont="1" applyFill="1" applyBorder="1" applyAlignment="1">
      <alignment horizontal="right" vertical="center" indent="1"/>
    </xf>
    <xf numFmtId="0" fontId="3" fillId="0" borderId="2" xfId="0" applyFont="1" applyFill="1" applyBorder="1" applyAlignment="1">
      <alignment horizontal="right" vertical="center" indent="1"/>
    </xf>
    <xf numFmtId="0" fontId="2" fillId="0" borderId="1" xfId="0" applyFont="1" applyFill="1" applyBorder="1" applyAlignment="1">
      <alignment horizontal="left" vertical="top"/>
    </xf>
    <xf numFmtId="4" fontId="3" fillId="0" borderId="1" xfId="0" applyNumberFormat="1" applyFont="1" applyFill="1" applyBorder="1" applyAlignment="1">
      <alignment horizontal="right" vertical="center" indent="1"/>
    </xf>
    <xf numFmtId="2" fontId="3" fillId="0" borderId="1" xfId="0" applyNumberFormat="1" applyFont="1" applyFill="1" applyBorder="1" applyAlignment="1">
      <alignment horizontal="right" vertical="center" indent="1"/>
    </xf>
    <xf numFmtId="0" fontId="3" fillId="0" borderId="1" xfId="0" applyFont="1" applyFill="1" applyBorder="1" applyAlignment="1">
      <alignment horizontal="right" vertical="center" indent="1"/>
    </xf>
    <xf numFmtId="0" fontId="2" fillId="0" borderId="2" xfId="0" applyFont="1" applyFill="1" applyBorder="1" applyAlignment="1">
      <alignment horizontal="left" vertical="top" wrapText="1"/>
    </xf>
    <xf numFmtId="0" fontId="2" fillId="0" borderId="2" xfId="0" applyFont="1" applyFill="1" applyBorder="1" applyAlignment="1">
      <alignment horizontal="left" vertical="top" wrapText="1" indent="2"/>
    </xf>
    <xf numFmtId="4" fontId="4" fillId="0" borderId="0" xfId="0" applyNumberFormat="1" applyFont="1" applyFill="1"/>
    <xf numFmtId="0" fontId="0" fillId="0" borderId="0" xfId="0" applyFill="1" applyAlignment="1">
      <alignment horizontal="center"/>
    </xf>
    <xf numFmtId="0" fontId="2" fillId="0" borderId="4" xfId="0" applyFont="1" applyFill="1" applyBorder="1" applyAlignment="1">
      <alignment horizontal="left" vertical="top" wrapText="1"/>
    </xf>
    <xf numFmtId="0" fontId="2" fillId="0" borderId="4" xfId="0" applyFont="1" applyFill="1" applyBorder="1" applyAlignment="1">
      <alignment horizontal="left" vertical="top" wrapText="1" indent="2"/>
    </xf>
    <xf numFmtId="2" fontId="3" fillId="0" borderId="4" xfId="0" applyNumberFormat="1" applyFont="1" applyFill="1" applyBorder="1" applyAlignment="1">
      <alignment horizontal="right" vertical="center" indent="1"/>
    </xf>
    <xf numFmtId="0" fontId="3" fillId="0" borderId="4" xfId="0" applyFont="1" applyFill="1" applyBorder="1" applyAlignment="1">
      <alignment horizontal="right" vertical="center" indent="1"/>
    </xf>
    <xf numFmtId="4" fontId="3" fillId="0" borderId="4" xfId="0" applyNumberFormat="1" applyFont="1" applyFill="1" applyBorder="1" applyAlignment="1">
      <alignment horizontal="right" vertical="center" indent="1"/>
    </xf>
    <xf numFmtId="0" fontId="6" fillId="3" borderId="5" xfId="1" applyFont="1" applyFill="1" applyBorder="1" applyAlignment="1">
      <alignment horizontal="center" vertical="center" wrapText="1"/>
    </xf>
    <xf numFmtId="0" fontId="6" fillId="3" borderId="5" xfId="1" applyFont="1" applyFill="1" applyBorder="1" applyAlignment="1">
      <alignment horizontal="left" vertical="top" wrapText="1" indent="2"/>
    </xf>
    <xf numFmtId="0" fontId="7" fillId="0" borderId="0" xfId="0" applyFont="1" applyFill="1" applyAlignment="1">
      <alignment horizontal="left" vertical="top"/>
    </xf>
    <xf numFmtId="0" fontId="6" fillId="3" borderId="5" xfId="1" applyFont="1" applyFill="1" applyBorder="1" applyAlignment="1">
      <alignment vertical="top" wrapText="1" indent="2"/>
    </xf>
    <xf numFmtId="0" fontId="6" fillId="3" borderId="5" xfId="1" applyFont="1" applyFill="1" applyBorder="1" applyAlignment="1">
      <alignment horizontal="center" vertical="top" wrapText="1"/>
    </xf>
    <xf numFmtId="49" fontId="5" fillId="0" borderId="0" xfId="0" applyNumberFormat="1" applyFont="1" applyFill="1" applyAlignment="1">
      <alignment horizontal="center"/>
    </xf>
    <xf numFmtId="2" fontId="3" fillId="4" borderId="2" xfId="0" applyNumberFormat="1" applyFont="1" applyFill="1" applyBorder="1" applyAlignment="1">
      <alignment horizontal="right" vertical="center" indent="1"/>
    </xf>
    <xf numFmtId="0" fontId="1" fillId="0" borderId="0" xfId="0" applyFont="1" applyFill="1" applyAlignment="1">
      <alignment horizontal="left" vertical="top" wrapText="1"/>
    </xf>
    <xf numFmtId="0" fontId="2" fillId="2" borderId="3" xfId="0" applyFont="1" applyFill="1" applyBorder="1" applyAlignment="1">
      <alignment horizontal="center" vertical="center" wrapText="1"/>
    </xf>
    <xf numFmtId="0" fontId="0" fillId="2" borderId="3" xfId="0" applyFill="1" applyBorder="1" applyAlignment="1">
      <alignment horizontal="center" vertical="center"/>
    </xf>
    <xf numFmtId="0" fontId="0" fillId="2" borderId="3" xfId="0"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5" borderId="0" xfId="0" applyFill="1" applyAlignment="1">
      <alignment horizontal="left"/>
    </xf>
    <xf numFmtId="0" fontId="0" fillId="5" borderId="3" xfId="0" applyFill="1" applyBorder="1" applyAlignment="1">
      <alignment horizontal="left"/>
    </xf>
    <xf numFmtId="0" fontId="0" fillId="5" borderId="3" xfId="0" applyFill="1" applyBorder="1"/>
    <xf numFmtId="0" fontId="0" fillId="5" borderId="3" xfId="0" applyFill="1" applyBorder="1" applyAlignment="1">
      <alignment horizontal="center"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2" fontId="3" fillId="5" borderId="4" xfId="0" applyNumberFormat="1" applyFont="1" applyFill="1" applyBorder="1" applyAlignment="1">
      <alignment horizontal="right" vertical="center" indent="1"/>
    </xf>
    <xf numFmtId="4" fontId="3" fillId="5" borderId="1" xfId="0" applyNumberFormat="1" applyFont="1" applyFill="1" applyBorder="1" applyAlignment="1">
      <alignment horizontal="right" vertical="center" indent="1"/>
    </xf>
  </cellXfs>
  <cellStyles count="2">
    <cellStyle name="Normal_Sheet1"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CB128"/>
  <sheetViews>
    <sheetView tabSelected="1" workbookViewId="0">
      <pane xSplit="1" topLeftCell="AC1" activePane="topRight" state="frozen"/>
      <selection pane="topRight" activeCell="J16" sqref="J16"/>
    </sheetView>
  </sheetViews>
  <sheetFormatPr defaultColWidth="10.5" defaultRowHeight="11.45" customHeight="1" outlineLevelRow="1" x14ac:dyDescent="0.2"/>
  <cols>
    <col min="1" max="1" width="10.5" style="3"/>
    <col min="2" max="2" width="34.83203125" style="1" customWidth="1"/>
    <col min="3" max="3" width="26.6640625" style="1" customWidth="1"/>
    <col min="4" max="75" width="11.6640625" style="1" customWidth="1"/>
    <col min="76" max="76" width="11.6640625" style="34" customWidth="1"/>
    <col min="77" max="77" width="14.6640625" style="1" customWidth="1"/>
    <col min="78" max="78" width="15.5" style="3" customWidth="1"/>
    <col min="79" max="79" width="10.5" style="3"/>
    <col min="80" max="80" width="16.5" style="36" customWidth="1"/>
    <col min="81" max="16384" width="10.5" style="3"/>
  </cols>
  <sheetData>
    <row r="1" spans="1:80" s="1" customFormat="1" ht="9.9499999999999993" customHeight="1" x14ac:dyDescent="0.2">
      <c r="BX1" s="34"/>
      <c r="CB1" s="35"/>
    </row>
    <row r="2" spans="1:80" ht="23.1" customHeight="1" outlineLevel="1" x14ac:dyDescent="0.2">
      <c r="B2" s="2" t="s">
        <v>0</v>
      </c>
      <c r="C2" s="22" t="s">
        <v>241</v>
      </c>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27"/>
      <c r="AJ2" s="27"/>
      <c r="AK2" s="27"/>
      <c r="AL2" s="27"/>
      <c r="AM2" s="27"/>
      <c r="AN2" s="27"/>
      <c r="AO2" s="27"/>
      <c r="AP2" s="27"/>
      <c r="AQ2" s="27"/>
      <c r="AR2" s="27"/>
      <c r="AS2" s="27"/>
      <c r="AT2" s="27"/>
      <c r="AU2" s="27"/>
      <c r="AV2" s="27"/>
      <c r="AW2" s="27"/>
      <c r="AX2" s="27"/>
      <c r="AY2" s="27"/>
      <c r="AZ2" s="27"/>
      <c r="BA2" s="27"/>
      <c r="BB2" s="27"/>
      <c r="BC2" s="27"/>
      <c r="BD2" s="27"/>
      <c r="BE2" s="27"/>
      <c r="BF2" s="27"/>
      <c r="BG2" s="27"/>
      <c r="BH2" s="27"/>
      <c r="BI2" s="27"/>
      <c r="BJ2" s="27"/>
      <c r="BK2" s="27"/>
      <c r="BL2" s="27"/>
      <c r="BM2" s="27"/>
      <c r="BN2" s="27"/>
      <c r="BO2" s="27"/>
      <c r="BP2" s="27"/>
      <c r="BQ2" s="27"/>
      <c r="BR2" s="27"/>
      <c r="BS2" s="27"/>
      <c r="BT2" s="27"/>
      <c r="BU2" s="27"/>
      <c r="BV2" s="27"/>
      <c r="BW2" s="27"/>
      <c r="BX2" s="27"/>
      <c r="BY2" s="27"/>
    </row>
    <row r="3" spans="1:80" s="1" customFormat="1" ht="9.9499999999999993" customHeight="1" x14ac:dyDescent="0.2">
      <c r="BX3" s="34"/>
      <c r="CB3" s="35"/>
    </row>
    <row r="4" spans="1:80" ht="23.1" customHeight="1" x14ac:dyDescent="0.2">
      <c r="A4" s="29" t="s">
        <v>238</v>
      </c>
      <c r="B4" s="28" t="s">
        <v>239</v>
      </c>
      <c r="C4" s="28" t="s">
        <v>240</v>
      </c>
      <c r="D4" s="28" t="s">
        <v>1</v>
      </c>
      <c r="E4" s="28" t="s">
        <v>2</v>
      </c>
      <c r="F4" s="28" t="s">
        <v>3</v>
      </c>
      <c r="G4" s="28" t="s">
        <v>4</v>
      </c>
      <c r="H4" s="28" t="s">
        <v>5</v>
      </c>
      <c r="I4" s="28" t="s">
        <v>6</v>
      </c>
      <c r="J4" s="28" t="s">
        <v>7</v>
      </c>
      <c r="K4" s="28" t="s">
        <v>8</v>
      </c>
      <c r="L4" s="28" t="s">
        <v>9</v>
      </c>
      <c r="M4" s="28" t="s">
        <v>10</v>
      </c>
      <c r="N4" s="28" t="s">
        <v>11</v>
      </c>
      <c r="O4" s="28" t="s">
        <v>12</v>
      </c>
      <c r="P4" s="28" t="s">
        <v>13</v>
      </c>
      <c r="Q4" s="28" t="s">
        <v>14</v>
      </c>
      <c r="R4" s="28" t="s">
        <v>15</v>
      </c>
      <c r="S4" s="28" t="s">
        <v>16</v>
      </c>
      <c r="T4" s="28" t="s">
        <v>17</v>
      </c>
      <c r="U4" s="28" t="s">
        <v>18</v>
      </c>
      <c r="V4" s="28" t="s">
        <v>19</v>
      </c>
      <c r="W4" s="28" t="s">
        <v>20</v>
      </c>
      <c r="X4" s="28" t="s">
        <v>21</v>
      </c>
      <c r="Y4" s="28" t="s">
        <v>22</v>
      </c>
      <c r="Z4" s="28" t="s">
        <v>23</v>
      </c>
      <c r="AA4" s="28" t="s">
        <v>24</v>
      </c>
      <c r="AB4" s="28" t="s">
        <v>25</v>
      </c>
      <c r="AC4" s="28" t="s">
        <v>26</v>
      </c>
      <c r="AD4" s="28" t="s">
        <v>27</v>
      </c>
      <c r="AE4" s="28" t="s">
        <v>28</v>
      </c>
      <c r="AF4" s="28" t="s">
        <v>29</v>
      </c>
      <c r="AG4" s="28" t="s">
        <v>30</v>
      </c>
      <c r="AH4" s="28" t="s">
        <v>31</v>
      </c>
      <c r="AI4" s="28" t="s">
        <v>32</v>
      </c>
      <c r="AJ4" s="28" t="s">
        <v>33</v>
      </c>
      <c r="AK4" s="28" t="s">
        <v>34</v>
      </c>
      <c r="AL4" s="28" t="s">
        <v>35</v>
      </c>
      <c r="AM4" s="28" t="s">
        <v>36</v>
      </c>
      <c r="AN4" s="28" t="s">
        <v>37</v>
      </c>
      <c r="AO4" s="28" t="s">
        <v>38</v>
      </c>
      <c r="AP4" s="28" t="s">
        <v>39</v>
      </c>
      <c r="AQ4" s="28" t="s">
        <v>40</v>
      </c>
      <c r="AR4" s="28" t="s">
        <v>41</v>
      </c>
      <c r="AS4" s="28" t="s">
        <v>42</v>
      </c>
      <c r="AT4" s="28" t="s">
        <v>43</v>
      </c>
      <c r="AU4" s="28" t="s">
        <v>44</v>
      </c>
      <c r="AV4" s="28" t="s">
        <v>45</v>
      </c>
      <c r="AW4" s="28" t="s">
        <v>46</v>
      </c>
      <c r="AX4" s="28" t="s">
        <v>47</v>
      </c>
      <c r="AY4" s="28" t="s">
        <v>48</v>
      </c>
      <c r="AZ4" s="28" t="s">
        <v>49</v>
      </c>
      <c r="BA4" s="28" t="s">
        <v>50</v>
      </c>
      <c r="BB4" s="28" t="s">
        <v>51</v>
      </c>
      <c r="BC4" s="28" t="s">
        <v>52</v>
      </c>
      <c r="BD4" s="28" t="s">
        <v>53</v>
      </c>
      <c r="BE4" s="28" t="s">
        <v>54</v>
      </c>
      <c r="BF4" s="28" t="s">
        <v>55</v>
      </c>
      <c r="BG4" s="28" t="s">
        <v>56</v>
      </c>
      <c r="BH4" s="28" t="s">
        <v>57</v>
      </c>
      <c r="BI4" s="28" t="s">
        <v>58</v>
      </c>
      <c r="BJ4" s="28" t="s">
        <v>59</v>
      </c>
      <c r="BK4" s="28" t="s">
        <v>60</v>
      </c>
      <c r="BL4" s="28" t="s">
        <v>61</v>
      </c>
      <c r="BM4" s="28" t="s">
        <v>62</v>
      </c>
      <c r="BN4" s="28" t="s">
        <v>63</v>
      </c>
      <c r="BO4" s="28" t="s">
        <v>64</v>
      </c>
      <c r="BP4" s="28" t="s">
        <v>65</v>
      </c>
      <c r="BQ4" s="28" t="s">
        <v>66</v>
      </c>
      <c r="BR4" s="28" t="s">
        <v>67</v>
      </c>
      <c r="BS4" s="28" t="s">
        <v>68</v>
      </c>
      <c r="BT4" s="28" t="s">
        <v>69</v>
      </c>
      <c r="BU4" s="28" t="s">
        <v>70</v>
      </c>
      <c r="BV4" s="28" t="s">
        <v>71</v>
      </c>
      <c r="BW4" s="28" t="s">
        <v>72</v>
      </c>
      <c r="BX4" s="38"/>
      <c r="BY4" s="31" t="s">
        <v>74</v>
      </c>
      <c r="BZ4" s="30" t="s">
        <v>217</v>
      </c>
    </row>
    <row r="5" spans="1:80" ht="11.1" customHeight="1" x14ac:dyDescent="0.2">
      <c r="A5" s="29"/>
      <c r="B5" s="28"/>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39"/>
      <c r="BY5" s="32"/>
      <c r="BZ5" s="30"/>
      <c r="CB5" s="37" t="s">
        <v>217</v>
      </c>
    </row>
    <row r="6" spans="1:80" ht="11.1" customHeight="1" x14ac:dyDescent="0.2">
      <c r="A6" s="29"/>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39"/>
      <c r="BY6" s="32"/>
      <c r="BZ6" s="30"/>
      <c r="CB6" s="37"/>
    </row>
    <row r="7" spans="1:80" ht="11.1" customHeight="1" x14ac:dyDescent="0.2">
      <c r="A7" s="29"/>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39"/>
      <c r="BY7" s="32"/>
      <c r="BZ7" s="30"/>
      <c r="CB7" s="37"/>
    </row>
    <row r="8" spans="1:80" ht="11.1" customHeight="1" x14ac:dyDescent="0.2">
      <c r="A8" s="29"/>
      <c r="B8" s="28"/>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39"/>
      <c r="BY8" s="32"/>
      <c r="BZ8" s="30"/>
      <c r="CB8" s="37"/>
    </row>
    <row r="9" spans="1:80" ht="27" customHeight="1" x14ac:dyDescent="0.2">
      <c r="A9" s="29"/>
      <c r="B9" s="28"/>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40"/>
      <c r="BY9" s="33"/>
      <c r="BZ9" s="30"/>
      <c r="CB9" s="37"/>
    </row>
    <row r="10" spans="1:80" ht="23.1" customHeight="1" x14ac:dyDescent="0.2">
      <c r="A10" s="14">
        <v>1</v>
      </c>
      <c r="B10" s="15" t="s">
        <v>75</v>
      </c>
      <c r="C10" s="16" t="s">
        <v>76</v>
      </c>
      <c r="D10" s="17">
        <v>600</v>
      </c>
      <c r="E10" s="18"/>
      <c r="F10" s="18"/>
      <c r="G10" s="18"/>
      <c r="H10" s="18"/>
      <c r="I10" s="19">
        <v>9000</v>
      </c>
      <c r="J10" s="18"/>
      <c r="K10" s="18"/>
      <c r="L10" s="18"/>
      <c r="M10" s="17">
        <v>600</v>
      </c>
      <c r="N10" s="18"/>
      <c r="O10" s="18"/>
      <c r="P10" s="18"/>
      <c r="Q10" s="18"/>
      <c r="R10" s="18"/>
      <c r="S10" s="18"/>
      <c r="T10" s="19">
        <v>1200</v>
      </c>
      <c r="U10" s="18"/>
      <c r="V10" s="18"/>
      <c r="W10" s="18"/>
      <c r="X10" s="18"/>
      <c r="Y10" s="18"/>
      <c r="Z10" s="17">
        <v>600</v>
      </c>
      <c r="AA10" s="18"/>
      <c r="AB10" s="18"/>
      <c r="AC10" s="17">
        <v>600</v>
      </c>
      <c r="AD10" s="19">
        <v>1200</v>
      </c>
      <c r="AE10" s="18"/>
      <c r="AF10" s="18"/>
      <c r="AG10" s="18"/>
      <c r="AH10" s="18"/>
      <c r="AI10" s="18"/>
      <c r="AJ10" s="18"/>
      <c r="AK10" s="18"/>
      <c r="AL10" s="18"/>
      <c r="AM10" s="18"/>
      <c r="AN10" s="18"/>
      <c r="AO10" s="18"/>
      <c r="AP10" s="18"/>
      <c r="AQ10" s="18"/>
      <c r="AR10" s="18"/>
      <c r="AS10" s="18"/>
      <c r="AT10" s="17">
        <v>600</v>
      </c>
      <c r="AU10" s="18"/>
      <c r="AV10" s="18"/>
      <c r="AW10" s="18"/>
      <c r="AX10" s="18"/>
      <c r="AY10" s="17">
        <v>600</v>
      </c>
      <c r="AZ10" s="18"/>
      <c r="BA10" s="18"/>
      <c r="BB10" s="19">
        <v>3000</v>
      </c>
      <c r="BC10" s="18"/>
      <c r="BD10" s="19">
        <v>1200</v>
      </c>
      <c r="BE10" s="18"/>
      <c r="BF10" s="18"/>
      <c r="BG10" s="18"/>
      <c r="BH10" s="18"/>
      <c r="BI10" s="18"/>
      <c r="BJ10" s="19">
        <v>1800</v>
      </c>
      <c r="BK10" s="18"/>
      <c r="BL10" s="18"/>
      <c r="BM10" s="18"/>
      <c r="BN10" s="18"/>
      <c r="BO10" s="18"/>
      <c r="BP10" s="18"/>
      <c r="BQ10" s="18"/>
      <c r="BR10" s="19">
        <v>1200</v>
      </c>
      <c r="BS10" s="19">
        <v>3000</v>
      </c>
      <c r="BT10" s="18"/>
      <c r="BU10" s="18"/>
      <c r="BV10" s="18"/>
      <c r="BW10" s="18"/>
      <c r="BX10" s="41">
        <f>SUM(D10:BW10)</f>
        <v>25200</v>
      </c>
      <c r="BY10" s="19">
        <v>25200</v>
      </c>
      <c r="BZ10" s="3">
        <v>14363.999999999996</v>
      </c>
      <c r="CA10" s="3">
        <f>BZ10/BY10</f>
        <v>0.56999999999999984</v>
      </c>
      <c r="CB10" s="36">
        <f>BX10*CA10</f>
        <v>14363.999999999996</v>
      </c>
    </row>
    <row r="11" spans="1:80" ht="23.1" customHeight="1" x14ac:dyDescent="0.2">
      <c r="A11" s="14">
        <v>2</v>
      </c>
      <c r="B11" s="11" t="s">
        <v>77</v>
      </c>
      <c r="C11" s="12" t="s">
        <v>76</v>
      </c>
      <c r="D11" s="6"/>
      <c r="E11" s="5">
        <v>600</v>
      </c>
      <c r="F11" s="26">
        <v>0</v>
      </c>
      <c r="G11" s="6"/>
      <c r="H11" s="6"/>
      <c r="I11" s="6"/>
      <c r="J11" s="6"/>
      <c r="K11" s="5">
        <v>600</v>
      </c>
      <c r="L11" s="5">
        <v>600</v>
      </c>
      <c r="M11" s="6"/>
      <c r="N11" s="6"/>
      <c r="O11" s="6"/>
      <c r="P11" s="5">
        <v>600</v>
      </c>
      <c r="Q11" s="6"/>
      <c r="R11" s="6"/>
      <c r="S11" s="6"/>
      <c r="T11" s="6"/>
      <c r="U11" s="5">
        <v>600</v>
      </c>
      <c r="V11" s="5">
        <v>600</v>
      </c>
      <c r="W11" s="4">
        <v>2400</v>
      </c>
      <c r="X11" s="5">
        <v>600</v>
      </c>
      <c r="Y11" s="6"/>
      <c r="Z11" s="6"/>
      <c r="AA11" s="4">
        <v>1200</v>
      </c>
      <c r="AB11" s="6"/>
      <c r="AC11" s="6"/>
      <c r="AD11" s="6"/>
      <c r="AE11" s="4">
        <v>1200</v>
      </c>
      <c r="AF11" s="4">
        <v>1200</v>
      </c>
      <c r="AG11" s="5">
        <v>600</v>
      </c>
      <c r="AH11" s="4">
        <v>3000</v>
      </c>
      <c r="AI11" s="4">
        <v>1200</v>
      </c>
      <c r="AJ11" s="4">
        <v>1200</v>
      </c>
      <c r="AK11" s="4">
        <v>1800</v>
      </c>
      <c r="AL11" s="5">
        <v>600</v>
      </c>
      <c r="AM11" s="4">
        <v>1200</v>
      </c>
      <c r="AN11" s="4">
        <v>1200</v>
      </c>
      <c r="AO11" s="6"/>
      <c r="AP11" s="6"/>
      <c r="AQ11" s="4">
        <v>1800</v>
      </c>
      <c r="AR11" s="4">
        <v>1800</v>
      </c>
      <c r="AS11" s="6"/>
      <c r="AT11" s="6"/>
      <c r="AU11" s="6"/>
      <c r="AV11" s="5">
        <v>600</v>
      </c>
      <c r="AW11" s="5">
        <v>600</v>
      </c>
      <c r="AX11" s="6"/>
      <c r="AY11" s="6"/>
      <c r="AZ11" s="5">
        <v>600</v>
      </c>
      <c r="BA11" s="6"/>
      <c r="BB11" s="6"/>
      <c r="BC11" s="6"/>
      <c r="BD11" s="6"/>
      <c r="BE11" s="6"/>
      <c r="BF11" s="6"/>
      <c r="BG11" s="4">
        <v>1200</v>
      </c>
      <c r="BH11" s="6"/>
      <c r="BI11" s="6"/>
      <c r="BJ11" s="6"/>
      <c r="BK11" s="6"/>
      <c r="BL11" s="6"/>
      <c r="BM11" s="4">
        <v>3000</v>
      </c>
      <c r="BN11" s="5">
        <v>600</v>
      </c>
      <c r="BO11" s="6"/>
      <c r="BP11" s="6"/>
      <c r="BQ11" s="6"/>
      <c r="BR11" s="6"/>
      <c r="BS11" s="6"/>
      <c r="BT11" s="6"/>
      <c r="BU11" s="6"/>
      <c r="BV11" s="5">
        <v>600</v>
      </c>
      <c r="BW11" s="6"/>
      <c r="BX11" s="41">
        <f t="shared" ref="BX11:BX74" si="0">SUM(D11:BW11)</f>
        <v>31800</v>
      </c>
      <c r="BY11" s="4">
        <v>32400</v>
      </c>
      <c r="BZ11" s="3">
        <v>18468</v>
      </c>
      <c r="CA11" s="3">
        <f t="shared" ref="CA11:CA74" si="1">BZ11/BY11</f>
        <v>0.56999999999999995</v>
      </c>
      <c r="CB11" s="36">
        <f t="shared" ref="CB11:CB74" si="2">BX11*CA11</f>
        <v>18126</v>
      </c>
    </row>
    <row r="12" spans="1:80" ht="23.1" customHeight="1" x14ac:dyDescent="0.2">
      <c r="A12" s="20">
        <v>3</v>
      </c>
      <c r="B12" s="21" t="s">
        <v>242</v>
      </c>
      <c r="C12" s="23"/>
      <c r="D12" s="6"/>
      <c r="E12" s="5"/>
      <c r="F12" s="5"/>
      <c r="G12" s="6"/>
      <c r="H12" s="6"/>
      <c r="I12" s="6"/>
      <c r="J12" s="6"/>
      <c r="K12" s="5"/>
      <c r="L12" s="5"/>
      <c r="M12" s="6"/>
      <c r="N12" s="6"/>
      <c r="O12" s="6"/>
      <c r="P12" s="5"/>
      <c r="Q12" s="6"/>
      <c r="R12" s="6"/>
      <c r="S12" s="6"/>
      <c r="T12" s="6"/>
      <c r="U12" s="5"/>
      <c r="V12" s="5"/>
      <c r="W12" s="4"/>
      <c r="X12" s="5"/>
      <c r="Y12" s="6"/>
      <c r="Z12" s="6"/>
      <c r="AA12" s="4"/>
      <c r="AB12" s="6"/>
      <c r="AC12" s="6"/>
      <c r="AD12" s="6"/>
      <c r="AE12" s="4"/>
      <c r="AF12" s="4"/>
      <c r="AG12" s="5"/>
      <c r="AH12" s="4"/>
      <c r="AI12" s="4"/>
      <c r="AJ12" s="4"/>
      <c r="AK12" s="4"/>
      <c r="AL12" s="5"/>
      <c r="AM12" s="4"/>
      <c r="AN12" s="4"/>
      <c r="AO12" s="6"/>
      <c r="AP12" s="6"/>
      <c r="AQ12" s="4"/>
      <c r="AR12" s="4"/>
      <c r="AS12" s="6"/>
      <c r="AT12" s="6"/>
      <c r="AU12" s="6"/>
      <c r="AV12" s="5"/>
      <c r="AW12" s="5"/>
      <c r="AX12" s="6"/>
      <c r="AY12" s="6"/>
      <c r="AZ12" s="5"/>
      <c r="BA12" s="6"/>
      <c r="BB12" s="6"/>
      <c r="BC12" s="6"/>
      <c r="BD12" s="6"/>
      <c r="BE12" s="6"/>
      <c r="BF12" s="6"/>
      <c r="BG12" s="4"/>
      <c r="BH12" s="6"/>
      <c r="BI12" s="6"/>
      <c r="BJ12" s="6"/>
      <c r="BK12" s="6"/>
      <c r="BL12" s="6"/>
      <c r="BM12" s="4"/>
      <c r="BN12" s="5"/>
      <c r="BO12" s="6"/>
      <c r="BP12" s="6"/>
      <c r="BQ12" s="6"/>
      <c r="BR12" s="6"/>
      <c r="BS12" s="6"/>
      <c r="BT12" s="6"/>
      <c r="BU12" s="6"/>
      <c r="BV12" s="5"/>
      <c r="BW12" s="6"/>
      <c r="BX12" s="41">
        <f t="shared" si="0"/>
        <v>0</v>
      </c>
      <c r="BY12" s="4"/>
      <c r="CA12" s="3" t="e">
        <f t="shared" si="1"/>
        <v>#DIV/0!</v>
      </c>
      <c r="CB12" s="36" t="e">
        <f t="shared" si="2"/>
        <v>#DIV/0!</v>
      </c>
    </row>
    <row r="13" spans="1:80" ht="11.1" customHeight="1" x14ac:dyDescent="0.2">
      <c r="A13" s="14" t="s">
        <v>218</v>
      </c>
      <c r="B13" s="11" t="s">
        <v>78</v>
      </c>
      <c r="C13" s="12" t="s">
        <v>79</v>
      </c>
      <c r="D13" s="5">
        <v>625</v>
      </c>
      <c r="E13" s="6"/>
      <c r="F13" s="6"/>
      <c r="G13" s="6"/>
      <c r="H13" s="6"/>
      <c r="I13" s="4">
        <v>15000</v>
      </c>
      <c r="J13" s="6"/>
      <c r="K13" s="6"/>
      <c r="L13" s="6"/>
      <c r="M13" s="6"/>
      <c r="N13" s="5">
        <v>600</v>
      </c>
      <c r="O13" s="6"/>
      <c r="P13" s="6"/>
      <c r="Q13" s="6"/>
      <c r="R13" s="6"/>
      <c r="S13" s="6"/>
      <c r="T13" s="4">
        <v>1250</v>
      </c>
      <c r="U13" s="6"/>
      <c r="V13" s="6"/>
      <c r="W13" s="6"/>
      <c r="X13" s="6"/>
      <c r="Y13" s="6"/>
      <c r="Z13" s="4">
        <v>2500</v>
      </c>
      <c r="AA13" s="6"/>
      <c r="AB13" s="6"/>
      <c r="AC13" s="4">
        <v>1250</v>
      </c>
      <c r="AD13" s="6"/>
      <c r="AE13" s="6"/>
      <c r="AF13" s="6"/>
      <c r="AG13" s="6"/>
      <c r="AH13" s="6"/>
      <c r="AI13" s="6"/>
      <c r="AJ13" s="6"/>
      <c r="AK13" s="6"/>
      <c r="AL13" s="6"/>
      <c r="AM13" s="6"/>
      <c r="AN13" s="6"/>
      <c r="AO13" s="6"/>
      <c r="AP13" s="6"/>
      <c r="AQ13" s="6"/>
      <c r="AR13" s="6"/>
      <c r="AS13" s="6"/>
      <c r="AT13" s="6"/>
      <c r="AU13" s="6"/>
      <c r="AV13" s="6"/>
      <c r="AW13" s="6"/>
      <c r="AX13" s="4">
        <v>1875</v>
      </c>
      <c r="AY13" s="4">
        <v>1250</v>
      </c>
      <c r="AZ13" s="6"/>
      <c r="BA13" s="6"/>
      <c r="BB13" s="4">
        <v>11250</v>
      </c>
      <c r="BC13" s="6"/>
      <c r="BD13" s="4">
        <v>1875</v>
      </c>
      <c r="BE13" s="6"/>
      <c r="BF13" s="6"/>
      <c r="BG13" s="6"/>
      <c r="BH13" s="6"/>
      <c r="BI13" s="6"/>
      <c r="BJ13" s="4">
        <v>8125</v>
      </c>
      <c r="BK13" s="6"/>
      <c r="BL13" s="6"/>
      <c r="BM13" s="6"/>
      <c r="BN13" s="6"/>
      <c r="BO13" s="6"/>
      <c r="BP13" s="6"/>
      <c r="BQ13" s="6"/>
      <c r="BR13" s="4">
        <v>6250</v>
      </c>
      <c r="BS13" s="6"/>
      <c r="BT13" s="6"/>
      <c r="BU13" s="6"/>
      <c r="BV13" s="6"/>
      <c r="BW13" s="6"/>
      <c r="BX13" s="41">
        <f t="shared" si="0"/>
        <v>51850</v>
      </c>
      <c r="BY13" s="4">
        <v>51850</v>
      </c>
      <c r="BZ13" s="3">
        <v>21258.5</v>
      </c>
      <c r="CA13" s="3">
        <f t="shared" si="1"/>
        <v>0.41</v>
      </c>
      <c r="CB13" s="36">
        <f t="shared" si="2"/>
        <v>21258.5</v>
      </c>
    </row>
    <row r="14" spans="1:80" ht="11.1" customHeight="1" x14ac:dyDescent="0.2">
      <c r="A14" s="14" t="s">
        <v>224</v>
      </c>
      <c r="B14" s="11" t="s">
        <v>100</v>
      </c>
      <c r="C14" s="12" t="s">
        <v>98</v>
      </c>
      <c r="D14" s="5">
        <v>625</v>
      </c>
      <c r="E14" s="6"/>
      <c r="F14" s="6"/>
      <c r="G14" s="6"/>
      <c r="H14" s="6"/>
      <c r="I14" s="4">
        <v>15000</v>
      </c>
      <c r="J14" s="6"/>
      <c r="K14" s="6"/>
      <c r="L14" s="6"/>
      <c r="M14" s="6"/>
      <c r="N14" s="5">
        <v>600</v>
      </c>
      <c r="O14" s="6"/>
      <c r="P14" s="6"/>
      <c r="Q14" s="6"/>
      <c r="R14" s="6"/>
      <c r="S14" s="6"/>
      <c r="T14" s="4">
        <v>1875</v>
      </c>
      <c r="U14" s="6"/>
      <c r="V14" s="6"/>
      <c r="W14" s="6"/>
      <c r="X14" s="6"/>
      <c r="Y14" s="6"/>
      <c r="Z14" s="4">
        <v>2500</v>
      </c>
      <c r="AA14" s="6"/>
      <c r="AB14" s="6"/>
      <c r="AC14" s="4">
        <v>1250</v>
      </c>
      <c r="AD14" s="6"/>
      <c r="AE14" s="6"/>
      <c r="AF14" s="6"/>
      <c r="AG14" s="5">
        <v>625</v>
      </c>
      <c r="AH14" s="6"/>
      <c r="AI14" s="6"/>
      <c r="AJ14" s="6"/>
      <c r="AK14" s="6"/>
      <c r="AL14" s="6"/>
      <c r="AM14" s="6"/>
      <c r="AN14" s="6"/>
      <c r="AO14" s="6"/>
      <c r="AP14" s="6"/>
      <c r="AQ14" s="6"/>
      <c r="AR14" s="4">
        <v>1875</v>
      </c>
      <c r="AS14" s="6"/>
      <c r="AT14" s="5">
        <v>625</v>
      </c>
      <c r="AU14" s="6"/>
      <c r="AV14" s="6"/>
      <c r="AW14" s="6"/>
      <c r="AX14" s="4">
        <v>1875</v>
      </c>
      <c r="AY14" s="4">
        <v>1250</v>
      </c>
      <c r="AZ14" s="6"/>
      <c r="BA14" s="6"/>
      <c r="BB14" s="4">
        <v>11250</v>
      </c>
      <c r="BC14" s="6"/>
      <c r="BD14" s="4">
        <v>1875</v>
      </c>
      <c r="BE14" s="6"/>
      <c r="BF14" s="6"/>
      <c r="BG14" s="6"/>
      <c r="BH14" s="6"/>
      <c r="BI14" s="6"/>
      <c r="BJ14" s="6"/>
      <c r="BK14" s="6"/>
      <c r="BL14" s="6"/>
      <c r="BM14" s="6"/>
      <c r="BN14" s="6"/>
      <c r="BO14" s="6"/>
      <c r="BP14" s="6"/>
      <c r="BQ14" s="6"/>
      <c r="BR14" s="4">
        <v>6250</v>
      </c>
      <c r="BS14" s="6"/>
      <c r="BT14" s="6"/>
      <c r="BU14" s="6"/>
      <c r="BV14" s="6"/>
      <c r="BW14" s="6"/>
      <c r="BX14" s="41">
        <f t="shared" si="0"/>
        <v>47475</v>
      </c>
      <c r="BY14" s="4">
        <v>47475</v>
      </c>
      <c r="BZ14" s="3">
        <v>19464.75</v>
      </c>
      <c r="CA14" s="3">
        <f t="shared" si="1"/>
        <v>0.41</v>
      </c>
      <c r="CB14" s="36">
        <f t="shared" si="2"/>
        <v>19464.75</v>
      </c>
    </row>
    <row r="15" spans="1:80" ht="22.5" customHeight="1" x14ac:dyDescent="0.2">
      <c r="A15" s="20">
        <v>4</v>
      </c>
      <c r="B15" s="24" t="s">
        <v>243</v>
      </c>
      <c r="C15" s="23"/>
      <c r="D15" s="4"/>
      <c r="E15" s="6"/>
      <c r="F15" s="6"/>
      <c r="G15" s="6"/>
      <c r="H15" s="6"/>
      <c r="I15" s="6"/>
      <c r="J15" s="6"/>
      <c r="K15" s="6"/>
      <c r="L15" s="6"/>
      <c r="M15" s="6"/>
      <c r="N15" s="6"/>
      <c r="O15" s="6"/>
      <c r="P15" s="6"/>
      <c r="Q15" s="6"/>
      <c r="R15" s="6"/>
      <c r="S15" s="6"/>
      <c r="T15" s="6"/>
      <c r="U15" s="6"/>
      <c r="V15" s="6"/>
      <c r="W15" s="6"/>
      <c r="X15" s="6"/>
      <c r="Y15" s="6"/>
      <c r="Z15" s="6"/>
      <c r="AA15" s="6"/>
      <c r="AB15" s="6"/>
      <c r="AC15" s="6"/>
      <c r="AD15" s="4"/>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4"/>
      <c r="BH15" s="4"/>
      <c r="BI15" s="6"/>
      <c r="BJ15" s="6"/>
      <c r="BK15" s="6"/>
      <c r="BL15" s="6"/>
      <c r="BM15" s="6"/>
      <c r="BN15" s="6"/>
      <c r="BO15" s="6"/>
      <c r="BP15" s="6"/>
      <c r="BQ15" s="6"/>
      <c r="BR15" s="6"/>
      <c r="BS15" s="4"/>
      <c r="BT15" s="6"/>
      <c r="BU15" s="6"/>
      <c r="BV15" s="6"/>
      <c r="BW15" s="6"/>
      <c r="BX15" s="41">
        <f t="shared" si="0"/>
        <v>0</v>
      </c>
      <c r="BY15" s="4"/>
      <c r="CA15" s="3" t="e">
        <f t="shared" si="1"/>
        <v>#DIV/0!</v>
      </c>
      <c r="CB15" s="36" t="e">
        <f t="shared" si="2"/>
        <v>#DIV/0!</v>
      </c>
    </row>
    <row r="16" spans="1:80" ht="11.1" customHeight="1" x14ac:dyDescent="0.2">
      <c r="A16" s="14" t="s">
        <v>219</v>
      </c>
      <c r="B16" s="11" t="s">
        <v>80</v>
      </c>
      <c r="C16" s="12" t="s">
        <v>79</v>
      </c>
      <c r="D16" s="4">
        <v>1875</v>
      </c>
      <c r="E16" s="6"/>
      <c r="F16" s="6"/>
      <c r="G16" s="6"/>
      <c r="H16" s="6"/>
      <c r="I16" s="6"/>
      <c r="J16" s="6"/>
      <c r="K16" s="6"/>
      <c r="L16" s="6"/>
      <c r="M16" s="6"/>
      <c r="N16" s="6"/>
      <c r="O16" s="6"/>
      <c r="P16" s="6"/>
      <c r="Q16" s="6"/>
      <c r="R16" s="6"/>
      <c r="S16" s="6"/>
      <c r="T16" s="6"/>
      <c r="U16" s="6"/>
      <c r="V16" s="6"/>
      <c r="W16" s="6"/>
      <c r="X16" s="6"/>
      <c r="Y16" s="6"/>
      <c r="Z16" s="6"/>
      <c r="AA16" s="6"/>
      <c r="AB16" s="6"/>
      <c r="AC16" s="6"/>
      <c r="AD16" s="4">
        <v>1250</v>
      </c>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4">
        <v>8750</v>
      </c>
      <c r="BH16" s="4">
        <v>1200</v>
      </c>
      <c r="BI16" s="6"/>
      <c r="BJ16" s="6"/>
      <c r="BK16" s="6"/>
      <c r="BL16" s="6"/>
      <c r="BM16" s="6"/>
      <c r="BN16" s="6"/>
      <c r="BO16" s="6"/>
      <c r="BP16" s="6"/>
      <c r="BQ16" s="6"/>
      <c r="BR16" s="6"/>
      <c r="BS16" s="4">
        <v>8125</v>
      </c>
      <c r="BT16" s="6"/>
      <c r="BU16" s="6"/>
      <c r="BV16" s="6"/>
      <c r="BW16" s="6"/>
      <c r="BX16" s="41">
        <f t="shared" si="0"/>
        <v>21200</v>
      </c>
      <c r="BY16" s="4">
        <v>21200</v>
      </c>
      <c r="BZ16" s="3">
        <v>8692</v>
      </c>
      <c r="CA16" s="3">
        <f t="shared" si="1"/>
        <v>0.41</v>
      </c>
      <c r="CB16" s="36">
        <f t="shared" si="2"/>
        <v>8692</v>
      </c>
    </row>
    <row r="17" spans="1:80" ht="11.1" customHeight="1" x14ac:dyDescent="0.2">
      <c r="A17" s="14" t="s">
        <v>222</v>
      </c>
      <c r="B17" s="11" t="s">
        <v>97</v>
      </c>
      <c r="C17" s="12" t="s">
        <v>98</v>
      </c>
      <c r="D17" s="4">
        <v>1875</v>
      </c>
      <c r="E17" s="6"/>
      <c r="F17" s="6"/>
      <c r="G17" s="6"/>
      <c r="H17" s="6"/>
      <c r="I17" s="6"/>
      <c r="J17" s="6"/>
      <c r="K17" s="6"/>
      <c r="L17" s="6"/>
      <c r="M17" s="6"/>
      <c r="N17" s="6"/>
      <c r="O17" s="6"/>
      <c r="P17" s="6"/>
      <c r="Q17" s="6"/>
      <c r="R17" s="6"/>
      <c r="S17" s="6"/>
      <c r="T17" s="6"/>
      <c r="U17" s="6"/>
      <c r="V17" s="6"/>
      <c r="W17" s="6"/>
      <c r="X17" s="6"/>
      <c r="Y17" s="6"/>
      <c r="Z17" s="6"/>
      <c r="AA17" s="6"/>
      <c r="AB17" s="6"/>
      <c r="AC17" s="6"/>
      <c r="AD17" s="4">
        <v>1250</v>
      </c>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4">
        <v>8750</v>
      </c>
      <c r="BH17" s="6"/>
      <c r="BI17" s="6"/>
      <c r="BJ17" s="4">
        <v>8125</v>
      </c>
      <c r="BK17" s="6"/>
      <c r="BL17" s="6"/>
      <c r="BM17" s="6"/>
      <c r="BN17" s="6"/>
      <c r="BO17" s="6"/>
      <c r="BP17" s="6"/>
      <c r="BQ17" s="6"/>
      <c r="BR17" s="6"/>
      <c r="BS17" s="4">
        <v>8125</v>
      </c>
      <c r="BT17" s="6"/>
      <c r="BU17" s="6"/>
      <c r="BV17" s="6"/>
      <c r="BW17" s="6"/>
      <c r="BX17" s="41">
        <f t="shared" si="0"/>
        <v>28125</v>
      </c>
      <c r="BY17" s="4">
        <v>28125</v>
      </c>
      <c r="BZ17" s="3">
        <v>11531.25</v>
      </c>
      <c r="CA17" s="3">
        <f t="shared" si="1"/>
        <v>0.41</v>
      </c>
      <c r="CB17" s="36">
        <f t="shared" si="2"/>
        <v>11531.25</v>
      </c>
    </row>
    <row r="18" spans="1:80" ht="11.1" customHeight="1" x14ac:dyDescent="0.2">
      <c r="A18" s="20">
        <v>5</v>
      </c>
      <c r="B18" s="21" t="s">
        <v>244</v>
      </c>
      <c r="C18" s="12"/>
      <c r="D18" s="4"/>
      <c r="E18" s="6"/>
      <c r="F18" s="6"/>
      <c r="G18" s="6"/>
      <c r="H18" s="6"/>
      <c r="I18" s="6"/>
      <c r="J18" s="6"/>
      <c r="K18" s="6"/>
      <c r="L18" s="6"/>
      <c r="M18" s="6"/>
      <c r="N18" s="6"/>
      <c r="O18" s="6"/>
      <c r="P18" s="6"/>
      <c r="Q18" s="6"/>
      <c r="R18" s="6"/>
      <c r="S18" s="6"/>
      <c r="T18" s="6"/>
      <c r="U18" s="6"/>
      <c r="V18" s="6"/>
      <c r="W18" s="6"/>
      <c r="X18" s="6"/>
      <c r="Y18" s="6"/>
      <c r="Z18" s="6"/>
      <c r="AA18" s="6"/>
      <c r="AB18" s="6"/>
      <c r="AC18" s="6"/>
      <c r="AD18" s="4"/>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4"/>
      <c r="BH18" s="6"/>
      <c r="BI18" s="6"/>
      <c r="BJ18" s="4"/>
      <c r="BK18" s="6"/>
      <c r="BL18" s="6"/>
      <c r="BM18" s="6"/>
      <c r="BN18" s="6"/>
      <c r="BO18" s="6"/>
      <c r="BP18" s="6"/>
      <c r="BQ18" s="6"/>
      <c r="BR18" s="6"/>
      <c r="BS18" s="4"/>
      <c r="BT18" s="6"/>
      <c r="BU18" s="6"/>
      <c r="BV18" s="6"/>
      <c r="BW18" s="6"/>
      <c r="BX18" s="41">
        <f t="shared" si="0"/>
        <v>0</v>
      </c>
      <c r="BY18" s="4"/>
      <c r="CA18" s="3" t="e">
        <f t="shared" si="1"/>
        <v>#DIV/0!</v>
      </c>
      <c r="CB18" s="36" t="e">
        <f t="shared" si="2"/>
        <v>#DIV/0!</v>
      </c>
    </row>
    <row r="19" spans="1:80" ht="23.1" customHeight="1" x14ac:dyDescent="0.2">
      <c r="A19" s="14" t="s">
        <v>221</v>
      </c>
      <c r="B19" s="11" t="s">
        <v>82</v>
      </c>
      <c r="C19" s="12" t="s">
        <v>79</v>
      </c>
      <c r="D19" s="6"/>
      <c r="E19" s="4">
        <v>1250</v>
      </c>
      <c r="F19" s="26">
        <v>0</v>
      </c>
      <c r="G19" s="6"/>
      <c r="H19" s="6"/>
      <c r="I19" s="6"/>
      <c r="J19" s="6"/>
      <c r="K19" s="5">
        <v>400</v>
      </c>
      <c r="L19" s="5">
        <v>625</v>
      </c>
      <c r="M19" s="5">
        <v>600</v>
      </c>
      <c r="N19" s="6"/>
      <c r="O19" s="4">
        <v>1250</v>
      </c>
      <c r="P19" s="4">
        <v>2500</v>
      </c>
      <c r="Q19" s="5">
        <v>625</v>
      </c>
      <c r="R19" s="6"/>
      <c r="S19" s="6"/>
      <c r="T19" s="6"/>
      <c r="U19" s="5">
        <v>625</v>
      </c>
      <c r="V19" s="5">
        <v>625</v>
      </c>
      <c r="W19" s="4">
        <v>3750</v>
      </c>
      <c r="X19" s="5">
        <v>625</v>
      </c>
      <c r="Y19" s="6"/>
      <c r="Z19" s="6"/>
      <c r="AA19" s="5">
        <v>625</v>
      </c>
      <c r="AB19" s="4">
        <v>1875</v>
      </c>
      <c r="AC19" s="6"/>
      <c r="AD19" s="6"/>
      <c r="AE19" s="5">
        <v>625</v>
      </c>
      <c r="AF19" s="6"/>
      <c r="AG19" s="5">
        <v>625</v>
      </c>
      <c r="AH19" s="4">
        <v>2500</v>
      </c>
      <c r="AI19" s="4">
        <v>1250</v>
      </c>
      <c r="AJ19" s="4">
        <v>1875</v>
      </c>
      <c r="AK19" s="4">
        <v>1875</v>
      </c>
      <c r="AL19" s="4">
        <v>1250</v>
      </c>
      <c r="AM19" s="6"/>
      <c r="AN19" s="4">
        <v>1200</v>
      </c>
      <c r="AO19" s="6"/>
      <c r="AP19" s="6"/>
      <c r="AQ19" s="4">
        <v>6875</v>
      </c>
      <c r="AR19" s="4">
        <v>1875</v>
      </c>
      <c r="AS19" s="6"/>
      <c r="AT19" s="5">
        <v>625</v>
      </c>
      <c r="AU19" s="5">
        <v>625</v>
      </c>
      <c r="AV19" s="5">
        <v>625</v>
      </c>
      <c r="AW19" s="5">
        <v>625</v>
      </c>
      <c r="AX19" s="6"/>
      <c r="AY19" s="6"/>
      <c r="AZ19" s="5">
        <v>625</v>
      </c>
      <c r="BA19" s="6"/>
      <c r="BB19" s="6"/>
      <c r="BC19" s="6"/>
      <c r="BD19" s="6"/>
      <c r="BE19" s="5">
        <v>625</v>
      </c>
      <c r="BF19" s="6"/>
      <c r="BG19" s="6"/>
      <c r="BH19" s="6"/>
      <c r="BI19" s="4">
        <v>2500</v>
      </c>
      <c r="BJ19" s="6"/>
      <c r="BK19" s="6"/>
      <c r="BL19" s="4">
        <v>3750</v>
      </c>
      <c r="BM19" s="4">
        <v>8125</v>
      </c>
      <c r="BN19" s="5">
        <v>625</v>
      </c>
      <c r="BO19" s="6"/>
      <c r="BP19" s="6"/>
      <c r="BQ19" s="6"/>
      <c r="BR19" s="6"/>
      <c r="BS19" s="6"/>
      <c r="BT19" s="6"/>
      <c r="BU19" s="4">
        <v>1250</v>
      </c>
      <c r="BV19" s="5">
        <v>625</v>
      </c>
      <c r="BW19" s="6"/>
      <c r="BX19" s="41">
        <f t="shared" si="0"/>
        <v>55950</v>
      </c>
      <c r="BY19" s="4">
        <v>56575</v>
      </c>
      <c r="BZ19" s="3">
        <v>23195.750000000004</v>
      </c>
      <c r="CA19" s="3">
        <f t="shared" si="1"/>
        <v>0.41000000000000009</v>
      </c>
      <c r="CB19" s="36">
        <f t="shared" si="2"/>
        <v>22939.500000000004</v>
      </c>
    </row>
    <row r="20" spans="1:80" ht="23.1" customHeight="1" x14ac:dyDescent="0.2">
      <c r="A20" s="14" t="s">
        <v>225</v>
      </c>
      <c r="B20" s="11" t="s">
        <v>101</v>
      </c>
      <c r="C20" s="12" t="s">
        <v>98</v>
      </c>
      <c r="D20" s="6"/>
      <c r="E20" s="4">
        <v>1250</v>
      </c>
      <c r="F20" s="26">
        <v>0</v>
      </c>
      <c r="G20" s="6"/>
      <c r="H20" s="6"/>
      <c r="I20" s="6"/>
      <c r="J20" s="6"/>
      <c r="K20" s="5">
        <v>400</v>
      </c>
      <c r="L20" s="5">
        <v>625</v>
      </c>
      <c r="M20" s="5">
        <v>600</v>
      </c>
      <c r="N20" s="6"/>
      <c r="O20" s="5">
        <v>625</v>
      </c>
      <c r="P20" s="4">
        <v>2500</v>
      </c>
      <c r="Q20" s="6"/>
      <c r="R20" s="6"/>
      <c r="S20" s="6"/>
      <c r="T20" s="6"/>
      <c r="U20" s="5">
        <v>625</v>
      </c>
      <c r="V20" s="5">
        <v>625</v>
      </c>
      <c r="W20" s="4">
        <v>3750</v>
      </c>
      <c r="X20" s="5">
        <v>625</v>
      </c>
      <c r="Y20" s="6"/>
      <c r="Z20" s="6"/>
      <c r="AA20" s="5">
        <v>625</v>
      </c>
      <c r="AB20" s="4">
        <v>1875</v>
      </c>
      <c r="AC20" s="6"/>
      <c r="AD20" s="6"/>
      <c r="AE20" s="5">
        <v>625</v>
      </c>
      <c r="AF20" s="4">
        <v>2500</v>
      </c>
      <c r="AG20" s="6"/>
      <c r="AH20" s="4">
        <v>2500</v>
      </c>
      <c r="AI20" s="4">
        <v>1250</v>
      </c>
      <c r="AJ20" s="4">
        <v>1250</v>
      </c>
      <c r="AK20" s="4">
        <v>1875</v>
      </c>
      <c r="AL20" s="4">
        <v>1250</v>
      </c>
      <c r="AM20" s="6"/>
      <c r="AN20" s="4">
        <v>1250</v>
      </c>
      <c r="AO20" s="6"/>
      <c r="AP20" s="6"/>
      <c r="AQ20" s="4">
        <v>12500</v>
      </c>
      <c r="AR20" s="6"/>
      <c r="AS20" s="6"/>
      <c r="AT20" s="6"/>
      <c r="AU20" s="5">
        <v>625</v>
      </c>
      <c r="AV20" s="5">
        <v>625</v>
      </c>
      <c r="AW20" s="5">
        <v>625</v>
      </c>
      <c r="AX20" s="6"/>
      <c r="AY20" s="6"/>
      <c r="AZ20" s="5">
        <v>625</v>
      </c>
      <c r="BA20" s="6"/>
      <c r="BB20" s="6"/>
      <c r="BC20" s="6"/>
      <c r="BD20" s="6"/>
      <c r="BE20" s="5">
        <v>625</v>
      </c>
      <c r="BF20" s="6"/>
      <c r="BG20" s="6"/>
      <c r="BH20" s="6"/>
      <c r="BI20" s="4">
        <v>2500</v>
      </c>
      <c r="BJ20" s="6"/>
      <c r="BK20" s="6"/>
      <c r="BL20" s="4">
        <v>3750</v>
      </c>
      <c r="BM20" s="4">
        <v>8125</v>
      </c>
      <c r="BN20" s="5">
        <v>625</v>
      </c>
      <c r="BO20" s="6"/>
      <c r="BP20" s="6"/>
      <c r="BQ20" s="6"/>
      <c r="BR20" s="6"/>
      <c r="BS20" s="6"/>
      <c r="BT20" s="6"/>
      <c r="BU20" s="4">
        <v>1250</v>
      </c>
      <c r="BV20" s="5">
        <v>625</v>
      </c>
      <c r="BW20" s="6"/>
      <c r="BX20" s="41">
        <f t="shared" si="0"/>
        <v>59125</v>
      </c>
      <c r="BY20" s="4">
        <v>59750</v>
      </c>
      <c r="BZ20" s="3">
        <v>24497.5</v>
      </c>
      <c r="CA20" s="3">
        <f t="shared" si="1"/>
        <v>0.41</v>
      </c>
      <c r="CB20" s="36">
        <f t="shared" si="2"/>
        <v>24241.25</v>
      </c>
    </row>
    <row r="21" spans="1:80" ht="23.1" customHeight="1" x14ac:dyDescent="0.2">
      <c r="A21" s="20">
        <v>6</v>
      </c>
      <c r="B21" s="21" t="s">
        <v>245</v>
      </c>
      <c r="C21" s="23"/>
      <c r="D21" s="6"/>
      <c r="E21" s="4"/>
      <c r="F21" s="5"/>
      <c r="G21" s="6"/>
      <c r="H21" s="6"/>
      <c r="I21" s="6"/>
      <c r="J21" s="6"/>
      <c r="K21" s="5"/>
      <c r="L21" s="5"/>
      <c r="M21" s="5"/>
      <c r="N21" s="6"/>
      <c r="O21" s="5"/>
      <c r="P21" s="4"/>
      <c r="Q21" s="6"/>
      <c r="R21" s="6"/>
      <c r="S21" s="6"/>
      <c r="T21" s="6"/>
      <c r="U21" s="5"/>
      <c r="V21" s="5"/>
      <c r="W21" s="4"/>
      <c r="X21" s="5"/>
      <c r="Y21" s="6"/>
      <c r="Z21" s="6"/>
      <c r="AA21" s="5"/>
      <c r="AB21" s="4"/>
      <c r="AC21" s="6"/>
      <c r="AD21" s="6"/>
      <c r="AE21" s="5"/>
      <c r="AF21" s="4"/>
      <c r="AG21" s="6"/>
      <c r="AH21" s="4"/>
      <c r="AI21" s="4"/>
      <c r="AJ21" s="4"/>
      <c r="AK21" s="4"/>
      <c r="AL21" s="4"/>
      <c r="AM21" s="6"/>
      <c r="AN21" s="4"/>
      <c r="AO21" s="6"/>
      <c r="AP21" s="6"/>
      <c r="AQ21" s="4"/>
      <c r="AR21" s="6"/>
      <c r="AS21" s="6"/>
      <c r="AT21" s="6"/>
      <c r="AU21" s="5"/>
      <c r="AV21" s="5"/>
      <c r="AW21" s="5"/>
      <c r="AX21" s="6"/>
      <c r="AY21" s="6"/>
      <c r="AZ21" s="5"/>
      <c r="BA21" s="6"/>
      <c r="BB21" s="6"/>
      <c r="BC21" s="6"/>
      <c r="BD21" s="6"/>
      <c r="BE21" s="5"/>
      <c r="BF21" s="6"/>
      <c r="BG21" s="6"/>
      <c r="BH21" s="6"/>
      <c r="BI21" s="4"/>
      <c r="BJ21" s="6"/>
      <c r="BK21" s="6"/>
      <c r="BL21" s="4"/>
      <c r="BM21" s="4"/>
      <c r="BN21" s="5"/>
      <c r="BO21" s="6"/>
      <c r="BP21" s="6"/>
      <c r="BQ21" s="6"/>
      <c r="BR21" s="6"/>
      <c r="BS21" s="6"/>
      <c r="BT21" s="6"/>
      <c r="BU21" s="4"/>
      <c r="BV21" s="5"/>
      <c r="BW21" s="6"/>
      <c r="BX21" s="41">
        <f t="shared" si="0"/>
        <v>0</v>
      </c>
      <c r="BY21" s="4"/>
      <c r="CA21" s="3" t="e">
        <f t="shared" si="1"/>
        <v>#DIV/0!</v>
      </c>
      <c r="CB21" s="36" t="e">
        <f t="shared" si="2"/>
        <v>#DIV/0!</v>
      </c>
    </row>
    <row r="22" spans="1:80" ht="23.1" customHeight="1" x14ac:dyDescent="0.2">
      <c r="A22" s="14" t="s">
        <v>220</v>
      </c>
      <c r="B22" s="11" t="s">
        <v>81</v>
      </c>
      <c r="C22" s="12" t="s">
        <v>79</v>
      </c>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4">
        <v>2500</v>
      </c>
      <c r="AG22" s="6"/>
      <c r="AH22" s="6"/>
      <c r="AI22" s="6"/>
      <c r="AJ22" s="6"/>
      <c r="AK22" s="6"/>
      <c r="AL22" s="6"/>
      <c r="AM22" s="6"/>
      <c r="AN22" s="6"/>
      <c r="AO22" s="6"/>
      <c r="AP22" s="6"/>
      <c r="AQ22" s="6"/>
      <c r="AR22" s="6"/>
      <c r="AS22" s="6"/>
      <c r="AT22" s="6"/>
      <c r="AU22" s="6"/>
      <c r="AV22" s="6"/>
      <c r="AW22" s="5">
        <v>625</v>
      </c>
      <c r="AX22" s="6"/>
      <c r="AY22" s="6"/>
      <c r="AZ22" s="6"/>
      <c r="BA22" s="6"/>
      <c r="BB22" s="6"/>
      <c r="BC22" s="4">
        <v>1000</v>
      </c>
      <c r="BD22" s="6"/>
      <c r="BE22" s="6"/>
      <c r="BF22" s="6"/>
      <c r="BG22" s="6"/>
      <c r="BH22" s="6"/>
      <c r="BI22" s="6"/>
      <c r="BJ22" s="6"/>
      <c r="BK22" s="6"/>
      <c r="BL22" s="6"/>
      <c r="BM22" s="6"/>
      <c r="BN22" s="6"/>
      <c r="BO22" s="6"/>
      <c r="BP22" s="6"/>
      <c r="BQ22" s="6"/>
      <c r="BR22" s="6"/>
      <c r="BS22" s="6"/>
      <c r="BT22" s="6"/>
      <c r="BU22" s="6"/>
      <c r="BV22" s="6"/>
      <c r="BW22" s="6"/>
      <c r="BX22" s="41">
        <f t="shared" si="0"/>
        <v>4125</v>
      </c>
      <c r="BY22" s="4">
        <v>4125</v>
      </c>
      <c r="BZ22" s="3">
        <v>1691.25</v>
      </c>
      <c r="CA22" s="3">
        <f t="shared" si="1"/>
        <v>0.41</v>
      </c>
      <c r="CB22" s="36">
        <f t="shared" si="2"/>
        <v>1691.25</v>
      </c>
    </row>
    <row r="23" spans="1:80" ht="23.1" customHeight="1" x14ac:dyDescent="0.2">
      <c r="A23" s="14" t="s">
        <v>223</v>
      </c>
      <c r="B23" s="11" t="s">
        <v>99</v>
      </c>
      <c r="C23" s="12" t="s">
        <v>98</v>
      </c>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5">
        <v>625</v>
      </c>
      <c r="AX23" s="6"/>
      <c r="AY23" s="6"/>
      <c r="AZ23" s="6"/>
      <c r="BA23" s="6"/>
      <c r="BB23" s="6"/>
      <c r="BC23" s="4">
        <v>1000</v>
      </c>
      <c r="BD23" s="6"/>
      <c r="BE23" s="6"/>
      <c r="BF23" s="6"/>
      <c r="BG23" s="6"/>
      <c r="BH23" s="4">
        <v>1200</v>
      </c>
      <c r="BI23" s="6"/>
      <c r="BJ23" s="6"/>
      <c r="BK23" s="6"/>
      <c r="BL23" s="6"/>
      <c r="BM23" s="6"/>
      <c r="BN23" s="6"/>
      <c r="BO23" s="6"/>
      <c r="BP23" s="6"/>
      <c r="BQ23" s="6"/>
      <c r="BR23" s="6"/>
      <c r="BS23" s="6"/>
      <c r="BT23" s="6"/>
      <c r="BU23" s="6"/>
      <c r="BV23" s="6"/>
      <c r="BW23" s="6"/>
      <c r="BX23" s="41">
        <f t="shared" si="0"/>
        <v>2825</v>
      </c>
      <c r="BY23" s="4">
        <v>2825</v>
      </c>
      <c r="BZ23" s="3">
        <v>1158.2500000000002</v>
      </c>
      <c r="CA23" s="3">
        <f t="shared" si="1"/>
        <v>0.41000000000000009</v>
      </c>
      <c r="CB23" s="36">
        <f t="shared" si="2"/>
        <v>1158.2500000000002</v>
      </c>
    </row>
    <row r="24" spans="1:80" ht="23.1" customHeight="1" x14ac:dyDescent="0.2">
      <c r="A24" s="14">
        <v>7</v>
      </c>
      <c r="B24" s="11" t="s">
        <v>83</v>
      </c>
      <c r="C24" s="12" t="s">
        <v>84</v>
      </c>
      <c r="D24" s="4">
        <v>2000</v>
      </c>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4">
        <v>9000</v>
      </c>
      <c r="BC24" s="6"/>
      <c r="BD24" s="6"/>
      <c r="BE24" s="6"/>
      <c r="BF24" s="6"/>
      <c r="BG24" s="6"/>
      <c r="BH24" s="6"/>
      <c r="BI24" s="6"/>
      <c r="BJ24" s="4">
        <v>1000</v>
      </c>
      <c r="BK24" s="6"/>
      <c r="BL24" s="6"/>
      <c r="BM24" s="6"/>
      <c r="BN24" s="6"/>
      <c r="BO24" s="6"/>
      <c r="BP24" s="6"/>
      <c r="BQ24" s="6"/>
      <c r="BR24" s="6"/>
      <c r="BS24" s="4">
        <v>3000</v>
      </c>
      <c r="BT24" s="6"/>
      <c r="BU24" s="6"/>
      <c r="BV24" s="6"/>
      <c r="BW24" s="6"/>
      <c r="BX24" s="41">
        <f t="shared" si="0"/>
        <v>15000</v>
      </c>
      <c r="BY24" s="4">
        <v>15000</v>
      </c>
      <c r="BZ24" s="3">
        <v>4375</v>
      </c>
      <c r="CA24" s="3">
        <f t="shared" si="1"/>
        <v>0.29166666666666669</v>
      </c>
      <c r="CB24" s="36">
        <f t="shared" si="2"/>
        <v>4375</v>
      </c>
    </row>
    <row r="25" spans="1:80" ht="23.1" customHeight="1" x14ac:dyDescent="0.2">
      <c r="A25" s="14">
        <v>8</v>
      </c>
      <c r="B25" s="11" t="s">
        <v>85</v>
      </c>
      <c r="C25" s="12" t="s">
        <v>84</v>
      </c>
      <c r="D25" s="5">
        <v>240</v>
      </c>
      <c r="E25" s="6"/>
      <c r="F25" s="6"/>
      <c r="G25" s="6"/>
      <c r="H25" s="6"/>
      <c r="I25" s="4">
        <v>2880</v>
      </c>
      <c r="J25" s="6"/>
      <c r="K25" s="6"/>
      <c r="L25" s="6"/>
      <c r="M25" s="5">
        <v>50</v>
      </c>
      <c r="N25" s="6"/>
      <c r="O25" s="6"/>
      <c r="P25" s="6"/>
      <c r="Q25" s="6"/>
      <c r="R25" s="6"/>
      <c r="S25" s="6"/>
      <c r="T25" s="5">
        <v>360</v>
      </c>
      <c r="U25" s="6"/>
      <c r="V25" s="6"/>
      <c r="W25" s="6"/>
      <c r="X25" s="6"/>
      <c r="Y25" s="6"/>
      <c r="Z25" s="6"/>
      <c r="AA25" s="6"/>
      <c r="AB25" s="6"/>
      <c r="AC25" s="5">
        <v>240</v>
      </c>
      <c r="AD25" s="6"/>
      <c r="AE25" s="6"/>
      <c r="AF25" s="6"/>
      <c r="AG25" s="6"/>
      <c r="AH25" s="6"/>
      <c r="AI25" s="6"/>
      <c r="AJ25" s="6"/>
      <c r="AK25" s="6"/>
      <c r="AL25" s="6"/>
      <c r="AM25" s="6"/>
      <c r="AN25" s="6"/>
      <c r="AO25" s="6"/>
      <c r="AP25" s="6"/>
      <c r="AQ25" s="6"/>
      <c r="AR25" s="6"/>
      <c r="AS25" s="6"/>
      <c r="AT25" s="6"/>
      <c r="AU25" s="6"/>
      <c r="AV25" s="6"/>
      <c r="AW25" s="6"/>
      <c r="AX25" s="5">
        <v>960</v>
      </c>
      <c r="AY25" s="5">
        <v>480</v>
      </c>
      <c r="AZ25" s="6"/>
      <c r="BA25" s="6"/>
      <c r="BB25" s="6"/>
      <c r="BC25" s="6"/>
      <c r="BD25" s="5">
        <v>480</v>
      </c>
      <c r="BE25" s="6"/>
      <c r="BF25" s="6"/>
      <c r="BG25" s="6"/>
      <c r="BH25" s="6"/>
      <c r="BI25" s="6"/>
      <c r="BJ25" s="6"/>
      <c r="BK25" s="6"/>
      <c r="BL25" s="6"/>
      <c r="BM25" s="6"/>
      <c r="BN25" s="6"/>
      <c r="BO25" s="6"/>
      <c r="BP25" s="6"/>
      <c r="BQ25" s="6"/>
      <c r="BR25" s="4">
        <v>1560</v>
      </c>
      <c r="BS25" s="6"/>
      <c r="BT25" s="6"/>
      <c r="BU25" s="6"/>
      <c r="BV25" s="6"/>
      <c r="BW25" s="6"/>
      <c r="BX25" s="41">
        <f t="shared" si="0"/>
        <v>7250</v>
      </c>
      <c r="BY25" s="4">
        <v>7250</v>
      </c>
      <c r="BZ25" s="3">
        <v>3008.7499999999995</v>
      </c>
      <c r="CA25" s="3">
        <f t="shared" si="1"/>
        <v>0.41499999999999992</v>
      </c>
      <c r="CB25" s="36">
        <f t="shared" si="2"/>
        <v>3008.7499999999995</v>
      </c>
    </row>
    <row r="26" spans="1:80" ht="23.1" customHeight="1" x14ac:dyDescent="0.2">
      <c r="A26" s="14">
        <v>9</v>
      </c>
      <c r="B26" s="11" t="s">
        <v>86</v>
      </c>
      <c r="C26" s="12" t="s">
        <v>84</v>
      </c>
      <c r="D26" s="6"/>
      <c r="E26" s="6"/>
      <c r="F26" s="6"/>
      <c r="G26" s="5">
        <v>120</v>
      </c>
      <c r="H26" s="6"/>
      <c r="I26" s="6"/>
      <c r="J26" s="6"/>
      <c r="K26" s="6"/>
      <c r="L26" s="6"/>
      <c r="M26" s="6"/>
      <c r="N26" s="6"/>
      <c r="O26" s="6"/>
      <c r="P26" s="6"/>
      <c r="Q26" s="6"/>
      <c r="R26" s="6"/>
      <c r="S26" s="6"/>
      <c r="T26" s="6"/>
      <c r="U26" s="6"/>
      <c r="V26" s="6"/>
      <c r="W26" s="5">
        <v>240</v>
      </c>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5">
        <v>120</v>
      </c>
      <c r="AX26" s="6"/>
      <c r="AY26" s="6"/>
      <c r="AZ26" s="5">
        <v>480</v>
      </c>
      <c r="BA26" s="6"/>
      <c r="BB26" s="6"/>
      <c r="BC26" s="6"/>
      <c r="BD26" s="6"/>
      <c r="BE26" s="6"/>
      <c r="BF26" s="6"/>
      <c r="BG26" s="4">
        <v>3960</v>
      </c>
      <c r="BH26" s="6"/>
      <c r="BI26" s="6"/>
      <c r="BJ26" s="6"/>
      <c r="BK26" s="6"/>
      <c r="BL26" s="6"/>
      <c r="BM26" s="5">
        <v>720</v>
      </c>
      <c r="BN26" s="5">
        <v>120</v>
      </c>
      <c r="BO26" s="5">
        <v>600</v>
      </c>
      <c r="BP26" s="6"/>
      <c r="BQ26" s="6"/>
      <c r="BR26" s="6"/>
      <c r="BS26" s="6"/>
      <c r="BT26" s="6"/>
      <c r="BU26" s="5">
        <v>120</v>
      </c>
      <c r="BV26" s="6"/>
      <c r="BW26" s="6"/>
      <c r="BX26" s="41">
        <f t="shared" si="0"/>
        <v>6480</v>
      </c>
      <c r="BY26" s="4">
        <v>6480</v>
      </c>
      <c r="BZ26" s="3">
        <v>2689.2037037037035</v>
      </c>
      <c r="CA26" s="3">
        <f t="shared" si="1"/>
        <v>0.41500057155921349</v>
      </c>
      <c r="CB26" s="36">
        <f t="shared" si="2"/>
        <v>2689.2037037037035</v>
      </c>
    </row>
    <row r="27" spans="1:80" ht="23.1" customHeight="1" x14ac:dyDescent="0.2">
      <c r="A27" s="14">
        <v>10</v>
      </c>
      <c r="B27" s="11" t="s">
        <v>87</v>
      </c>
      <c r="C27" s="12" t="s">
        <v>88</v>
      </c>
      <c r="D27" s="6"/>
      <c r="E27" s="5">
        <v>500</v>
      </c>
      <c r="F27" s="26">
        <v>0</v>
      </c>
      <c r="G27" s="6"/>
      <c r="H27" s="6"/>
      <c r="I27" s="6"/>
      <c r="J27" s="6"/>
      <c r="K27" s="5">
        <v>100</v>
      </c>
      <c r="L27" s="6"/>
      <c r="M27" s="5">
        <v>100</v>
      </c>
      <c r="N27" s="6"/>
      <c r="O27" s="5">
        <v>200</v>
      </c>
      <c r="P27" s="6"/>
      <c r="Q27" s="6"/>
      <c r="R27" s="6"/>
      <c r="S27" s="5">
        <v>200</v>
      </c>
      <c r="T27" s="6"/>
      <c r="U27" s="6"/>
      <c r="V27" s="5">
        <v>500</v>
      </c>
      <c r="W27" s="4">
        <v>1000</v>
      </c>
      <c r="X27" s="5">
        <v>400</v>
      </c>
      <c r="Y27" s="6"/>
      <c r="Z27" s="6"/>
      <c r="AA27" s="6"/>
      <c r="AB27" s="6"/>
      <c r="AC27" s="6"/>
      <c r="AD27" s="6"/>
      <c r="AE27" s="5">
        <v>500</v>
      </c>
      <c r="AF27" s="4">
        <v>1500</v>
      </c>
      <c r="AG27" s="5">
        <v>500</v>
      </c>
      <c r="AH27" s="4">
        <v>1500</v>
      </c>
      <c r="AI27" s="5">
        <v>300</v>
      </c>
      <c r="AJ27" s="4">
        <v>1700</v>
      </c>
      <c r="AK27" s="6"/>
      <c r="AL27" s="5">
        <v>500</v>
      </c>
      <c r="AM27" s="6"/>
      <c r="AN27" s="4">
        <v>1000</v>
      </c>
      <c r="AO27" s="5">
        <v>500</v>
      </c>
      <c r="AP27" s="6"/>
      <c r="AQ27" s="6"/>
      <c r="AR27" s="4">
        <v>1000</v>
      </c>
      <c r="AS27" s="6"/>
      <c r="AT27" s="6"/>
      <c r="AU27" s="6"/>
      <c r="AV27" s="5">
        <v>500</v>
      </c>
      <c r="AW27" s="5">
        <v>500</v>
      </c>
      <c r="AX27" s="6"/>
      <c r="AY27" s="6"/>
      <c r="AZ27" s="5">
        <v>300</v>
      </c>
      <c r="BA27" s="6"/>
      <c r="BB27" s="6"/>
      <c r="BC27" s="6"/>
      <c r="BD27" s="6"/>
      <c r="BE27" s="5">
        <v>600</v>
      </c>
      <c r="BF27" s="6"/>
      <c r="BG27" s="6"/>
      <c r="BH27" s="6"/>
      <c r="BI27" s="4">
        <v>4500</v>
      </c>
      <c r="BJ27" s="6"/>
      <c r="BK27" s="6"/>
      <c r="BL27" s="4">
        <v>3600</v>
      </c>
      <c r="BM27" s="4">
        <v>4500</v>
      </c>
      <c r="BN27" s="4">
        <v>2000</v>
      </c>
      <c r="BO27" s="6"/>
      <c r="BP27" s="6"/>
      <c r="BQ27" s="6"/>
      <c r="BR27" s="6"/>
      <c r="BS27" s="6"/>
      <c r="BT27" s="6"/>
      <c r="BU27" s="4">
        <v>3000</v>
      </c>
      <c r="BV27" s="4">
        <v>2500</v>
      </c>
      <c r="BW27" s="6"/>
      <c r="BX27" s="41">
        <f t="shared" si="0"/>
        <v>34000</v>
      </c>
      <c r="BY27" s="4">
        <v>34600</v>
      </c>
      <c r="BZ27" s="3">
        <v>128020</v>
      </c>
      <c r="CA27" s="3">
        <f t="shared" si="1"/>
        <v>3.7</v>
      </c>
      <c r="CB27" s="36">
        <f t="shared" si="2"/>
        <v>125800</v>
      </c>
    </row>
    <row r="28" spans="1:80" ht="23.1" customHeight="1" x14ac:dyDescent="0.2">
      <c r="A28" s="14">
        <v>11</v>
      </c>
      <c r="B28" s="11" t="s">
        <v>89</v>
      </c>
      <c r="C28" s="12" t="s">
        <v>90</v>
      </c>
      <c r="D28" s="4">
        <v>1000</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41">
        <f t="shared" si="0"/>
        <v>1000</v>
      </c>
      <c r="BY28" s="4">
        <v>1000</v>
      </c>
      <c r="BZ28" s="3">
        <v>3700</v>
      </c>
      <c r="CA28" s="3">
        <f t="shared" si="1"/>
        <v>3.7</v>
      </c>
      <c r="CB28" s="36">
        <f t="shared" si="2"/>
        <v>3700</v>
      </c>
    </row>
    <row r="29" spans="1:80" ht="11.1" customHeight="1" x14ac:dyDescent="0.2">
      <c r="A29" s="14">
        <v>12</v>
      </c>
      <c r="B29" s="11" t="s">
        <v>91</v>
      </c>
      <c r="C29" s="12" t="s">
        <v>90</v>
      </c>
      <c r="D29" s="6"/>
      <c r="E29" s="6"/>
      <c r="F29" s="6"/>
      <c r="G29" s="6"/>
      <c r="H29" s="4">
        <v>2000</v>
      </c>
      <c r="I29" s="6"/>
      <c r="J29" s="6"/>
      <c r="K29" s="6"/>
      <c r="L29" s="6"/>
      <c r="M29" s="6"/>
      <c r="N29" s="6"/>
      <c r="O29" s="6"/>
      <c r="P29" s="6"/>
      <c r="Q29" s="4">
        <v>1000</v>
      </c>
      <c r="R29" s="6"/>
      <c r="S29" s="6"/>
      <c r="T29" s="6"/>
      <c r="U29" s="6"/>
      <c r="V29" s="6"/>
      <c r="W29" s="6"/>
      <c r="X29" s="6"/>
      <c r="Y29" s="6"/>
      <c r="Z29" s="6"/>
      <c r="AA29" s="6"/>
      <c r="AB29" s="6"/>
      <c r="AC29" s="6"/>
      <c r="AD29" s="5">
        <v>400</v>
      </c>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41">
        <f t="shared" si="0"/>
        <v>3400</v>
      </c>
      <c r="BY29" s="4">
        <v>3400</v>
      </c>
      <c r="BZ29" s="3">
        <v>12580</v>
      </c>
      <c r="CA29" s="3">
        <f t="shared" si="1"/>
        <v>3.7</v>
      </c>
      <c r="CB29" s="36">
        <f t="shared" si="2"/>
        <v>12580</v>
      </c>
    </row>
    <row r="30" spans="1:80" ht="11.1" customHeight="1" x14ac:dyDescent="0.2">
      <c r="A30" s="14">
        <v>13</v>
      </c>
      <c r="B30" s="11" t="s">
        <v>92</v>
      </c>
      <c r="C30" s="12" t="s">
        <v>90</v>
      </c>
      <c r="D30" s="5">
        <v>300</v>
      </c>
      <c r="E30" s="6"/>
      <c r="F30" s="6"/>
      <c r="G30" s="6"/>
      <c r="H30" s="6"/>
      <c r="I30" s="4">
        <v>6000</v>
      </c>
      <c r="J30" s="6"/>
      <c r="K30" s="6"/>
      <c r="L30" s="6"/>
      <c r="M30" s="6"/>
      <c r="N30" s="5">
        <v>100</v>
      </c>
      <c r="O30" s="6"/>
      <c r="P30" s="6"/>
      <c r="Q30" s="6"/>
      <c r="R30" s="6"/>
      <c r="S30" s="6"/>
      <c r="T30" s="5">
        <v>400</v>
      </c>
      <c r="U30" s="6"/>
      <c r="V30" s="6"/>
      <c r="W30" s="6"/>
      <c r="X30" s="6"/>
      <c r="Y30" s="6"/>
      <c r="Z30" s="6"/>
      <c r="AA30" s="6"/>
      <c r="AB30" s="6"/>
      <c r="AC30" s="5">
        <v>500</v>
      </c>
      <c r="AD30" s="6"/>
      <c r="AE30" s="6"/>
      <c r="AF30" s="6"/>
      <c r="AG30" s="6"/>
      <c r="AH30" s="6"/>
      <c r="AI30" s="6"/>
      <c r="AJ30" s="6"/>
      <c r="AK30" s="6"/>
      <c r="AL30" s="6"/>
      <c r="AM30" s="6"/>
      <c r="AN30" s="6"/>
      <c r="AO30" s="6"/>
      <c r="AP30" s="6"/>
      <c r="AQ30" s="6"/>
      <c r="AR30" s="6"/>
      <c r="AS30" s="6"/>
      <c r="AT30" s="5">
        <v>400</v>
      </c>
      <c r="AU30" s="6"/>
      <c r="AV30" s="6"/>
      <c r="AW30" s="6"/>
      <c r="AX30" s="4">
        <v>8600</v>
      </c>
      <c r="AY30" s="5">
        <v>500</v>
      </c>
      <c r="AZ30" s="6"/>
      <c r="BA30" s="6"/>
      <c r="BB30" s="4">
        <v>10000</v>
      </c>
      <c r="BC30" s="6"/>
      <c r="BD30" s="4">
        <v>1000</v>
      </c>
      <c r="BE30" s="6"/>
      <c r="BF30" s="6"/>
      <c r="BG30" s="4">
        <v>1500</v>
      </c>
      <c r="BH30" s="6"/>
      <c r="BI30" s="6"/>
      <c r="BJ30" s="4">
        <v>6000</v>
      </c>
      <c r="BK30" s="6"/>
      <c r="BL30" s="6"/>
      <c r="BM30" s="6"/>
      <c r="BN30" s="6"/>
      <c r="BO30" s="6"/>
      <c r="BP30" s="6"/>
      <c r="BQ30" s="6"/>
      <c r="BR30" s="4">
        <v>3500</v>
      </c>
      <c r="BS30" s="4">
        <v>4000</v>
      </c>
      <c r="BT30" s="6"/>
      <c r="BU30" s="6"/>
      <c r="BV30" s="6"/>
      <c r="BW30" s="6"/>
      <c r="BX30" s="41">
        <f t="shared" si="0"/>
        <v>42800</v>
      </c>
      <c r="BY30" s="4">
        <v>42800</v>
      </c>
      <c r="BZ30" s="3">
        <v>158360</v>
      </c>
      <c r="CA30" s="3">
        <f t="shared" si="1"/>
        <v>3.7</v>
      </c>
      <c r="CB30" s="36">
        <f t="shared" si="2"/>
        <v>158360</v>
      </c>
    </row>
    <row r="31" spans="1:80" ht="11.1" customHeight="1" x14ac:dyDescent="0.2">
      <c r="A31" s="14">
        <v>14</v>
      </c>
      <c r="B31" s="11" t="s">
        <v>93</v>
      </c>
      <c r="C31" s="12" t="s">
        <v>94</v>
      </c>
      <c r="D31" s="6"/>
      <c r="E31" s="6"/>
      <c r="F31" s="6"/>
      <c r="G31" s="6"/>
      <c r="H31" s="6"/>
      <c r="I31" s="5">
        <v>600</v>
      </c>
      <c r="J31" s="6"/>
      <c r="K31" s="6"/>
      <c r="L31" s="6"/>
      <c r="M31" s="6"/>
      <c r="N31" s="6"/>
      <c r="O31" s="6"/>
      <c r="P31" s="6"/>
      <c r="Q31" s="6"/>
      <c r="R31" s="6"/>
      <c r="S31" s="6"/>
      <c r="T31" s="6"/>
      <c r="U31" s="6"/>
      <c r="V31" s="6"/>
      <c r="W31" s="6"/>
      <c r="X31" s="6"/>
      <c r="Y31" s="6"/>
      <c r="Z31" s="5">
        <v>750</v>
      </c>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5">
        <v>975</v>
      </c>
      <c r="BK31" s="6"/>
      <c r="BL31" s="6"/>
      <c r="BM31" s="6"/>
      <c r="BN31" s="6"/>
      <c r="BO31" s="6"/>
      <c r="BP31" s="6"/>
      <c r="BQ31" s="6"/>
      <c r="BR31" s="6"/>
      <c r="BS31" s="6"/>
      <c r="BT31" s="6"/>
      <c r="BU31" s="6"/>
      <c r="BV31" s="6"/>
      <c r="BW31" s="6"/>
      <c r="BX31" s="41">
        <f t="shared" si="0"/>
        <v>2325</v>
      </c>
      <c r="BY31" s="4">
        <v>2325</v>
      </c>
      <c r="BZ31" s="3">
        <v>23970.750000000004</v>
      </c>
      <c r="CA31" s="3">
        <f t="shared" si="1"/>
        <v>10.310000000000002</v>
      </c>
      <c r="CB31" s="36">
        <f t="shared" si="2"/>
        <v>23970.750000000004</v>
      </c>
    </row>
    <row r="32" spans="1:80" ht="11.1" customHeight="1" x14ac:dyDescent="0.2">
      <c r="A32" s="14">
        <v>15</v>
      </c>
      <c r="B32" s="11" t="s">
        <v>95</v>
      </c>
      <c r="C32" s="12" t="s">
        <v>96</v>
      </c>
      <c r="D32" s="6"/>
      <c r="E32" s="6"/>
      <c r="F32" s="6"/>
      <c r="G32" s="6"/>
      <c r="H32" s="6"/>
      <c r="I32" s="6"/>
      <c r="J32" s="6"/>
      <c r="K32" s="6"/>
      <c r="L32" s="5">
        <v>175</v>
      </c>
      <c r="M32" s="6"/>
      <c r="N32" s="6"/>
      <c r="O32" s="6"/>
      <c r="P32" s="5">
        <v>175</v>
      </c>
      <c r="Q32" s="6"/>
      <c r="R32" s="6"/>
      <c r="S32" s="6"/>
      <c r="T32" s="6"/>
      <c r="U32" s="6"/>
      <c r="V32" s="6"/>
      <c r="W32" s="6"/>
      <c r="X32" s="6"/>
      <c r="Y32" s="6"/>
      <c r="Z32" s="6"/>
      <c r="AA32" s="5">
        <v>175</v>
      </c>
      <c r="AB32" s="6"/>
      <c r="AC32" s="6"/>
      <c r="AD32" s="6"/>
      <c r="AE32" s="6"/>
      <c r="AF32" s="6"/>
      <c r="AG32" s="6"/>
      <c r="AH32" s="6"/>
      <c r="AI32" s="6"/>
      <c r="AJ32" s="6"/>
      <c r="AK32" s="5">
        <v>175</v>
      </c>
      <c r="AL32" s="6"/>
      <c r="AM32" s="6"/>
      <c r="AN32" s="6"/>
      <c r="AO32" s="6"/>
      <c r="AP32" s="6"/>
      <c r="AQ32" s="4">
        <v>1750</v>
      </c>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41">
        <f t="shared" si="0"/>
        <v>2450</v>
      </c>
      <c r="BY32" s="4">
        <v>2450</v>
      </c>
      <c r="BZ32" s="3">
        <v>25259.500000000004</v>
      </c>
      <c r="CA32" s="3">
        <f t="shared" si="1"/>
        <v>10.310000000000002</v>
      </c>
      <c r="CB32" s="36">
        <f t="shared" si="2"/>
        <v>25259.500000000007</v>
      </c>
    </row>
    <row r="33" spans="1:80" ht="11.1" customHeight="1" x14ac:dyDescent="0.2">
      <c r="A33" s="20">
        <v>16</v>
      </c>
      <c r="B33" s="21" t="s">
        <v>246</v>
      </c>
      <c r="C33" s="12"/>
      <c r="D33" s="6"/>
      <c r="E33" s="6"/>
      <c r="F33" s="6"/>
      <c r="G33" s="6"/>
      <c r="H33" s="6"/>
      <c r="I33" s="6"/>
      <c r="J33" s="6"/>
      <c r="K33" s="6"/>
      <c r="L33" s="5"/>
      <c r="M33" s="6"/>
      <c r="N33" s="6"/>
      <c r="O33" s="6"/>
      <c r="P33" s="5"/>
      <c r="Q33" s="6"/>
      <c r="R33" s="6"/>
      <c r="S33" s="6"/>
      <c r="T33" s="6"/>
      <c r="U33" s="6"/>
      <c r="V33" s="6"/>
      <c r="W33" s="6"/>
      <c r="X33" s="6"/>
      <c r="Y33" s="6"/>
      <c r="Z33" s="6"/>
      <c r="AA33" s="5"/>
      <c r="AB33" s="6"/>
      <c r="AC33" s="6"/>
      <c r="AD33" s="6"/>
      <c r="AE33" s="6"/>
      <c r="AF33" s="6"/>
      <c r="AG33" s="6"/>
      <c r="AH33" s="6"/>
      <c r="AI33" s="6"/>
      <c r="AJ33" s="6"/>
      <c r="AK33" s="5"/>
      <c r="AL33" s="6"/>
      <c r="AM33" s="6"/>
      <c r="AN33" s="6"/>
      <c r="AO33" s="6"/>
      <c r="AP33" s="6"/>
      <c r="AQ33" s="4"/>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41">
        <f t="shared" si="0"/>
        <v>0</v>
      </c>
      <c r="BY33" s="4"/>
      <c r="CA33" s="3" t="e">
        <f t="shared" si="1"/>
        <v>#DIV/0!</v>
      </c>
      <c r="CB33" s="36" t="e">
        <f t="shared" si="2"/>
        <v>#DIV/0!</v>
      </c>
    </row>
    <row r="34" spans="1:80" ht="23.1" customHeight="1" x14ac:dyDescent="0.2">
      <c r="A34" s="14" t="s">
        <v>228</v>
      </c>
      <c r="B34" s="11" t="s">
        <v>107</v>
      </c>
      <c r="C34" s="12" t="s">
        <v>103</v>
      </c>
      <c r="D34" s="5">
        <v>875</v>
      </c>
      <c r="E34" s="6"/>
      <c r="F34" s="6"/>
      <c r="G34" s="6"/>
      <c r="H34" s="6"/>
      <c r="I34" s="6"/>
      <c r="J34" s="6"/>
      <c r="K34" s="6"/>
      <c r="L34" s="6"/>
      <c r="M34" s="6"/>
      <c r="N34" s="5">
        <v>875</v>
      </c>
      <c r="O34" s="6"/>
      <c r="P34" s="5">
        <v>500</v>
      </c>
      <c r="Q34" s="6"/>
      <c r="R34" s="6"/>
      <c r="S34" s="6"/>
      <c r="T34" s="4">
        <v>1750</v>
      </c>
      <c r="U34" s="6"/>
      <c r="V34" s="6"/>
      <c r="W34" s="6"/>
      <c r="X34" s="6"/>
      <c r="Y34" s="6"/>
      <c r="Z34" s="6"/>
      <c r="AA34" s="6"/>
      <c r="AB34" s="6"/>
      <c r="AC34" s="5">
        <v>750</v>
      </c>
      <c r="AD34" s="6"/>
      <c r="AE34" s="6"/>
      <c r="AF34" s="6"/>
      <c r="AG34" s="6"/>
      <c r="AH34" s="6"/>
      <c r="AI34" s="6"/>
      <c r="AJ34" s="6"/>
      <c r="AK34" s="6"/>
      <c r="AL34" s="6"/>
      <c r="AM34" s="6"/>
      <c r="AN34" s="6"/>
      <c r="AO34" s="6"/>
      <c r="AP34" s="6"/>
      <c r="AQ34" s="6"/>
      <c r="AR34" s="6"/>
      <c r="AS34" s="6"/>
      <c r="AT34" s="6"/>
      <c r="AU34" s="6"/>
      <c r="AV34" s="6"/>
      <c r="AW34" s="6"/>
      <c r="AX34" s="5">
        <v>500</v>
      </c>
      <c r="AY34" s="4">
        <v>1000</v>
      </c>
      <c r="AZ34" s="6"/>
      <c r="BA34" s="6"/>
      <c r="BB34" s="6"/>
      <c r="BC34" s="6"/>
      <c r="BD34" s="5">
        <v>500</v>
      </c>
      <c r="BE34" s="6"/>
      <c r="BF34" s="6"/>
      <c r="BG34" s="6"/>
      <c r="BH34" s="6"/>
      <c r="BI34" s="6"/>
      <c r="BJ34" s="6"/>
      <c r="BK34" s="6"/>
      <c r="BL34" s="6"/>
      <c r="BM34" s="6"/>
      <c r="BN34" s="6"/>
      <c r="BO34" s="6"/>
      <c r="BP34" s="6"/>
      <c r="BQ34" s="6"/>
      <c r="BR34" s="6"/>
      <c r="BS34" s="6"/>
      <c r="BT34" s="6"/>
      <c r="BU34" s="6"/>
      <c r="BV34" s="6"/>
      <c r="BW34" s="6"/>
      <c r="BX34" s="41">
        <f t="shared" si="0"/>
        <v>6750</v>
      </c>
      <c r="BY34" s="4">
        <v>6750</v>
      </c>
      <c r="BZ34" s="3">
        <v>3240</v>
      </c>
      <c r="CA34" s="3">
        <f t="shared" si="1"/>
        <v>0.48</v>
      </c>
      <c r="CB34" s="36">
        <f t="shared" si="2"/>
        <v>3240</v>
      </c>
    </row>
    <row r="35" spans="1:80" ht="23.1" customHeight="1" x14ac:dyDescent="0.2">
      <c r="A35" s="14" t="s">
        <v>235</v>
      </c>
      <c r="B35" s="11" t="s">
        <v>116</v>
      </c>
      <c r="C35" s="12" t="s">
        <v>112</v>
      </c>
      <c r="D35" s="5">
        <v>500</v>
      </c>
      <c r="E35" s="6"/>
      <c r="F35" s="6"/>
      <c r="G35" s="6"/>
      <c r="H35" s="6"/>
      <c r="I35" s="6"/>
      <c r="J35" s="6"/>
      <c r="K35" s="6"/>
      <c r="L35" s="6"/>
      <c r="M35" s="6"/>
      <c r="N35" s="6"/>
      <c r="O35" s="6"/>
      <c r="P35" s="6"/>
      <c r="Q35" s="6"/>
      <c r="R35" s="6"/>
      <c r="S35" s="6"/>
      <c r="T35" s="4">
        <v>1750</v>
      </c>
      <c r="U35" s="6"/>
      <c r="V35" s="6"/>
      <c r="W35" s="6"/>
      <c r="X35" s="6"/>
      <c r="Y35" s="6"/>
      <c r="Z35" s="6"/>
      <c r="AA35" s="6"/>
      <c r="AB35" s="6"/>
      <c r="AC35" s="6"/>
      <c r="AD35" s="4">
        <v>1500</v>
      </c>
      <c r="AE35" s="6"/>
      <c r="AF35" s="6"/>
      <c r="AG35" s="6"/>
      <c r="AH35" s="6"/>
      <c r="AI35" s="6"/>
      <c r="AJ35" s="6"/>
      <c r="AK35" s="6"/>
      <c r="AL35" s="6"/>
      <c r="AM35" s="6"/>
      <c r="AN35" s="6"/>
      <c r="AO35" s="6"/>
      <c r="AP35" s="6"/>
      <c r="AQ35" s="6"/>
      <c r="AR35" s="6"/>
      <c r="AS35" s="6"/>
      <c r="AT35" s="6"/>
      <c r="AU35" s="6"/>
      <c r="AV35" s="6"/>
      <c r="AW35" s="6"/>
      <c r="AX35" s="4">
        <v>1500</v>
      </c>
      <c r="AY35" s="4">
        <v>1000</v>
      </c>
      <c r="AZ35" s="6"/>
      <c r="BA35" s="6"/>
      <c r="BB35" s="6"/>
      <c r="BC35" s="6"/>
      <c r="BD35" s="4">
        <v>1250</v>
      </c>
      <c r="BE35" s="6"/>
      <c r="BF35" s="6"/>
      <c r="BG35" s="6"/>
      <c r="BH35" s="6"/>
      <c r="BI35" s="6"/>
      <c r="BJ35" s="6"/>
      <c r="BK35" s="6"/>
      <c r="BL35" s="6"/>
      <c r="BM35" s="6"/>
      <c r="BN35" s="6"/>
      <c r="BO35" s="6"/>
      <c r="BP35" s="6"/>
      <c r="BQ35" s="6"/>
      <c r="BR35" s="6"/>
      <c r="BS35" s="6"/>
      <c r="BT35" s="6"/>
      <c r="BU35" s="6"/>
      <c r="BV35" s="6"/>
      <c r="BW35" s="6"/>
      <c r="BX35" s="41">
        <f t="shared" si="0"/>
        <v>7500</v>
      </c>
      <c r="BY35" s="4">
        <v>7500</v>
      </c>
      <c r="BZ35" s="3">
        <v>3150</v>
      </c>
      <c r="CA35" s="3">
        <f t="shared" si="1"/>
        <v>0.42</v>
      </c>
      <c r="CB35" s="36">
        <f t="shared" si="2"/>
        <v>3150</v>
      </c>
    </row>
    <row r="36" spans="1:80" ht="23.1" customHeight="1" x14ac:dyDescent="0.2">
      <c r="A36" s="20">
        <v>17</v>
      </c>
      <c r="B36" s="21" t="s">
        <v>247</v>
      </c>
      <c r="C36" s="12"/>
      <c r="D36" s="5"/>
      <c r="E36" s="6"/>
      <c r="F36" s="6"/>
      <c r="G36" s="6"/>
      <c r="H36" s="6"/>
      <c r="I36" s="6"/>
      <c r="J36" s="6"/>
      <c r="K36" s="6"/>
      <c r="L36" s="6"/>
      <c r="M36" s="6"/>
      <c r="N36" s="6"/>
      <c r="O36" s="6"/>
      <c r="P36" s="6"/>
      <c r="Q36" s="6"/>
      <c r="R36" s="6"/>
      <c r="S36" s="6"/>
      <c r="T36" s="4"/>
      <c r="U36" s="6"/>
      <c r="V36" s="6"/>
      <c r="W36" s="6"/>
      <c r="X36" s="6"/>
      <c r="Y36" s="6"/>
      <c r="Z36" s="6"/>
      <c r="AA36" s="6"/>
      <c r="AB36" s="6"/>
      <c r="AC36" s="6"/>
      <c r="AD36" s="4"/>
      <c r="AE36" s="6"/>
      <c r="AF36" s="6"/>
      <c r="AG36" s="6"/>
      <c r="AH36" s="6"/>
      <c r="AI36" s="6"/>
      <c r="AJ36" s="6"/>
      <c r="AK36" s="6"/>
      <c r="AL36" s="6"/>
      <c r="AM36" s="6"/>
      <c r="AN36" s="6"/>
      <c r="AO36" s="6"/>
      <c r="AP36" s="6"/>
      <c r="AQ36" s="6"/>
      <c r="AR36" s="6"/>
      <c r="AS36" s="6"/>
      <c r="AT36" s="6"/>
      <c r="AU36" s="6"/>
      <c r="AV36" s="6"/>
      <c r="AW36" s="6"/>
      <c r="AX36" s="4"/>
      <c r="AY36" s="4"/>
      <c r="AZ36" s="6"/>
      <c r="BA36" s="6"/>
      <c r="BB36" s="6"/>
      <c r="BC36" s="6"/>
      <c r="BD36" s="4"/>
      <c r="BE36" s="6"/>
      <c r="BF36" s="6"/>
      <c r="BG36" s="6"/>
      <c r="BH36" s="6"/>
      <c r="BI36" s="6"/>
      <c r="BJ36" s="6"/>
      <c r="BK36" s="6"/>
      <c r="BL36" s="6"/>
      <c r="BM36" s="6"/>
      <c r="BN36" s="6"/>
      <c r="BO36" s="6"/>
      <c r="BP36" s="6"/>
      <c r="BQ36" s="6"/>
      <c r="BR36" s="6"/>
      <c r="BS36" s="6"/>
      <c r="BT36" s="6"/>
      <c r="BU36" s="6"/>
      <c r="BV36" s="6"/>
      <c r="BW36" s="6"/>
      <c r="BX36" s="41">
        <f t="shared" si="0"/>
        <v>0</v>
      </c>
      <c r="BY36" s="4"/>
      <c r="CA36" s="3" t="e">
        <f t="shared" si="1"/>
        <v>#DIV/0!</v>
      </c>
      <c r="CB36" s="36" t="e">
        <f t="shared" si="2"/>
        <v>#DIV/0!</v>
      </c>
    </row>
    <row r="37" spans="1:80" ht="23.1" customHeight="1" x14ac:dyDescent="0.2">
      <c r="A37" s="14" t="s">
        <v>236</v>
      </c>
      <c r="B37" s="11" t="s">
        <v>117</v>
      </c>
      <c r="C37" s="12" t="s">
        <v>112</v>
      </c>
      <c r="D37" s="6"/>
      <c r="E37" s="4">
        <v>1250</v>
      </c>
      <c r="F37" s="26">
        <v>0</v>
      </c>
      <c r="G37" s="6"/>
      <c r="H37" s="6"/>
      <c r="I37" s="6"/>
      <c r="J37" s="6"/>
      <c r="K37" s="6"/>
      <c r="L37" s="6"/>
      <c r="M37" s="5">
        <v>350</v>
      </c>
      <c r="N37" s="6"/>
      <c r="O37" s="5">
        <v>750</v>
      </c>
      <c r="P37" s="4">
        <v>1000</v>
      </c>
      <c r="Q37" s="6"/>
      <c r="R37" s="6"/>
      <c r="S37" s="6"/>
      <c r="T37" s="6"/>
      <c r="U37" s="6"/>
      <c r="V37" s="5">
        <v>500</v>
      </c>
      <c r="W37" s="6"/>
      <c r="X37" s="5">
        <v>500</v>
      </c>
      <c r="Y37" s="6"/>
      <c r="Z37" s="6"/>
      <c r="AA37" s="5">
        <v>500</v>
      </c>
      <c r="AB37" s="4">
        <v>1250</v>
      </c>
      <c r="AC37" s="6"/>
      <c r="AD37" s="6"/>
      <c r="AE37" s="5">
        <v>750</v>
      </c>
      <c r="AF37" s="4">
        <v>2000</v>
      </c>
      <c r="AG37" s="6"/>
      <c r="AH37" s="4">
        <v>3000</v>
      </c>
      <c r="AI37" s="4">
        <v>1500</v>
      </c>
      <c r="AJ37" s="6"/>
      <c r="AK37" s="4">
        <v>1500</v>
      </c>
      <c r="AL37" s="4">
        <v>2000</v>
      </c>
      <c r="AM37" s="6"/>
      <c r="AN37" s="6"/>
      <c r="AO37" s="6"/>
      <c r="AP37" s="6"/>
      <c r="AQ37" s="4">
        <v>10500</v>
      </c>
      <c r="AR37" s="6"/>
      <c r="AS37" s="6"/>
      <c r="AT37" s="6"/>
      <c r="AU37" s="5">
        <v>500</v>
      </c>
      <c r="AV37" s="5">
        <v>250</v>
      </c>
      <c r="AW37" s="5">
        <v>250</v>
      </c>
      <c r="AX37" s="6"/>
      <c r="AY37" s="6"/>
      <c r="AZ37" s="5">
        <v>250</v>
      </c>
      <c r="BA37" s="6"/>
      <c r="BB37" s="6"/>
      <c r="BC37" s="6"/>
      <c r="BD37" s="6"/>
      <c r="BE37" s="6"/>
      <c r="BF37" s="6"/>
      <c r="BG37" s="6"/>
      <c r="BH37" s="6"/>
      <c r="BI37" s="4">
        <v>2500</v>
      </c>
      <c r="BJ37" s="6"/>
      <c r="BK37" s="6"/>
      <c r="BL37" s="4">
        <v>3000</v>
      </c>
      <c r="BM37" s="4">
        <v>8000</v>
      </c>
      <c r="BN37" s="5">
        <v>250</v>
      </c>
      <c r="BO37" s="6"/>
      <c r="BP37" s="6"/>
      <c r="BQ37" s="6"/>
      <c r="BR37" s="6"/>
      <c r="BS37" s="6"/>
      <c r="BT37" s="6"/>
      <c r="BU37" s="4">
        <v>1000</v>
      </c>
      <c r="BV37" s="6"/>
      <c r="BW37" s="6"/>
      <c r="BX37" s="41">
        <f t="shared" si="0"/>
        <v>43350</v>
      </c>
      <c r="BY37" s="4">
        <v>43850</v>
      </c>
      <c r="BZ37" s="3">
        <v>18417.000000000004</v>
      </c>
      <c r="CA37" s="3">
        <f t="shared" si="1"/>
        <v>0.4200000000000001</v>
      </c>
      <c r="CB37" s="36">
        <f t="shared" si="2"/>
        <v>18207.000000000004</v>
      </c>
    </row>
    <row r="38" spans="1:80" ht="23.1" customHeight="1" x14ac:dyDescent="0.2">
      <c r="A38" s="14" t="s">
        <v>229</v>
      </c>
      <c r="B38" s="11" t="s">
        <v>108</v>
      </c>
      <c r="C38" s="12" t="s">
        <v>103</v>
      </c>
      <c r="D38" s="6"/>
      <c r="E38" s="4">
        <v>1250</v>
      </c>
      <c r="F38" s="6"/>
      <c r="G38" s="6"/>
      <c r="H38" s="6"/>
      <c r="I38" s="6"/>
      <c r="J38" s="6"/>
      <c r="K38" s="5">
        <v>500</v>
      </c>
      <c r="L38" s="6"/>
      <c r="M38" s="6"/>
      <c r="N38" s="6"/>
      <c r="O38" s="5">
        <v>875</v>
      </c>
      <c r="P38" s="6"/>
      <c r="Q38" s="6"/>
      <c r="R38" s="6"/>
      <c r="S38" s="6"/>
      <c r="T38" s="6"/>
      <c r="U38" s="6"/>
      <c r="V38" s="6"/>
      <c r="W38" s="6"/>
      <c r="X38" s="6"/>
      <c r="Y38" s="6"/>
      <c r="Z38" s="6"/>
      <c r="AA38" s="5">
        <v>250</v>
      </c>
      <c r="AB38" s="4">
        <v>1250</v>
      </c>
      <c r="AC38" s="6"/>
      <c r="AD38" s="6"/>
      <c r="AE38" s="6"/>
      <c r="AF38" s="4">
        <v>2000</v>
      </c>
      <c r="AG38" s="5">
        <v>375</v>
      </c>
      <c r="AH38" s="6"/>
      <c r="AI38" s="4">
        <v>1500</v>
      </c>
      <c r="AJ38" s="6"/>
      <c r="AK38" s="5">
        <v>750</v>
      </c>
      <c r="AL38" s="4">
        <v>2000</v>
      </c>
      <c r="AM38" s="6"/>
      <c r="AN38" s="6"/>
      <c r="AO38" s="6"/>
      <c r="AP38" s="6"/>
      <c r="AQ38" s="4">
        <v>5250</v>
      </c>
      <c r="AR38" s="6"/>
      <c r="AS38" s="6"/>
      <c r="AT38" s="6"/>
      <c r="AU38" s="5">
        <v>350</v>
      </c>
      <c r="AV38" s="6"/>
      <c r="AW38" s="5">
        <v>125</v>
      </c>
      <c r="AX38" s="6"/>
      <c r="AY38" s="6"/>
      <c r="AZ38" s="5">
        <v>250</v>
      </c>
      <c r="BA38" s="6"/>
      <c r="BB38" s="6"/>
      <c r="BC38" s="6"/>
      <c r="BD38" s="6"/>
      <c r="BE38" s="6"/>
      <c r="BF38" s="6"/>
      <c r="BG38" s="6"/>
      <c r="BH38" s="6"/>
      <c r="BI38" s="5">
        <v>250</v>
      </c>
      <c r="BJ38" s="6"/>
      <c r="BK38" s="6"/>
      <c r="BL38" s="4">
        <v>3000</v>
      </c>
      <c r="BM38" s="4">
        <v>8000</v>
      </c>
      <c r="BN38" s="5">
        <v>250</v>
      </c>
      <c r="BO38" s="6"/>
      <c r="BP38" s="6"/>
      <c r="BQ38" s="6"/>
      <c r="BR38" s="6"/>
      <c r="BS38" s="6"/>
      <c r="BT38" s="6"/>
      <c r="BU38" s="4">
        <v>1000</v>
      </c>
      <c r="BV38" s="5">
        <v>375</v>
      </c>
      <c r="BW38" s="6"/>
      <c r="BX38" s="41">
        <f t="shared" si="0"/>
        <v>29600</v>
      </c>
      <c r="BY38" s="4">
        <v>29600</v>
      </c>
      <c r="BZ38" s="3">
        <v>14208</v>
      </c>
      <c r="CA38" s="3">
        <f t="shared" si="1"/>
        <v>0.48</v>
      </c>
      <c r="CB38" s="36">
        <f t="shared" si="2"/>
        <v>14208</v>
      </c>
    </row>
    <row r="39" spans="1:80" ht="23.1" customHeight="1" x14ac:dyDescent="0.2">
      <c r="A39" s="20">
        <v>18</v>
      </c>
      <c r="B39" s="21" t="s">
        <v>248</v>
      </c>
      <c r="C39" s="12"/>
      <c r="D39" s="6"/>
      <c r="E39" s="4"/>
      <c r="F39" s="6"/>
      <c r="G39" s="6"/>
      <c r="H39" s="6"/>
      <c r="I39" s="6"/>
      <c r="J39" s="6"/>
      <c r="K39" s="5"/>
      <c r="L39" s="6"/>
      <c r="M39" s="6"/>
      <c r="N39" s="6"/>
      <c r="O39" s="5"/>
      <c r="P39" s="6"/>
      <c r="Q39" s="6"/>
      <c r="R39" s="6"/>
      <c r="S39" s="6"/>
      <c r="T39" s="6"/>
      <c r="U39" s="6"/>
      <c r="V39" s="6"/>
      <c r="W39" s="6"/>
      <c r="X39" s="6"/>
      <c r="Y39" s="6"/>
      <c r="Z39" s="6"/>
      <c r="AA39" s="5"/>
      <c r="AB39" s="4"/>
      <c r="AC39" s="6"/>
      <c r="AD39" s="6"/>
      <c r="AE39" s="6"/>
      <c r="AF39" s="4"/>
      <c r="AG39" s="5"/>
      <c r="AH39" s="6"/>
      <c r="AI39" s="4"/>
      <c r="AJ39" s="6"/>
      <c r="AK39" s="5"/>
      <c r="AL39" s="4"/>
      <c r="AM39" s="6"/>
      <c r="AN39" s="6"/>
      <c r="AO39" s="6"/>
      <c r="AP39" s="6"/>
      <c r="AQ39" s="4"/>
      <c r="AR39" s="6"/>
      <c r="AS39" s="6"/>
      <c r="AT39" s="6"/>
      <c r="AU39" s="5"/>
      <c r="AV39" s="6"/>
      <c r="AW39" s="5"/>
      <c r="AX39" s="6"/>
      <c r="AY39" s="6"/>
      <c r="AZ39" s="5"/>
      <c r="BA39" s="6"/>
      <c r="BB39" s="6"/>
      <c r="BC39" s="6"/>
      <c r="BD39" s="6"/>
      <c r="BE39" s="6"/>
      <c r="BF39" s="6"/>
      <c r="BG39" s="6"/>
      <c r="BH39" s="6"/>
      <c r="BI39" s="5"/>
      <c r="BJ39" s="6"/>
      <c r="BK39" s="6"/>
      <c r="BL39" s="4"/>
      <c r="BM39" s="4"/>
      <c r="BN39" s="5"/>
      <c r="BO39" s="6"/>
      <c r="BP39" s="6"/>
      <c r="BQ39" s="6"/>
      <c r="BR39" s="6"/>
      <c r="BS39" s="6"/>
      <c r="BT39" s="6"/>
      <c r="BU39" s="4"/>
      <c r="BV39" s="5"/>
      <c r="BW39" s="6"/>
      <c r="BX39" s="41">
        <f t="shared" si="0"/>
        <v>0</v>
      </c>
      <c r="BY39" s="4"/>
      <c r="CA39" s="3" t="e">
        <f t="shared" si="1"/>
        <v>#DIV/0!</v>
      </c>
      <c r="CB39" s="36" t="e">
        <f t="shared" si="2"/>
        <v>#DIV/0!</v>
      </c>
    </row>
    <row r="40" spans="1:80" ht="23.1" customHeight="1" x14ac:dyDescent="0.2">
      <c r="A40" s="25" t="s">
        <v>232</v>
      </c>
      <c r="B40" s="11" t="s">
        <v>111</v>
      </c>
      <c r="C40" s="12" t="s">
        <v>112</v>
      </c>
      <c r="D40" s="4">
        <v>2000</v>
      </c>
      <c r="E40" s="6"/>
      <c r="F40" s="6"/>
      <c r="G40" s="6"/>
      <c r="H40" s="6"/>
      <c r="I40" s="6"/>
      <c r="J40" s="6"/>
      <c r="K40" s="6"/>
      <c r="L40" s="6"/>
      <c r="M40" s="6"/>
      <c r="N40" s="6"/>
      <c r="O40" s="6"/>
      <c r="P40" s="6"/>
      <c r="Q40" s="6"/>
      <c r="R40" s="6"/>
      <c r="S40" s="6"/>
      <c r="T40" s="6"/>
      <c r="U40" s="6"/>
      <c r="V40" s="6"/>
      <c r="W40" s="6"/>
      <c r="X40" s="6"/>
      <c r="Y40" s="6"/>
      <c r="Z40" s="6"/>
      <c r="AA40" s="6"/>
      <c r="AB40" s="6"/>
      <c r="AC40" s="5">
        <v>750</v>
      </c>
      <c r="AD40" s="6"/>
      <c r="AE40" s="6"/>
      <c r="AF40" s="6"/>
      <c r="AG40" s="6"/>
      <c r="AH40" s="6"/>
      <c r="AI40" s="6"/>
      <c r="AJ40" s="6"/>
      <c r="AK40" s="6"/>
      <c r="AL40" s="6"/>
      <c r="AM40" s="6"/>
      <c r="AN40" s="6"/>
      <c r="AO40" s="6"/>
      <c r="AP40" s="6"/>
      <c r="AQ40" s="6"/>
      <c r="AR40" s="6"/>
      <c r="AS40" s="6"/>
      <c r="AT40" s="4">
        <v>1000</v>
      </c>
      <c r="AU40" s="6"/>
      <c r="AV40" s="6"/>
      <c r="AW40" s="6"/>
      <c r="AX40" s="6"/>
      <c r="AY40" s="6"/>
      <c r="AZ40" s="6"/>
      <c r="BA40" s="6"/>
      <c r="BB40" s="4">
        <v>10000</v>
      </c>
      <c r="BC40" s="6"/>
      <c r="BD40" s="6"/>
      <c r="BE40" s="6"/>
      <c r="BF40" s="6"/>
      <c r="BG40" s="6"/>
      <c r="BH40" s="6"/>
      <c r="BI40" s="6"/>
      <c r="BJ40" s="6"/>
      <c r="BK40" s="6"/>
      <c r="BL40" s="6"/>
      <c r="BM40" s="6"/>
      <c r="BN40" s="6"/>
      <c r="BO40" s="6"/>
      <c r="BP40" s="6"/>
      <c r="BQ40" s="6"/>
      <c r="BR40" s="6"/>
      <c r="BS40" s="4">
        <v>6000</v>
      </c>
      <c r="BT40" s="6"/>
      <c r="BU40" s="6"/>
      <c r="BV40" s="6"/>
      <c r="BW40" s="6"/>
      <c r="BX40" s="41">
        <f t="shared" si="0"/>
        <v>19750</v>
      </c>
      <c r="BY40" s="4">
        <v>19750</v>
      </c>
      <c r="BZ40" s="3">
        <v>8295</v>
      </c>
      <c r="CA40" s="3">
        <f t="shared" si="1"/>
        <v>0.42</v>
      </c>
      <c r="CB40" s="36">
        <f t="shared" si="2"/>
        <v>8295</v>
      </c>
    </row>
    <row r="41" spans="1:80" ht="23.1" customHeight="1" x14ac:dyDescent="0.2">
      <c r="A41" s="14" t="s">
        <v>226</v>
      </c>
      <c r="B41" s="11" t="s">
        <v>102</v>
      </c>
      <c r="C41" s="12" t="s">
        <v>103</v>
      </c>
      <c r="D41" s="4">
        <v>2000</v>
      </c>
      <c r="E41" s="6"/>
      <c r="F41" s="6"/>
      <c r="G41" s="6"/>
      <c r="H41" s="6"/>
      <c r="I41" s="6"/>
      <c r="J41" s="6"/>
      <c r="K41" s="6"/>
      <c r="L41" s="6"/>
      <c r="M41" s="6"/>
      <c r="N41" s="6"/>
      <c r="O41" s="6"/>
      <c r="P41" s="6"/>
      <c r="Q41" s="6"/>
      <c r="R41" s="6"/>
      <c r="S41" s="6"/>
      <c r="T41" s="6"/>
      <c r="U41" s="6"/>
      <c r="V41" s="6"/>
      <c r="W41" s="6"/>
      <c r="X41" s="6"/>
      <c r="Y41" s="6"/>
      <c r="Z41" s="6"/>
      <c r="AA41" s="6"/>
      <c r="AB41" s="6"/>
      <c r="AC41" s="6"/>
      <c r="AD41" s="4">
        <v>1500</v>
      </c>
      <c r="AE41" s="6"/>
      <c r="AF41" s="6"/>
      <c r="AG41" s="6"/>
      <c r="AH41" s="6"/>
      <c r="AI41" s="6"/>
      <c r="AJ41" s="6"/>
      <c r="AK41" s="6"/>
      <c r="AL41" s="6"/>
      <c r="AM41" s="6"/>
      <c r="AN41" s="6"/>
      <c r="AO41" s="6"/>
      <c r="AP41" s="6"/>
      <c r="AQ41" s="6"/>
      <c r="AR41" s="6"/>
      <c r="AS41" s="6"/>
      <c r="AT41" s="6"/>
      <c r="AU41" s="6"/>
      <c r="AV41" s="6"/>
      <c r="AW41" s="6"/>
      <c r="AX41" s="6"/>
      <c r="AY41" s="6"/>
      <c r="AZ41" s="6"/>
      <c r="BA41" s="6"/>
      <c r="BB41" s="4">
        <v>10000</v>
      </c>
      <c r="BC41" s="6"/>
      <c r="BD41" s="6"/>
      <c r="BE41" s="6"/>
      <c r="BF41" s="6"/>
      <c r="BG41" s="6"/>
      <c r="BH41" s="6"/>
      <c r="BI41" s="6"/>
      <c r="BJ41" s="4">
        <v>2000</v>
      </c>
      <c r="BK41" s="6"/>
      <c r="BL41" s="6"/>
      <c r="BM41" s="6"/>
      <c r="BN41" s="6"/>
      <c r="BO41" s="6"/>
      <c r="BP41" s="6"/>
      <c r="BQ41" s="6"/>
      <c r="BR41" s="6"/>
      <c r="BS41" s="4">
        <v>6000</v>
      </c>
      <c r="BT41" s="6"/>
      <c r="BU41" s="6"/>
      <c r="BV41" s="6"/>
      <c r="BW41" s="6"/>
      <c r="BX41" s="41">
        <f t="shared" si="0"/>
        <v>21500</v>
      </c>
      <c r="BY41" s="4">
        <v>21500</v>
      </c>
      <c r="BZ41" s="3">
        <v>10320</v>
      </c>
      <c r="CA41" s="3">
        <f t="shared" si="1"/>
        <v>0.48</v>
      </c>
      <c r="CB41" s="36">
        <f t="shared" si="2"/>
        <v>10320</v>
      </c>
    </row>
    <row r="42" spans="1:80" ht="23.1" customHeight="1" x14ac:dyDescent="0.2">
      <c r="A42" s="20">
        <v>19</v>
      </c>
      <c r="B42" s="21" t="s">
        <v>249</v>
      </c>
      <c r="C42" s="12"/>
      <c r="D42" s="4"/>
      <c r="E42" s="6"/>
      <c r="F42" s="6"/>
      <c r="G42" s="6"/>
      <c r="H42" s="6"/>
      <c r="I42" s="6"/>
      <c r="J42" s="6"/>
      <c r="K42" s="6"/>
      <c r="L42" s="6"/>
      <c r="M42" s="6"/>
      <c r="N42" s="6"/>
      <c r="O42" s="6"/>
      <c r="P42" s="6"/>
      <c r="Q42" s="6"/>
      <c r="R42" s="6"/>
      <c r="S42" s="6"/>
      <c r="T42" s="6"/>
      <c r="U42" s="6"/>
      <c r="V42" s="6"/>
      <c r="W42" s="6"/>
      <c r="X42" s="6"/>
      <c r="Y42" s="6"/>
      <c r="Z42" s="6"/>
      <c r="AA42" s="6"/>
      <c r="AB42" s="6"/>
      <c r="AC42" s="6"/>
      <c r="AD42" s="4"/>
      <c r="AE42" s="6"/>
      <c r="AF42" s="6"/>
      <c r="AG42" s="6"/>
      <c r="AH42" s="6"/>
      <c r="AI42" s="6"/>
      <c r="AJ42" s="6"/>
      <c r="AK42" s="6"/>
      <c r="AL42" s="6"/>
      <c r="AM42" s="6"/>
      <c r="AN42" s="6"/>
      <c r="AO42" s="6"/>
      <c r="AP42" s="6"/>
      <c r="AQ42" s="6"/>
      <c r="AR42" s="6"/>
      <c r="AS42" s="6"/>
      <c r="AT42" s="6"/>
      <c r="AU42" s="6"/>
      <c r="AV42" s="6"/>
      <c r="AW42" s="6"/>
      <c r="AX42" s="6"/>
      <c r="AY42" s="6"/>
      <c r="AZ42" s="6"/>
      <c r="BA42" s="6"/>
      <c r="BB42" s="4"/>
      <c r="BC42" s="6"/>
      <c r="BD42" s="6"/>
      <c r="BE42" s="6"/>
      <c r="BF42" s="6"/>
      <c r="BG42" s="6"/>
      <c r="BH42" s="6"/>
      <c r="BI42" s="6"/>
      <c r="BJ42" s="4"/>
      <c r="BK42" s="6"/>
      <c r="BL42" s="6"/>
      <c r="BM42" s="6"/>
      <c r="BN42" s="6"/>
      <c r="BO42" s="6"/>
      <c r="BP42" s="6"/>
      <c r="BQ42" s="6"/>
      <c r="BR42" s="6"/>
      <c r="BS42" s="4"/>
      <c r="BT42" s="6"/>
      <c r="BU42" s="6"/>
      <c r="BV42" s="6"/>
      <c r="BW42" s="6"/>
      <c r="BX42" s="41">
        <f t="shared" si="0"/>
        <v>0</v>
      </c>
      <c r="BY42" s="4"/>
      <c r="CA42" s="3" t="e">
        <f t="shared" si="1"/>
        <v>#DIV/0!</v>
      </c>
      <c r="CB42" s="36" t="e">
        <f t="shared" si="2"/>
        <v>#DIV/0!</v>
      </c>
    </row>
    <row r="43" spans="1:80" ht="23.1" customHeight="1" x14ac:dyDescent="0.2">
      <c r="A43" s="14" t="s">
        <v>227</v>
      </c>
      <c r="B43" s="11" t="s">
        <v>104</v>
      </c>
      <c r="C43" s="12" t="s">
        <v>103</v>
      </c>
      <c r="D43" s="6"/>
      <c r="E43" s="6"/>
      <c r="F43" s="6"/>
      <c r="G43" s="6"/>
      <c r="H43" s="6"/>
      <c r="I43" s="6"/>
      <c r="J43" s="6"/>
      <c r="K43" s="6"/>
      <c r="L43" s="6"/>
      <c r="M43" s="6"/>
      <c r="N43" s="6"/>
      <c r="O43" s="6"/>
      <c r="P43" s="6"/>
      <c r="Q43" s="4">
        <v>2000</v>
      </c>
      <c r="R43" s="6"/>
      <c r="S43" s="6"/>
      <c r="T43" s="6"/>
      <c r="U43" s="6"/>
      <c r="V43" s="6"/>
      <c r="W43" s="6"/>
      <c r="X43" s="5">
        <v>500</v>
      </c>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4">
        <v>2000</v>
      </c>
      <c r="BD43" s="6"/>
      <c r="BE43" s="6"/>
      <c r="BF43" s="6"/>
      <c r="BG43" s="4">
        <v>4000</v>
      </c>
      <c r="BH43" s="6"/>
      <c r="BI43" s="6"/>
      <c r="BJ43" s="6"/>
      <c r="BK43" s="6"/>
      <c r="BL43" s="6"/>
      <c r="BM43" s="6"/>
      <c r="BN43" s="6"/>
      <c r="BO43" s="6"/>
      <c r="BP43" s="6"/>
      <c r="BQ43" s="6"/>
      <c r="BR43" s="6"/>
      <c r="BS43" s="6"/>
      <c r="BT43" s="6"/>
      <c r="BU43" s="6"/>
      <c r="BV43" s="6"/>
      <c r="BW43" s="6"/>
      <c r="BX43" s="41">
        <f t="shared" si="0"/>
        <v>8500</v>
      </c>
      <c r="BY43" s="4">
        <v>8500</v>
      </c>
      <c r="BZ43" s="3">
        <v>4080</v>
      </c>
      <c r="CA43" s="3">
        <f t="shared" si="1"/>
        <v>0.48</v>
      </c>
      <c r="CB43" s="36">
        <f t="shared" si="2"/>
        <v>4080</v>
      </c>
    </row>
    <row r="44" spans="1:80" ht="23.1" customHeight="1" x14ac:dyDescent="0.2">
      <c r="A44" s="14" t="s">
        <v>233</v>
      </c>
      <c r="B44" s="11" t="s">
        <v>113</v>
      </c>
      <c r="C44" s="12" t="s">
        <v>112</v>
      </c>
      <c r="D44" s="6"/>
      <c r="E44" s="6"/>
      <c r="F44" s="6"/>
      <c r="G44" s="6"/>
      <c r="H44" s="6"/>
      <c r="I44" s="6"/>
      <c r="J44" s="6"/>
      <c r="K44" s="6"/>
      <c r="L44" s="6"/>
      <c r="M44" s="6"/>
      <c r="N44" s="6"/>
      <c r="O44" s="6"/>
      <c r="P44" s="6"/>
      <c r="Q44" s="4">
        <v>2000</v>
      </c>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4">
        <v>2000</v>
      </c>
      <c r="BD44" s="6"/>
      <c r="BE44" s="6"/>
      <c r="BF44" s="6"/>
      <c r="BG44" s="4">
        <v>4000</v>
      </c>
      <c r="BH44" s="4">
        <v>1000</v>
      </c>
      <c r="BI44" s="6"/>
      <c r="BJ44" s="6"/>
      <c r="BK44" s="6"/>
      <c r="BL44" s="6"/>
      <c r="BM44" s="6"/>
      <c r="BN44" s="6"/>
      <c r="BO44" s="6"/>
      <c r="BP44" s="6"/>
      <c r="BQ44" s="6"/>
      <c r="BR44" s="6"/>
      <c r="BS44" s="6"/>
      <c r="BT44" s="6"/>
      <c r="BU44" s="6"/>
      <c r="BV44" s="6"/>
      <c r="BW44" s="6"/>
      <c r="BX44" s="41">
        <f t="shared" si="0"/>
        <v>9000</v>
      </c>
      <c r="BY44" s="4">
        <v>9000</v>
      </c>
      <c r="BZ44" s="3">
        <v>3780</v>
      </c>
      <c r="CA44" s="3">
        <f t="shared" si="1"/>
        <v>0.42</v>
      </c>
      <c r="CB44" s="36">
        <f t="shared" si="2"/>
        <v>3780</v>
      </c>
    </row>
    <row r="45" spans="1:80" ht="23.1" customHeight="1" x14ac:dyDescent="0.2">
      <c r="A45" s="20">
        <v>20</v>
      </c>
      <c r="B45" s="21" t="s">
        <v>250</v>
      </c>
      <c r="C45" s="12"/>
      <c r="D45" s="6"/>
      <c r="E45" s="6"/>
      <c r="F45" s="6"/>
      <c r="G45" s="6"/>
      <c r="H45" s="6"/>
      <c r="I45" s="6"/>
      <c r="J45" s="6"/>
      <c r="K45" s="6"/>
      <c r="L45" s="6"/>
      <c r="M45" s="6"/>
      <c r="N45" s="6"/>
      <c r="O45" s="6"/>
      <c r="P45" s="6"/>
      <c r="Q45" s="4"/>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4"/>
      <c r="BD45" s="6"/>
      <c r="BE45" s="6"/>
      <c r="BF45" s="6"/>
      <c r="BG45" s="4"/>
      <c r="BH45" s="4"/>
      <c r="BI45" s="6"/>
      <c r="BJ45" s="6"/>
      <c r="BK45" s="6"/>
      <c r="BL45" s="6"/>
      <c r="BM45" s="6"/>
      <c r="BN45" s="6"/>
      <c r="BO45" s="6"/>
      <c r="BP45" s="6"/>
      <c r="BQ45" s="6"/>
      <c r="BR45" s="6"/>
      <c r="BS45" s="6"/>
      <c r="BT45" s="6"/>
      <c r="BU45" s="6"/>
      <c r="BV45" s="6"/>
      <c r="BW45" s="6"/>
      <c r="BX45" s="41">
        <f t="shared" si="0"/>
        <v>0</v>
      </c>
      <c r="BY45" s="4"/>
      <c r="CA45" s="3" t="e">
        <f t="shared" si="1"/>
        <v>#DIV/0!</v>
      </c>
      <c r="CB45" s="36" t="e">
        <f t="shared" si="2"/>
        <v>#DIV/0!</v>
      </c>
    </row>
    <row r="46" spans="1:80" ht="23.1" customHeight="1" x14ac:dyDescent="0.2">
      <c r="A46" s="14" t="s">
        <v>230</v>
      </c>
      <c r="B46" s="11" t="s">
        <v>109</v>
      </c>
      <c r="C46" s="12" t="s">
        <v>106</v>
      </c>
      <c r="D46" s="6"/>
      <c r="E46" s="6"/>
      <c r="F46" s="6"/>
      <c r="G46" s="6"/>
      <c r="H46" s="6"/>
      <c r="I46" s="6"/>
      <c r="J46" s="6"/>
      <c r="K46" s="6"/>
      <c r="L46" s="5">
        <v>500</v>
      </c>
      <c r="M46" s="5">
        <v>175</v>
      </c>
      <c r="N46" s="6"/>
      <c r="O46" s="6"/>
      <c r="P46" s="6"/>
      <c r="Q46" s="6"/>
      <c r="R46" s="6"/>
      <c r="S46" s="6"/>
      <c r="T46" s="6"/>
      <c r="U46" s="5">
        <v>500</v>
      </c>
      <c r="V46" s="6"/>
      <c r="W46" s="4">
        <v>4500</v>
      </c>
      <c r="X46" s="6"/>
      <c r="Y46" s="6"/>
      <c r="Z46" s="4">
        <v>1500</v>
      </c>
      <c r="AA46" s="6"/>
      <c r="AB46" s="6"/>
      <c r="AC46" s="6"/>
      <c r="AD46" s="6"/>
      <c r="AE46" s="5">
        <v>800</v>
      </c>
      <c r="AF46" s="6"/>
      <c r="AG46" s="6"/>
      <c r="AH46" s="6"/>
      <c r="AI46" s="6"/>
      <c r="AJ46" s="4">
        <v>1700</v>
      </c>
      <c r="AK46" s="6"/>
      <c r="AL46" s="6"/>
      <c r="AM46" s="6"/>
      <c r="AN46" s="4">
        <v>1500</v>
      </c>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41">
        <f t="shared" si="0"/>
        <v>11175</v>
      </c>
      <c r="BY46" s="4">
        <v>11175</v>
      </c>
      <c r="BZ46" s="3">
        <v>5587.5</v>
      </c>
      <c r="CA46" s="3">
        <f t="shared" si="1"/>
        <v>0.5</v>
      </c>
      <c r="CB46" s="36">
        <f t="shared" si="2"/>
        <v>5587.5</v>
      </c>
    </row>
    <row r="47" spans="1:80" ht="23.1" customHeight="1" x14ac:dyDescent="0.2">
      <c r="A47" s="14" t="s">
        <v>237</v>
      </c>
      <c r="B47" s="11" t="s">
        <v>118</v>
      </c>
      <c r="C47" s="12" t="s">
        <v>119</v>
      </c>
      <c r="D47" s="6"/>
      <c r="E47" s="6"/>
      <c r="F47" s="6"/>
      <c r="G47" s="6"/>
      <c r="H47" s="6"/>
      <c r="I47" s="6"/>
      <c r="J47" s="6"/>
      <c r="K47" s="5">
        <v>500</v>
      </c>
      <c r="L47" s="5">
        <v>500</v>
      </c>
      <c r="M47" s="6"/>
      <c r="N47" s="6"/>
      <c r="O47" s="6"/>
      <c r="P47" s="6"/>
      <c r="Q47" s="6"/>
      <c r="R47" s="6"/>
      <c r="S47" s="6"/>
      <c r="T47" s="6"/>
      <c r="U47" s="5">
        <v>500</v>
      </c>
      <c r="V47" s="6"/>
      <c r="W47" s="4">
        <v>4500</v>
      </c>
      <c r="X47" s="6"/>
      <c r="Y47" s="6"/>
      <c r="Z47" s="6"/>
      <c r="AA47" s="6"/>
      <c r="AB47" s="6"/>
      <c r="AC47" s="6"/>
      <c r="AD47" s="6"/>
      <c r="AE47" s="6"/>
      <c r="AF47" s="6"/>
      <c r="AG47" s="5">
        <v>500</v>
      </c>
      <c r="AH47" s="6"/>
      <c r="AI47" s="6"/>
      <c r="AJ47" s="4">
        <v>1800</v>
      </c>
      <c r="AK47" s="6"/>
      <c r="AL47" s="6"/>
      <c r="AM47" s="6"/>
      <c r="AN47" s="4">
        <v>1500</v>
      </c>
      <c r="AO47" s="6"/>
      <c r="AP47" s="6"/>
      <c r="AQ47" s="6"/>
      <c r="AR47" s="4">
        <v>2000</v>
      </c>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5">
        <v>350</v>
      </c>
      <c r="BW47" s="6"/>
      <c r="BX47" s="41">
        <f t="shared" si="0"/>
        <v>12150</v>
      </c>
      <c r="BY47" s="4">
        <v>12150</v>
      </c>
      <c r="BZ47" s="3">
        <v>5953.5</v>
      </c>
      <c r="CA47" s="3">
        <f t="shared" si="1"/>
        <v>0.49</v>
      </c>
      <c r="CB47" s="36">
        <f t="shared" si="2"/>
        <v>5953.5</v>
      </c>
    </row>
    <row r="48" spans="1:80" ht="23.1" customHeight="1" x14ac:dyDescent="0.2">
      <c r="A48" s="20">
        <v>21</v>
      </c>
      <c r="B48" s="21" t="s">
        <v>251</v>
      </c>
      <c r="C48" s="12"/>
      <c r="D48" s="6"/>
      <c r="E48" s="6"/>
      <c r="F48" s="6"/>
      <c r="G48" s="6"/>
      <c r="H48" s="6"/>
      <c r="I48" s="6"/>
      <c r="J48" s="6"/>
      <c r="K48" s="5"/>
      <c r="L48" s="5"/>
      <c r="M48" s="6"/>
      <c r="N48" s="6"/>
      <c r="O48" s="6"/>
      <c r="P48" s="6"/>
      <c r="Q48" s="6"/>
      <c r="R48" s="6"/>
      <c r="S48" s="6"/>
      <c r="T48" s="6"/>
      <c r="U48" s="5"/>
      <c r="V48" s="6"/>
      <c r="W48" s="4"/>
      <c r="X48" s="6"/>
      <c r="Y48" s="6"/>
      <c r="Z48" s="6"/>
      <c r="AA48" s="6"/>
      <c r="AB48" s="6"/>
      <c r="AC48" s="6"/>
      <c r="AD48" s="6"/>
      <c r="AE48" s="6"/>
      <c r="AF48" s="6"/>
      <c r="AG48" s="5"/>
      <c r="AH48" s="6"/>
      <c r="AI48" s="6"/>
      <c r="AJ48" s="4"/>
      <c r="AK48" s="6"/>
      <c r="AL48" s="6"/>
      <c r="AM48" s="6"/>
      <c r="AN48" s="4"/>
      <c r="AO48" s="6"/>
      <c r="AP48" s="6"/>
      <c r="AQ48" s="6"/>
      <c r="AR48" s="4"/>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5"/>
      <c r="BW48" s="6"/>
      <c r="BX48" s="41">
        <f t="shared" si="0"/>
        <v>0</v>
      </c>
      <c r="BY48" s="4"/>
      <c r="CA48" s="3" t="e">
        <f t="shared" si="1"/>
        <v>#DIV/0!</v>
      </c>
      <c r="CB48" s="36" t="e">
        <f t="shared" si="2"/>
        <v>#DIV/0!</v>
      </c>
    </row>
    <row r="49" spans="1:80" ht="23.1" customHeight="1" x14ac:dyDescent="0.2">
      <c r="A49" s="14" t="s">
        <v>231</v>
      </c>
      <c r="B49" s="11" t="s">
        <v>110</v>
      </c>
      <c r="C49" s="12" t="s">
        <v>106</v>
      </c>
      <c r="D49" s="6"/>
      <c r="E49" s="6"/>
      <c r="F49" s="6"/>
      <c r="G49" s="6"/>
      <c r="H49" s="6"/>
      <c r="I49" s="4">
        <v>13000</v>
      </c>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4">
        <v>5000</v>
      </c>
      <c r="BS49" s="6"/>
      <c r="BT49" s="6"/>
      <c r="BU49" s="6"/>
      <c r="BV49" s="6"/>
      <c r="BW49" s="6"/>
      <c r="BX49" s="41">
        <f t="shared" si="0"/>
        <v>18000</v>
      </c>
      <c r="BY49" s="4">
        <v>18000</v>
      </c>
      <c r="BZ49" s="3">
        <v>9000</v>
      </c>
      <c r="CA49" s="3">
        <f t="shared" si="1"/>
        <v>0.5</v>
      </c>
      <c r="CB49" s="36">
        <f t="shared" si="2"/>
        <v>9000</v>
      </c>
    </row>
    <row r="50" spans="1:80" ht="23.1" customHeight="1" x14ac:dyDescent="0.2">
      <c r="A50" s="14" t="s">
        <v>234</v>
      </c>
      <c r="B50" s="11" t="s">
        <v>114</v>
      </c>
      <c r="C50" s="12" t="s">
        <v>115</v>
      </c>
      <c r="D50" s="6"/>
      <c r="E50" s="6"/>
      <c r="F50" s="6"/>
      <c r="G50" s="6"/>
      <c r="H50" s="6"/>
      <c r="I50" s="4">
        <v>13000</v>
      </c>
      <c r="J50" s="6"/>
      <c r="K50" s="6"/>
      <c r="L50" s="6"/>
      <c r="M50" s="6"/>
      <c r="N50" s="5">
        <v>900</v>
      </c>
      <c r="O50" s="6"/>
      <c r="P50" s="6"/>
      <c r="Q50" s="6"/>
      <c r="R50" s="6"/>
      <c r="S50" s="6"/>
      <c r="T50" s="6"/>
      <c r="U50" s="6"/>
      <c r="V50" s="6"/>
      <c r="W50" s="6"/>
      <c r="X50" s="6"/>
      <c r="Y50" s="6"/>
      <c r="Z50" s="4">
        <v>1500</v>
      </c>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4">
        <v>3000</v>
      </c>
      <c r="BK50" s="6"/>
      <c r="BL50" s="6"/>
      <c r="BM50" s="6"/>
      <c r="BN50" s="6"/>
      <c r="BO50" s="6"/>
      <c r="BP50" s="6"/>
      <c r="BQ50" s="6"/>
      <c r="BR50" s="4">
        <v>5500</v>
      </c>
      <c r="BS50" s="6"/>
      <c r="BT50" s="6"/>
      <c r="BU50" s="6"/>
      <c r="BV50" s="6"/>
      <c r="BW50" s="6"/>
      <c r="BX50" s="41">
        <f t="shared" si="0"/>
        <v>23900</v>
      </c>
      <c r="BY50" s="4">
        <v>23900</v>
      </c>
      <c r="BZ50" s="3">
        <v>11711</v>
      </c>
      <c r="CA50" s="3">
        <f t="shared" si="1"/>
        <v>0.49</v>
      </c>
      <c r="CB50" s="36">
        <f t="shared" si="2"/>
        <v>11711</v>
      </c>
    </row>
    <row r="51" spans="1:80" ht="23.1" customHeight="1" x14ac:dyDescent="0.2">
      <c r="A51" s="14">
        <v>22</v>
      </c>
      <c r="B51" s="11" t="s">
        <v>105</v>
      </c>
      <c r="C51" s="12" t="s">
        <v>106</v>
      </c>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4">
        <v>1000</v>
      </c>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41">
        <f t="shared" si="0"/>
        <v>1000</v>
      </c>
      <c r="BY51" s="4">
        <v>1000</v>
      </c>
      <c r="BZ51" s="3">
        <v>500</v>
      </c>
      <c r="CA51" s="3">
        <f t="shared" si="1"/>
        <v>0.5</v>
      </c>
      <c r="CB51" s="36">
        <f t="shared" si="2"/>
        <v>500</v>
      </c>
    </row>
    <row r="52" spans="1:80" ht="23.1" customHeight="1" x14ac:dyDescent="0.2">
      <c r="A52" s="14">
        <v>23</v>
      </c>
      <c r="B52" s="11" t="s">
        <v>120</v>
      </c>
      <c r="C52" s="12" t="s">
        <v>121</v>
      </c>
      <c r="D52" s="6"/>
      <c r="E52" s="6"/>
      <c r="F52" s="6"/>
      <c r="G52" s="6"/>
      <c r="H52" s="6"/>
      <c r="I52" s="6"/>
      <c r="J52" s="6"/>
      <c r="K52" s="6"/>
      <c r="L52" s="6"/>
      <c r="M52" s="6"/>
      <c r="N52" s="6"/>
      <c r="O52" s="6"/>
      <c r="P52" s="6"/>
      <c r="Q52" s="6"/>
      <c r="R52" s="6"/>
      <c r="S52" s="6"/>
      <c r="T52" s="6"/>
      <c r="U52" s="6"/>
      <c r="V52" s="6"/>
      <c r="W52" s="6"/>
      <c r="X52" s="5">
        <v>240</v>
      </c>
      <c r="Y52" s="6"/>
      <c r="Z52" s="6"/>
      <c r="AA52" s="6"/>
      <c r="AB52" s="6"/>
      <c r="AC52" s="6"/>
      <c r="AD52" s="6"/>
      <c r="AE52" s="6"/>
      <c r="AF52" s="6"/>
      <c r="AG52" s="6"/>
      <c r="AH52" s="5">
        <v>480</v>
      </c>
      <c r="AI52" s="5">
        <v>360</v>
      </c>
      <c r="AJ52" s="6"/>
      <c r="AK52" s="5">
        <v>120</v>
      </c>
      <c r="AL52" s="6"/>
      <c r="AM52" s="6"/>
      <c r="AN52" s="6"/>
      <c r="AO52" s="6"/>
      <c r="AP52" s="6"/>
      <c r="AQ52" s="6"/>
      <c r="AR52" s="6"/>
      <c r="AS52" s="6"/>
      <c r="AT52" s="6"/>
      <c r="AU52" s="6"/>
      <c r="AV52" s="6"/>
      <c r="AW52" s="6"/>
      <c r="AX52" s="6"/>
      <c r="AY52" s="6"/>
      <c r="AZ52" s="6"/>
      <c r="BA52" s="6"/>
      <c r="BB52" s="6"/>
      <c r="BC52" s="6"/>
      <c r="BD52" s="6"/>
      <c r="BE52" s="6"/>
      <c r="BF52" s="6"/>
      <c r="BG52" s="5">
        <v>960</v>
      </c>
      <c r="BH52" s="6"/>
      <c r="BI52" s="6"/>
      <c r="BJ52" s="6"/>
      <c r="BK52" s="6"/>
      <c r="BL52" s="6"/>
      <c r="BM52" s="6"/>
      <c r="BN52" s="5">
        <v>960</v>
      </c>
      <c r="BO52" s="6"/>
      <c r="BP52" s="6"/>
      <c r="BQ52" s="6"/>
      <c r="BR52" s="6"/>
      <c r="BS52" s="6"/>
      <c r="BT52" s="6"/>
      <c r="BU52" s="6"/>
      <c r="BV52" s="6"/>
      <c r="BW52" s="6"/>
      <c r="BX52" s="41">
        <f t="shared" si="0"/>
        <v>3120</v>
      </c>
      <c r="BY52" s="4">
        <v>3120</v>
      </c>
      <c r="BZ52" s="3">
        <v>1622.3981481481485</v>
      </c>
      <c r="CA52" s="3">
        <f t="shared" si="1"/>
        <v>0.5199994064577399</v>
      </c>
      <c r="CB52" s="36">
        <f t="shared" si="2"/>
        <v>1622.3981481481485</v>
      </c>
    </row>
    <row r="53" spans="1:80" ht="11.1" customHeight="1" x14ac:dyDescent="0.2">
      <c r="A53" s="14">
        <v>24</v>
      </c>
      <c r="B53" s="11" t="s">
        <v>124</v>
      </c>
      <c r="C53" s="12" t="s">
        <v>121</v>
      </c>
      <c r="D53" s="5">
        <v>120</v>
      </c>
      <c r="E53" s="6"/>
      <c r="F53" s="6"/>
      <c r="G53" s="6"/>
      <c r="H53" s="6"/>
      <c r="I53" s="4">
        <v>6000</v>
      </c>
      <c r="J53" s="6"/>
      <c r="K53" s="6"/>
      <c r="L53" s="6"/>
      <c r="M53" s="6"/>
      <c r="N53" s="6"/>
      <c r="O53" s="6"/>
      <c r="P53" s="6"/>
      <c r="Q53" s="6"/>
      <c r="R53" s="6"/>
      <c r="S53" s="6"/>
      <c r="T53" s="5">
        <v>720</v>
      </c>
      <c r="U53" s="6"/>
      <c r="V53" s="6"/>
      <c r="W53" s="6"/>
      <c r="X53" s="6"/>
      <c r="Y53" s="6"/>
      <c r="Z53" s="6"/>
      <c r="AA53" s="6"/>
      <c r="AB53" s="6"/>
      <c r="AC53" s="5">
        <v>120</v>
      </c>
      <c r="AD53" s="6"/>
      <c r="AE53" s="6"/>
      <c r="AF53" s="6"/>
      <c r="AG53" s="6"/>
      <c r="AH53" s="6"/>
      <c r="AI53" s="6"/>
      <c r="AJ53" s="6"/>
      <c r="AK53" s="6"/>
      <c r="AL53" s="6"/>
      <c r="AM53" s="6"/>
      <c r="AN53" s="6"/>
      <c r="AO53" s="6"/>
      <c r="AP53" s="6"/>
      <c r="AQ53" s="6"/>
      <c r="AR53" s="6"/>
      <c r="AS53" s="6"/>
      <c r="AT53" s="6"/>
      <c r="AU53" s="6"/>
      <c r="AV53" s="6"/>
      <c r="AW53" s="6"/>
      <c r="AX53" s="6"/>
      <c r="AY53" s="5">
        <v>480</v>
      </c>
      <c r="AZ53" s="6"/>
      <c r="BA53" s="6"/>
      <c r="BB53" s="4">
        <v>4000</v>
      </c>
      <c r="BC53" s="6"/>
      <c r="BD53" s="5">
        <v>240</v>
      </c>
      <c r="BE53" s="6"/>
      <c r="BF53" s="6"/>
      <c r="BG53" s="6"/>
      <c r="BH53" s="6"/>
      <c r="BI53" s="6"/>
      <c r="BJ53" s="5">
        <v>480</v>
      </c>
      <c r="BK53" s="6"/>
      <c r="BL53" s="6"/>
      <c r="BM53" s="6"/>
      <c r="BN53" s="6"/>
      <c r="BO53" s="6"/>
      <c r="BP53" s="6"/>
      <c r="BQ53" s="6"/>
      <c r="BR53" s="6"/>
      <c r="BS53" s="4">
        <v>2040</v>
      </c>
      <c r="BT53" s="6"/>
      <c r="BU53" s="6"/>
      <c r="BV53" s="6"/>
      <c r="BW53" s="6"/>
      <c r="BX53" s="41">
        <f t="shared" si="0"/>
        <v>14200</v>
      </c>
      <c r="BY53" s="4">
        <v>14200</v>
      </c>
      <c r="BZ53" s="3">
        <v>498.75</v>
      </c>
      <c r="CA53" s="3">
        <f t="shared" si="1"/>
        <v>3.512323943661972E-2</v>
      </c>
      <c r="CB53" s="36">
        <f t="shared" si="2"/>
        <v>498.75</v>
      </c>
    </row>
    <row r="54" spans="1:80" ht="11.1" customHeight="1" x14ac:dyDescent="0.2">
      <c r="A54" s="14">
        <v>25</v>
      </c>
      <c r="B54" s="11" t="s">
        <v>122</v>
      </c>
      <c r="C54" s="12" t="s">
        <v>123</v>
      </c>
      <c r="D54" s="5">
        <v>350</v>
      </c>
      <c r="E54" s="6"/>
      <c r="F54" s="6"/>
      <c r="G54" s="6"/>
      <c r="H54" s="6"/>
      <c r="I54" s="6"/>
      <c r="J54" s="6"/>
      <c r="K54" s="6"/>
      <c r="L54" s="6"/>
      <c r="M54" s="6"/>
      <c r="N54" s="6"/>
      <c r="O54" s="6"/>
      <c r="P54" s="6"/>
      <c r="Q54" s="6"/>
      <c r="R54" s="6"/>
      <c r="S54" s="6"/>
      <c r="T54" s="6"/>
      <c r="U54" s="6"/>
      <c r="V54" s="6"/>
      <c r="W54" s="6"/>
      <c r="X54" s="6"/>
      <c r="Y54" s="6"/>
      <c r="Z54" s="5">
        <v>525</v>
      </c>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41">
        <f t="shared" si="0"/>
        <v>875</v>
      </c>
      <c r="BY54" s="5">
        <v>875</v>
      </c>
      <c r="BZ54" s="3">
        <v>7384.0000000000009</v>
      </c>
      <c r="CA54" s="3">
        <f t="shared" si="1"/>
        <v>8.4388571428571435</v>
      </c>
      <c r="CB54" s="36">
        <f t="shared" si="2"/>
        <v>7384.0000000000009</v>
      </c>
    </row>
    <row r="55" spans="1:80" ht="23.1" customHeight="1" x14ac:dyDescent="0.2">
      <c r="A55" s="14">
        <v>26</v>
      </c>
      <c r="B55" s="11" t="s">
        <v>125</v>
      </c>
      <c r="C55" s="12" t="s">
        <v>123</v>
      </c>
      <c r="D55" s="6"/>
      <c r="E55" s="4">
        <v>1050</v>
      </c>
      <c r="F55" s="6"/>
      <c r="G55" s="6"/>
      <c r="H55" s="6"/>
      <c r="I55" s="6"/>
      <c r="J55" s="6"/>
      <c r="K55" s="6"/>
      <c r="L55" s="5">
        <v>175</v>
      </c>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4">
        <v>1225</v>
      </c>
      <c r="AR55" s="5">
        <v>175</v>
      </c>
      <c r="AS55" s="6"/>
      <c r="AT55" s="6"/>
      <c r="AU55" s="6"/>
      <c r="AV55" s="6"/>
      <c r="AW55" s="6"/>
      <c r="AX55" s="6"/>
      <c r="AY55" s="6"/>
      <c r="AZ55" s="5">
        <v>175</v>
      </c>
      <c r="BA55" s="6"/>
      <c r="BB55" s="6"/>
      <c r="BC55" s="6"/>
      <c r="BD55" s="6"/>
      <c r="BE55" s="6"/>
      <c r="BF55" s="6"/>
      <c r="BG55" s="6"/>
      <c r="BH55" s="6"/>
      <c r="BI55" s="6"/>
      <c r="BJ55" s="6"/>
      <c r="BK55" s="6"/>
      <c r="BL55" s="6"/>
      <c r="BM55" s="4">
        <v>4025</v>
      </c>
      <c r="BN55" s="6"/>
      <c r="BO55" s="6"/>
      <c r="BP55" s="6"/>
      <c r="BQ55" s="6"/>
      <c r="BR55" s="6"/>
      <c r="BS55" s="6"/>
      <c r="BT55" s="6"/>
      <c r="BU55" s="5">
        <v>350</v>
      </c>
      <c r="BV55" s="6"/>
      <c r="BW55" s="6"/>
      <c r="BX55" s="41">
        <f t="shared" si="0"/>
        <v>7175</v>
      </c>
      <c r="BY55" s="4">
        <v>7175</v>
      </c>
      <c r="BZ55" s="3">
        <v>4089.75</v>
      </c>
      <c r="CA55" s="3">
        <f t="shared" si="1"/>
        <v>0.56999999999999995</v>
      </c>
      <c r="CB55" s="36">
        <f t="shared" si="2"/>
        <v>4089.7499999999995</v>
      </c>
    </row>
    <row r="56" spans="1:80" ht="23.1" customHeight="1" x14ac:dyDescent="0.2">
      <c r="A56" s="14">
        <v>27</v>
      </c>
      <c r="B56" s="11" t="s">
        <v>126</v>
      </c>
      <c r="C56" s="12" t="s">
        <v>127</v>
      </c>
      <c r="D56" s="4">
        <v>2000</v>
      </c>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4">
        <v>4000</v>
      </c>
      <c r="BC56" s="6"/>
      <c r="BD56" s="6"/>
      <c r="BE56" s="6"/>
      <c r="BF56" s="6"/>
      <c r="BG56" s="6"/>
      <c r="BH56" s="6"/>
      <c r="BI56" s="6"/>
      <c r="BJ56" s="6"/>
      <c r="BK56" s="6"/>
      <c r="BL56" s="6"/>
      <c r="BM56" s="6"/>
      <c r="BN56" s="6"/>
      <c r="BO56" s="6"/>
      <c r="BP56" s="6"/>
      <c r="BQ56" s="6"/>
      <c r="BR56" s="6"/>
      <c r="BS56" s="4">
        <v>5000</v>
      </c>
      <c r="BT56" s="6"/>
      <c r="BU56" s="6"/>
      <c r="BV56" s="6"/>
      <c r="BW56" s="6"/>
      <c r="BX56" s="41">
        <f t="shared" si="0"/>
        <v>11000</v>
      </c>
      <c r="BY56" s="4">
        <v>11000</v>
      </c>
      <c r="BZ56" s="3">
        <v>5280</v>
      </c>
      <c r="CA56" s="3">
        <f t="shared" si="1"/>
        <v>0.48</v>
      </c>
      <c r="CB56" s="36">
        <f t="shared" si="2"/>
        <v>5280</v>
      </c>
    </row>
    <row r="57" spans="1:80" ht="23.1" customHeight="1" x14ac:dyDescent="0.2">
      <c r="A57" s="14">
        <v>28</v>
      </c>
      <c r="B57" s="11" t="s">
        <v>128</v>
      </c>
      <c r="C57" s="12" t="s">
        <v>127</v>
      </c>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4">
        <v>1000</v>
      </c>
      <c r="AH57" s="6"/>
      <c r="AI57" s="6"/>
      <c r="AJ57" s="6"/>
      <c r="AK57" s="4">
        <v>2000</v>
      </c>
      <c r="AL57" s="6"/>
      <c r="AM57" s="6"/>
      <c r="AN57" s="6"/>
      <c r="AO57" s="6"/>
      <c r="AP57" s="6"/>
      <c r="AQ57" s="6"/>
      <c r="AR57" s="6"/>
      <c r="AS57" s="6"/>
      <c r="AT57" s="4">
        <v>1000</v>
      </c>
      <c r="AU57" s="6"/>
      <c r="AV57" s="6"/>
      <c r="AW57" s="6"/>
      <c r="AX57" s="6"/>
      <c r="AY57" s="6"/>
      <c r="AZ57" s="6"/>
      <c r="BA57" s="6"/>
      <c r="BB57" s="6"/>
      <c r="BC57" s="6"/>
      <c r="BD57" s="6"/>
      <c r="BE57" s="6"/>
      <c r="BF57" s="6"/>
      <c r="BG57" s="4">
        <v>1000</v>
      </c>
      <c r="BH57" s="4">
        <v>2000</v>
      </c>
      <c r="BI57" s="6"/>
      <c r="BJ57" s="6"/>
      <c r="BK57" s="6"/>
      <c r="BL57" s="6"/>
      <c r="BM57" s="6"/>
      <c r="BN57" s="6"/>
      <c r="BO57" s="6"/>
      <c r="BP57" s="6"/>
      <c r="BQ57" s="6"/>
      <c r="BR57" s="6"/>
      <c r="BS57" s="6"/>
      <c r="BT57" s="6"/>
      <c r="BU57" s="6"/>
      <c r="BV57" s="6"/>
      <c r="BW57" s="6"/>
      <c r="BX57" s="41">
        <f t="shared" si="0"/>
        <v>7000</v>
      </c>
      <c r="BY57" s="4">
        <v>7000</v>
      </c>
      <c r="BZ57" s="3">
        <v>3360</v>
      </c>
      <c r="CA57" s="3">
        <f t="shared" si="1"/>
        <v>0.48</v>
      </c>
      <c r="CB57" s="36">
        <f t="shared" si="2"/>
        <v>3360</v>
      </c>
    </row>
    <row r="58" spans="1:80" ht="23.1" customHeight="1" x14ac:dyDescent="0.2">
      <c r="A58" s="14">
        <v>29</v>
      </c>
      <c r="B58" s="11" t="s">
        <v>129</v>
      </c>
      <c r="C58" s="12" t="s">
        <v>127</v>
      </c>
      <c r="D58" s="5">
        <v>600</v>
      </c>
      <c r="E58" s="6"/>
      <c r="F58" s="6"/>
      <c r="G58" s="6"/>
      <c r="H58" s="6"/>
      <c r="I58" s="4">
        <v>15000</v>
      </c>
      <c r="J58" s="6"/>
      <c r="K58" s="6"/>
      <c r="L58" s="6"/>
      <c r="M58" s="4">
        <v>2000</v>
      </c>
      <c r="N58" s="4">
        <v>2400</v>
      </c>
      <c r="O58" s="6"/>
      <c r="P58" s="6"/>
      <c r="Q58" s="6"/>
      <c r="R58" s="6"/>
      <c r="S58" s="6"/>
      <c r="T58" s="4">
        <v>1800</v>
      </c>
      <c r="U58" s="6"/>
      <c r="V58" s="6"/>
      <c r="W58" s="6"/>
      <c r="X58" s="6"/>
      <c r="Y58" s="6"/>
      <c r="Z58" s="6"/>
      <c r="AA58" s="6"/>
      <c r="AB58" s="6"/>
      <c r="AC58" s="4">
        <v>1200</v>
      </c>
      <c r="AD58" s="6"/>
      <c r="AE58" s="6"/>
      <c r="AF58" s="6"/>
      <c r="AG58" s="6"/>
      <c r="AH58" s="6"/>
      <c r="AI58" s="6"/>
      <c r="AJ58" s="6"/>
      <c r="AK58" s="6"/>
      <c r="AL58" s="6"/>
      <c r="AM58" s="6"/>
      <c r="AN58" s="6"/>
      <c r="AO58" s="6"/>
      <c r="AP58" s="6"/>
      <c r="AQ58" s="6"/>
      <c r="AR58" s="6"/>
      <c r="AS58" s="6"/>
      <c r="AT58" s="6"/>
      <c r="AU58" s="6"/>
      <c r="AV58" s="6"/>
      <c r="AW58" s="6"/>
      <c r="AX58" s="6"/>
      <c r="AY58" s="4">
        <v>1200</v>
      </c>
      <c r="AZ58" s="6"/>
      <c r="BA58" s="6"/>
      <c r="BB58" s="6"/>
      <c r="BC58" s="6"/>
      <c r="BD58" s="4">
        <v>1200</v>
      </c>
      <c r="BE58" s="6"/>
      <c r="BF58" s="6"/>
      <c r="BG58" s="6"/>
      <c r="BH58" s="6"/>
      <c r="BI58" s="6"/>
      <c r="BJ58" s="4">
        <v>4200</v>
      </c>
      <c r="BK58" s="6"/>
      <c r="BL58" s="6"/>
      <c r="BM58" s="6"/>
      <c r="BN58" s="6"/>
      <c r="BO58" s="6"/>
      <c r="BP58" s="6"/>
      <c r="BQ58" s="6"/>
      <c r="BR58" s="4">
        <v>1800</v>
      </c>
      <c r="BS58" s="6"/>
      <c r="BT58" s="6"/>
      <c r="BU58" s="6"/>
      <c r="BV58" s="6"/>
      <c r="BW58" s="6"/>
      <c r="BX58" s="41">
        <f t="shared" si="0"/>
        <v>31400</v>
      </c>
      <c r="BY58" s="4">
        <v>31400</v>
      </c>
      <c r="BZ58" s="3">
        <v>18840</v>
      </c>
      <c r="CA58" s="3">
        <f t="shared" si="1"/>
        <v>0.6</v>
      </c>
      <c r="CB58" s="36">
        <f t="shared" si="2"/>
        <v>18840</v>
      </c>
    </row>
    <row r="59" spans="1:80" ht="23.1" customHeight="1" x14ac:dyDescent="0.2">
      <c r="A59" s="14">
        <v>30</v>
      </c>
      <c r="B59" s="11" t="s">
        <v>130</v>
      </c>
      <c r="C59" s="12" t="s">
        <v>127</v>
      </c>
      <c r="D59" s="6"/>
      <c r="E59" s="5">
        <v>600</v>
      </c>
      <c r="F59" s="26">
        <v>0</v>
      </c>
      <c r="G59" s="6"/>
      <c r="H59" s="6"/>
      <c r="I59" s="6"/>
      <c r="J59" s="6"/>
      <c r="K59" s="4">
        <v>1200</v>
      </c>
      <c r="L59" s="6"/>
      <c r="M59" s="6"/>
      <c r="N59" s="6"/>
      <c r="O59" s="6"/>
      <c r="P59" s="4">
        <v>4200</v>
      </c>
      <c r="Q59" s="5">
        <v>600</v>
      </c>
      <c r="R59" s="6"/>
      <c r="S59" s="4">
        <v>1200</v>
      </c>
      <c r="T59" s="6"/>
      <c r="U59" s="5">
        <v>600</v>
      </c>
      <c r="V59" s="4">
        <v>1200</v>
      </c>
      <c r="W59" s="4">
        <v>4800</v>
      </c>
      <c r="X59" s="5">
        <v>600</v>
      </c>
      <c r="Y59" s="6"/>
      <c r="Z59" s="4">
        <v>2400</v>
      </c>
      <c r="AA59" s="4">
        <v>1200</v>
      </c>
      <c r="AB59" s="4">
        <v>2400</v>
      </c>
      <c r="AC59" s="6"/>
      <c r="AD59" s="4">
        <v>1200</v>
      </c>
      <c r="AE59" s="4">
        <v>1800</v>
      </c>
      <c r="AF59" s="4">
        <v>2400</v>
      </c>
      <c r="AG59" s="6"/>
      <c r="AH59" s="4">
        <v>3600</v>
      </c>
      <c r="AI59" s="4">
        <v>1200</v>
      </c>
      <c r="AJ59" s="4">
        <v>2400</v>
      </c>
      <c r="AK59" s="6"/>
      <c r="AL59" s="4">
        <v>1800</v>
      </c>
      <c r="AM59" s="4">
        <v>1200</v>
      </c>
      <c r="AN59" s="4">
        <v>1200</v>
      </c>
      <c r="AO59" s="6"/>
      <c r="AP59" s="4">
        <v>1800</v>
      </c>
      <c r="AQ59" s="4">
        <v>15600</v>
      </c>
      <c r="AR59" s="4">
        <v>3000</v>
      </c>
      <c r="AS59" s="6"/>
      <c r="AT59" s="6"/>
      <c r="AU59" s="4">
        <v>1000</v>
      </c>
      <c r="AV59" s="4">
        <v>1200</v>
      </c>
      <c r="AW59" s="5">
        <v>600</v>
      </c>
      <c r="AX59" s="6"/>
      <c r="AY59" s="6"/>
      <c r="AZ59" s="6"/>
      <c r="BA59" s="6"/>
      <c r="BB59" s="6"/>
      <c r="BC59" s="6"/>
      <c r="BD59" s="6"/>
      <c r="BE59" s="6"/>
      <c r="BF59" s="6"/>
      <c r="BG59" s="6"/>
      <c r="BH59" s="6"/>
      <c r="BI59" s="5">
        <v>600</v>
      </c>
      <c r="BJ59" s="6"/>
      <c r="BK59" s="6"/>
      <c r="BL59" s="6"/>
      <c r="BM59" s="4">
        <v>7800</v>
      </c>
      <c r="BN59" s="5">
        <v>600</v>
      </c>
      <c r="BO59" s="6"/>
      <c r="BP59" s="6"/>
      <c r="BQ59" s="6"/>
      <c r="BR59" s="6"/>
      <c r="BS59" s="6"/>
      <c r="BT59" s="6"/>
      <c r="BU59" s="6"/>
      <c r="BV59" s="6"/>
      <c r="BW59" s="6"/>
      <c r="BX59" s="41">
        <f t="shared" si="0"/>
        <v>70000</v>
      </c>
      <c r="BY59" s="4">
        <v>70600</v>
      </c>
      <c r="BZ59" s="3">
        <v>42360</v>
      </c>
      <c r="CA59" s="3">
        <f t="shared" si="1"/>
        <v>0.6</v>
      </c>
      <c r="CB59" s="36">
        <f t="shared" si="2"/>
        <v>42000</v>
      </c>
    </row>
    <row r="60" spans="1:80" ht="23.1" customHeight="1" x14ac:dyDescent="0.2">
      <c r="A60" s="14">
        <v>31</v>
      </c>
      <c r="B60" s="11" t="s">
        <v>131</v>
      </c>
      <c r="C60" s="12" t="s">
        <v>132</v>
      </c>
      <c r="D60" s="5">
        <v>250</v>
      </c>
      <c r="E60" s="6"/>
      <c r="F60" s="6"/>
      <c r="G60" s="6"/>
      <c r="H60" s="6"/>
      <c r="I60" s="5">
        <v>500</v>
      </c>
      <c r="J60" s="6"/>
      <c r="K60" s="6"/>
      <c r="L60" s="6"/>
      <c r="M60" s="6"/>
      <c r="N60" s="6"/>
      <c r="O60" s="6"/>
      <c r="P60" s="6"/>
      <c r="Q60" s="6"/>
      <c r="R60" s="6"/>
      <c r="S60" s="6"/>
      <c r="T60" s="6"/>
      <c r="U60" s="6"/>
      <c r="V60" s="6"/>
      <c r="W60" s="6"/>
      <c r="X60" s="6"/>
      <c r="Y60" s="6"/>
      <c r="Z60" s="6"/>
      <c r="AA60" s="6"/>
      <c r="AB60" s="6"/>
      <c r="AC60" s="6"/>
      <c r="AD60" s="4">
        <v>1250</v>
      </c>
      <c r="AE60" s="6"/>
      <c r="AF60" s="6"/>
      <c r="AG60" s="6"/>
      <c r="AH60" s="6"/>
      <c r="AI60" s="6"/>
      <c r="AJ60" s="6"/>
      <c r="AK60" s="6"/>
      <c r="AL60" s="6"/>
      <c r="AM60" s="6"/>
      <c r="AN60" s="6"/>
      <c r="AO60" s="6"/>
      <c r="AP60" s="6"/>
      <c r="AQ60" s="6"/>
      <c r="AR60" s="6"/>
      <c r="AS60" s="6"/>
      <c r="AT60" s="6"/>
      <c r="AU60" s="6"/>
      <c r="AV60" s="6"/>
      <c r="AW60" s="6"/>
      <c r="AX60" s="4">
        <v>1000</v>
      </c>
      <c r="AY60" s="6"/>
      <c r="AZ60" s="6"/>
      <c r="BA60" s="6"/>
      <c r="BB60" s="5">
        <v>500</v>
      </c>
      <c r="BC60" s="6"/>
      <c r="BD60" s="5">
        <v>250</v>
      </c>
      <c r="BE60" s="6"/>
      <c r="BF60" s="6"/>
      <c r="BG60" s="6"/>
      <c r="BH60" s="6"/>
      <c r="BI60" s="6"/>
      <c r="BJ60" s="6"/>
      <c r="BK60" s="6"/>
      <c r="BL60" s="6"/>
      <c r="BM60" s="6"/>
      <c r="BN60" s="6"/>
      <c r="BO60" s="6"/>
      <c r="BP60" s="6"/>
      <c r="BQ60" s="6"/>
      <c r="BR60" s="4">
        <v>1250</v>
      </c>
      <c r="BS60" s="6"/>
      <c r="BT60" s="6"/>
      <c r="BU60" s="6"/>
      <c r="BV60" s="6"/>
      <c r="BW60" s="6"/>
      <c r="BX60" s="41">
        <f t="shared" si="0"/>
        <v>5000</v>
      </c>
      <c r="BY60" s="4">
        <v>5000</v>
      </c>
      <c r="BZ60" s="3">
        <v>37250</v>
      </c>
      <c r="CA60" s="3">
        <f t="shared" si="1"/>
        <v>7.45</v>
      </c>
      <c r="CB60" s="36">
        <f t="shared" si="2"/>
        <v>37250</v>
      </c>
    </row>
    <row r="61" spans="1:80" ht="23.1" customHeight="1" x14ac:dyDescent="0.2">
      <c r="A61" s="14">
        <v>32</v>
      </c>
      <c r="B61" s="11" t="s">
        <v>133</v>
      </c>
      <c r="C61" s="12" t="s">
        <v>132</v>
      </c>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4">
        <v>3000</v>
      </c>
      <c r="AI61" s="6"/>
      <c r="AJ61" s="6"/>
      <c r="AK61" s="6"/>
      <c r="AL61" s="6"/>
      <c r="AM61" s="6"/>
      <c r="AN61" s="6"/>
      <c r="AO61" s="6"/>
      <c r="AP61" s="6"/>
      <c r="AQ61" s="6"/>
      <c r="AR61" s="6"/>
      <c r="AS61" s="6"/>
      <c r="AT61" s="6"/>
      <c r="AU61" s="6"/>
      <c r="AV61" s="6"/>
      <c r="AW61" s="4">
        <v>4000</v>
      </c>
      <c r="AX61" s="6"/>
      <c r="AY61" s="6"/>
      <c r="AZ61" s="6"/>
      <c r="BA61" s="6"/>
      <c r="BB61" s="6"/>
      <c r="BC61" s="6"/>
      <c r="BD61" s="6"/>
      <c r="BE61" s="6"/>
      <c r="BF61" s="6"/>
      <c r="BG61" s="6"/>
      <c r="BH61" s="6"/>
      <c r="BI61" s="4">
        <v>3500</v>
      </c>
      <c r="BJ61" s="6"/>
      <c r="BK61" s="6"/>
      <c r="BL61" s="5">
        <v>375</v>
      </c>
      <c r="BM61" s="6"/>
      <c r="BN61" s="4">
        <v>1000</v>
      </c>
      <c r="BO61" s="6"/>
      <c r="BP61" s="6"/>
      <c r="BQ61" s="6"/>
      <c r="BR61" s="6"/>
      <c r="BS61" s="6"/>
      <c r="BT61" s="6"/>
      <c r="BU61" s="5">
        <v>125</v>
      </c>
      <c r="BV61" s="6"/>
      <c r="BW61" s="6"/>
      <c r="BX61" s="41">
        <f t="shared" si="0"/>
        <v>12000</v>
      </c>
      <c r="BY61" s="4">
        <v>12000</v>
      </c>
      <c r="BZ61" s="3">
        <v>89400</v>
      </c>
      <c r="CA61" s="3">
        <f t="shared" si="1"/>
        <v>7.45</v>
      </c>
      <c r="CB61" s="36">
        <f t="shared" si="2"/>
        <v>89400</v>
      </c>
    </row>
    <row r="62" spans="1:80" ht="23.1" customHeight="1" x14ac:dyDescent="0.2">
      <c r="A62" s="14">
        <v>33</v>
      </c>
      <c r="B62" s="11" t="s">
        <v>134</v>
      </c>
      <c r="C62" s="12" t="s">
        <v>132</v>
      </c>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5">
        <v>240</v>
      </c>
      <c r="AX62" s="6"/>
      <c r="AY62" s="6"/>
      <c r="AZ62" s="6"/>
      <c r="BA62" s="6"/>
      <c r="BB62" s="6"/>
      <c r="BC62" s="6"/>
      <c r="BD62" s="6"/>
      <c r="BE62" s="6"/>
      <c r="BF62" s="6"/>
      <c r="BG62" s="6"/>
      <c r="BH62" s="6"/>
      <c r="BI62" s="4">
        <v>3480</v>
      </c>
      <c r="BJ62" s="6"/>
      <c r="BK62" s="6"/>
      <c r="BL62" s="6"/>
      <c r="BM62" s="6"/>
      <c r="BN62" s="5">
        <v>960</v>
      </c>
      <c r="BO62" s="6"/>
      <c r="BP62" s="6"/>
      <c r="BQ62" s="6"/>
      <c r="BR62" s="6"/>
      <c r="BS62" s="6"/>
      <c r="BT62" s="6"/>
      <c r="BU62" s="6"/>
      <c r="BV62" s="6"/>
      <c r="BW62" s="6"/>
      <c r="BX62" s="41">
        <f t="shared" si="0"/>
        <v>4680</v>
      </c>
      <c r="BY62" s="4">
        <v>4680</v>
      </c>
      <c r="BZ62" s="3">
        <v>16146.000000000002</v>
      </c>
      <c r="CA62" s="3">
        <f t="shared" si="1"/>
        <v>3.45</v>
      </c>
      <c r="CB62" s="36">
        <f t="shared" si="2"/>
        <v>16146</v>
      </c>
    </row>
    <row r="63" spans="1:80" ht="23.1" customHeight="1" x14ac:dyDescent="0.2">
      <c r="A63" s="14">
        <v>34</v>
      </c>
      <c r="B63" s="11" t="s">
        <v>135</v>
      </c>
      <c r="C63" s="12" t="s">
        <v>132</v>
      </c>
      <c r="D63" s="6"/>
      <c r="E63" s="6"/>
      <c r="F63" s="6"/>
      <c r="G63" s="6"/>
      <c r="H63" s="6"/>
      <c r="I63" s="5">
        <v>600</v>
      </c>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5">
        <v>720</v>
      </c>
      <c r="BC63" s="6"/>
      <c r="BD63" s="6"/>
      <c r="BE63" s="6"/>
      <c r="BF63" s="6"/>
      <c r="BG63" s="6"/>
      <c r="BH63" s="6"/>
      <c r="BI63" s="6"/>
      <c r="BJ63" s="6"/>
      <c r="BK63" s="6"/>
      <c r="BL63" s="6"/>
      <c r="BM63" s="6"/>
      <c r="BN63" s="6"/>
      <c r="BO63" s="6"/>
      <c r="BP63" s="6"/>
      <c r="BQ63" s="6"/>
      <c r="BR63" s="4">
        <v>1560</v>
      </c>
      <c r="BS63" s="4">
        <v>3000</v>
      </c>
      <c r="BT63" s="6"/>
      <c r="BU63" s="6"/>
      <c r="BV63" s="6"/>
      <c r="BW63" s="6"/>
      <c r="BX63" s="41">
        <f t="shared" si="0"/>
        <v>5880</v>
      </c>
      <c r="BY63" s="4">
        <v>5880</v>
      </c>
      <c r="BZ63" s="3">
        <v>20286.000000000004</v>
      </c>
      <c r="CA63" s="3">
        <f t="shared" si="1"/>
        <v>3.4500000000000006</v>
      </c>
      <c r="CB63" s="36">
        <f t="shared" si="2"/>
        <v>20286.000000000004</v>
      </c>
    </row>
    <row r="64" spans="1:80" ht="23.1" customHeight="1" x14ac:dyDescent="0.2">
      <c r="A64" s="14">
        <v>35</v>
      </c>
      <c r="B64" s="11" t="s">
        <v>136</v>
      </c>
      <c r="C64" s="12" t="s">
        <v>137</v>
      </c>
      <c r="D64" s="4">
        <v>1000</v>
      </c>
      <c r="E64" s="6"/>
      <c r="F64" s="6"/>
      <c r="G64" s="6"/>
      <c r="H64" s="6"/>
      <c r="I64" s="6"/>
      <c r="J64" s="6"/>
      <c r="K64" s="6"/>
      <c r="L64" s="6"/>
      <c r="M64" s="6"/>
      <c r="N64" s="6"/>
      <c r="O64" s="6"/>
      <c r="P64" s="6"/>
      <c r="Q64" s="6"/>
      <c r="R64" s="6"/>
      <c r="S64" s="6"/>
      <c r="T64" s="6"/>
      <c r="U64" s="6"/>
      <c r="V64" s="6"/>
      <c r="W64" s="6"/>
      <c r="X64" s="6"/>
      <c r="Y64" s="6"/>
      <c r="Z64" s="6"/>
      <c r="AA64" s="6"/>
      <c r="AB64" s="6"/>
      <c r="AC64" s="4">
        <v>1000</v>
      </c>
      <c r="AD64" s="6"/>
      <c r="AE64" s="6"/>
      <c r="AF64" s="6"/>
      <c r="AG64" s="6"/>
      <c r="AH64" s="6"/>
      <c r="AI64" s="6"/>
      <c r="AJ64" s="6"/>
      <c r="AK64" s="6"/>
      <c r="AL64" s="6"/>
      <c r="AM64" s="6"/>
      <c r="AN64" s="6"/>
      <c r="AO64" s="6"/>
      <c r="AP64" s="6"/>
      <c r="AQ64" s="6"/>
      <c r="AR64" s="6"/>
      <c r="AS64" s="6"/>
      <c r="AT64" s="6"/>
      <c r="AU64" s="6"/>
      <c r="AV64" s="6"/>
      <c r="AW64" s="6"/>
      <c r="AX64" s="6"/>
      <c r="AY64" s="6"/>
      <c r="AZ64" s="6"/>
      <c r="BA64" s="6"/>
      <c r="BB64" s="4">
        <v>14000</v>
      </c>
      <c r="BC64" s="6"/>
      <c r="BD64" s="6"/>
      <c r="BE64" s="6"/>
      <c r="BF64" s="6"/>
      <c r="BG64" s="6"/>
      <c r="BH64" s="6"/>
      <c r="BI64" s="6"/>
      <c r="BJ64" s="6"/>
      <c r="BK64" s="6"/>
      <c r="BL64" s="6"/>
      <c r="BM64" s="6"/>
      <c r="BN64" s="6"/>
      <c r="BO64" s="6"/>
      <c r="BP64" s="6"/>
      <c r="BQ64" s="6"/>
      <c r="BR64" s="6"/>
      <c r="BS64" s="4">
        <v>8000</v>
      </c>
      <c r="BT64" s="6"/>
      <c r="BU64" s="6"/>
      <c r="BV64" s="6"/>
      <c r="BW64" s="6"/>
      <c r="BX64" s="41">
        <f t="shared" si="0"/>
        <v>24000</v>
      </c>
      <c r="BY64" s="4">
        <v>24000</v>
      </c>
      <c r="BZ64" s="3">
        <v>6240</v>
      </c>
      <c r="CA64" s="3">
        <f t="shared" si="1"/>
        <v>0.26</v>
      </c>
      <c r="CB64" s="36">
        <f t="shared" si="2"/>
        <v>6240</v>
      </c>
    </row>
    <row r="65" spans="1:80" ht="23.1" customHeight="1" x14ac:dyDescent="0.2">
      <c r="A65" s="14">
        <v>36</v>
      </c>
      <c r="B65" s="11" t="s">
        <v>138</v>
      </c>
      <c r="C65" s="12" t="s">
        <v>139</v>
      </c>
      <c r="D65" s="6"/>
      <c r="E65" s="6"/>
      <c r="F65" s="6"/>
      <c r="G65" s="6"/>
      <c r="H65" s="6"/>
      <c r="I65" s="6"/>
      <c r="J65" s="6"/>
      <c r="K65" s="6"/>
      <c r="L65" s="6"/>
      <c r="M65" s="6"/>
      <c r="N65" s="6"/>
      <c r="O65" s="6"/>
      <c r="P65" s="6"/>
      <c r="Q65" s="6"/>
      <c r="R65" s="6"/>
      <c r="S65" s="4">
        <v>1000</v>
      </c>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5">
        <v>600</v>
      </c>
      <c r="AX65" s="6"/>
      <c r="AY65" s="6"/>
      <c r="AZ65" s="6"/>
      <c r="BA65" s="6"/>
      <c r="BB65" s="6"/>
      <c r="BC65" s="4">
        <v>1000</v>
      </c>
      <c r="BD65" s="6"/>
      <c r="BE65" s="6"/>
      <c r="BF65" s="6"/>
      <c r="BG65" s="4">
        <v>3000</v>
      </c>
      <c r="BH65" s="6"/>
      <c r="BI65" s="6"/>
      <c r="BJ65" s="6"/>
      <c r="BK65" s="6"/>
      <c r="BL65" s="6"/>
      <c r="BM65" s="6"/>
      <c r="BN65" s="6"/>
      <c r="BO65" s="6"/>
      <c r="BP65" s="6"/>
      <c r="BQ65" s="6"/>
      <c r="BR65" s="6"/>
      <c r="BS65" s="6"/>
      <c r="BT65" s="6"/>
      <c r="BU65" s="6"/>
      <c r="BV65" s="6"/>
      <c r="BW65" s="6"/>
      <c r="BX65" s="41">
        <f t="shared" si="0"/>
        <v>5600</v>
      </c>
      <c r="BY65" s="4">
        <v>5600</v>
      </c>
      <c r="BZ65" s="3">
        <v>1456</v>
      </c>
      <c r="CA65" s="3">
        <f t="shared" si="1"/>
        <v>0.26</v>
      </c>
      <c r="CB65" s="36">
        <f t="shared" si="2"/>
        <v>1456</v>
      </c>
    </row>
    <row r="66" spans="1:80" ht="23.1" customHeight="1" x14ac:dyDescent="0.2">
      <c r="A66" s="14">
        <v>37</v>
      </c>
      <c r="B66" s="11" t="s">
        <v>140</v>
      </c>
      <c r="C66" s="12" t="s">
        <v>141</v>
      </c>
      <c r="D66" s="5">
        <v>500</v>
      </c>
      <c r="E66" s="6"/>
      <c r="F66" s="6"/>
      <c r="G66" s="6"/>
      <c r="H66" s="6"/>
      <c r="I66" s="4">
        <v>15000</v>
      </c>
      <c r="J66" s="6"/>
      <c r="K66" s="6"/>
      <c r="L66" s="6"/>
      <c r="M66" s="6"/>
      <c r="N66" s="4">
        <v>1500</v>
      </c>
      <c r="O66" s="6"/>
      <c r="P66" s="6"/>
      <c r="Q66" s="6"/>
      <c r="R66" s="6"/>
      <c r="S66" s="6"/>
      <c r="T66" s="4">
        <v>17000</v>
      </c>
      <c r="U66" s="6"/>
      <c r="V66" s="6"/>
      <c r="W66" s="6"/>
      <c r="X66" s="6"/>
      <c r="Y66" s="6"/>
      <c r="Z66" s="6"/>
      <c r="AA66" s="6"/>
      <c r="AB66" s="6"/>
      <c r="AC66" s="6"/>
      <c r="AD66" s="6"/>
      <c r="AE66" s="6"/>
      <c r="AF66" s="6"/>
      <c r="AG66" s="6"/>
      <c r="AH66" s="6"/>
      <c r="AI66" s="6"/>
      <c r="AJ66" s="6"/>
      <c r="AK66" s="6"/>
      <c r="AL66" s="6"/>
      <c r="AM66" s="6"/>
      <c r="AN66" s="6"/>
      <c r="AO66" s="6"/>
      <c r="AP66" s="6"/>
      <c r="AQ66" s="6"/>
      <c r="AR66" s="6"/>
      <c r="AS66" s="6"/>
      <c r="AT66" s="5">
        <v>600</v>
      </c>
      <c r="AU66" s="6"/>
      <c r="AV66" s="6"/>
      <c r="AW66" s="6"/>
      <c r="AX66" s="4">
        <v>2000</v>
      </c>
      <c r="AY66" s="4">
        <v>1000</v>
      </c>
      <c r="AZ66" s="6"/>
      <c r="BA66" s="6"/>
      <c r="BB66" s="6"/>
      <c r="BC66" s="6"/>
      <c r="BD66" s="4">
        <v>1700</v>
      </c>
      <c r="BE66" s="6"/>
      <c r="BF66" s="6"/>
      <c r="BG66" s="6"/>
      <c r="BH66" s="6"/>
      <c r="BI66" s="6"/>
      <c r="BJ66" s="4">
        <v>5000</v>
      </c>
      <c r="BK66" s="6"/>
      <c r="BL66" s="6"/>
      <c r="BM66" s="6"/>
      <c r="BN66" s="6"/>
      <c r="BO66" s="6"/>
      <c r="BP66" s="6"/>
      <c r="BQ66" s="6"/>
      <c r="BR66" s="4">
        <v>9000</v>
      </c>
      <c r="BS66" s="6"/>
      <c r="BT66" s="6"/>
      <c r="BU66" s="6"/>
      <c r="BV66" s="6"/>
      <c r="BW66" s="6"/>
      <c r="BX66" s="41">
        <f t="shared" si="0"/>
        <v>53300</v>
      </c>
      <c r="BY66" s="4">
        <v>53300</v>
      </c>
      <c r="BZ66" s="3">
        <v>14391.000000000002</v>
      </c>
      <c r="CA66" s="3">
        <f t="shared" si="1"/>
        <v>0.27</v>
      </c>
      <c r="CB66" s="36">
        <f t="shared" si="2"/>
        <v>14391.000000000002</v>
      </c>
    </row>
    <row r="67" spans="1:80" ht="23.1" customHeight="1" x14ac:dyDescent="0.2">
      <c r="A67" s="14">
        <v>38</v>
      </c>
      <c r="B67" s="11" t="s">
        <v>142</v>
      </c>
      <c r="C67" s="12" t="s">
        <v>141</v>
      </c>
      <c r="D67" s="6"/>
      <c r="E67" s="5">
        <v>900</v>
      </c>
      <c r="F67" s="26">
        <v>0</v>
      </c>
      <c r="G67" s="6"/>
      <c r="H67" s="6"/>
      <c r="I67" s="6"/>
      <c r="J67" s="6"/>
      <c r="K67" s="5">
        <v>600</v>
      </c>
      <c r="L67" s="5">
        <v>700</v>
      </c>
      <c r="M67" s="4">
        <v>1000</v>
      </c>
      <c r="N67" s="6"/>
      <c r="O67" s="5">
        <v>800</v>
      </c>
      <c r="P67" s="4">
        <v>2000</v>
      </c>
      <c r="Q67" s="6"/>
      <c r="R67" s="6"/>
      <c r="S67" s="5">
        <v>400</v>
      </c>
      <c r="T67" s="6"/>
      <c r="U67" s="5">
        <v>400</v>
      </c>
      <c r="V67" s="5">
        <v>800</v>
      </c>
      <c r="W67" s="4">
        <v>3500</v>
      </c>
      <c r="X67" s="5">
        <v>400</v>
      </c>
      <c r="Y67" s="6"/>
      <c r="Z67" s="4">
        <v>1500</v>
      </c>
      <c r="AA67" s="4">
        <v>1000</v>
      </c>
      <c r="AB67" s="4">
        <v>1500</v>
      </c>
      <c r="AC67" s="6"/>
      <c r="AD67" s="6"/>
      <c r="AE67" s="4">
        <v>1500</v>
      </c>
      <c r="AF67" s="4">
        <v>2000</v>
      </c>
      <c r="AG67" s="5">
        <v>800</v>
      </c>
      <c r="AH67" s="6"/>
      <c r="AI67" s="4">
        <v>1500</v>
      </c>
      <c r="AJ67" s="4">
        <v>2200</v>
      </c>
      <c r="AK67" s="4">
        <v>1500</v>
      </c>
      <c r="AL67" s="5">
        <v>900</v>
      </c>
      <c r="AM67" s="4">
        <v>1000</v>
      </c>
      <c r="AN67" s="4">
        <v>1500</v>
      </c>
      <c r="AO67" s="6"/>
      <c r="AP67" s="6"/>
      <c r="AQ67" s="4">
        <v>10500</v>
      </c>
      <c r="AR67" s="4">
        <v>2000</v>
      </c>
      <c r="AS67" s="6"/>
      <c r="AT67" s="6"/>
      <c r="AU67" s="5">
        <v>400</v>
      </c>
      <c r="AV67" s="4">
        <v>1000</v>
      </c>
      <c r="AW67" s="5">
        <v>300</v>
      </c>
      <c r="AX67" s="6"/>
      <c r="AY67" s="6"/>
      <c r="AZ67" s="5">
        <v>500</v>
      </c>
      <c r="BA67" s="6"/>
      <c r="BB67" s="6"/>
      <c r="BC67" s="6"/>
      <c r="BD67" s="6"/>
      <c r="BE67" s="5">
        <v>600</v>
      </c>
      <c r="BF67" s="6"/>
      <c r="BG67" s="6"/>
      <c r="BH67" s="6"/>
      <c r="BI67" s="4">
        <v>2500</v>
      </c>
      <c r="BJ67" s="6"/>
      <c r="BK67" s="6"/>
      <c r="BL67" s="4">
        <v>4000</v>
      </c>
      <c r="BM67" s="4">
        <v>8000</v>
      </c>
      <c r="BN67" s="5">
        <v>300</v>
      </c>
      <c r="BO67" s="6"/>
      <c r="BP67" s="6"/>
      <c r="BQ67" s="6"/>
      <c r="BR67" s="6"/>
      <c r="BS67" s="6"/>
      <c r="BT67" s="6"/>
      <c r="BU67" s="4">
        <v>1500</v>
      </c>
      <c r="BV67" s="5">
        <v>400</v>
      </c>
      <c r="BW67" s="6"/>
      <c r="BX67" s="41">
        <f t="shared" si="0"/>
        <v>60400</v>
      </c>
      <c r="BY67" s="4">
        <v>60900</v>
      </c>
      <c r="BZ67" s="3">
        <v>16443</v>
      </c>
      <c r="CA67" s="3">
        <f t="shared" si="1"/>
        <v>0.27</v>
      </c>
      <c r="CB67" s="36">
        <f t="shared" si="2"/>
        <v>16308.000000000002</v>
      </c>
    </row>
    <row r="68" spans="1:80" ht="11.1" customHeight="1" x14ac:dyDescent="0.2">
      <c r="A68" s="14">
        <v>39</v>
      </c>
      <c r="B68" s="11" t="s">
        <v>143</v>
      </c>
      <c r="C68" s="12" t="s">
        <v>144</v>
      </c>
      <c r="D68" s="4">
        <v>1000</v>
      </c>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4">
        <v>3000</v>
      </c>
      <c r="BC68" s="6"/>
      <c r="BD68" s="6"/>
      <c r="BE68" s="6"/>
      <c r="BF68" s="6"/>
      <c r="BG68" s="6"/>
      <c r="BH68" s="6"/>
      <c r="BI68" s="6"/>
      <c r="BJ68" s="5">
        <v>500</v>
      </c>
      <c r="BK68" s="6"/>
      <c r="BL68" s="6"/>
      <c r="BM68" s="6"/>
      <c r="BN68" s="6"/>
      <c r="BO68" s="6"/>
      <c r="BP68" s="6"/>
      <c r="BQ68" s="6"/>
      <c r="BR68" s="6"/>
      <c r="BS68" s="4">
        <v>2000</v>
      </c>
      <c r="BT68" s="6"/>
      <c r="BU68" s="6"/>
      <c r="BV68" s="6"/>
      <c r="BW68" s="6"/>
      <c r="BX68" s="41">
        <f t="shared" si="0"/>
        <v>6500</v>
      </c>
      <c r="BY68" s="4">
        <v>6500</v>
      </c>
      <c r="BZ68" s="3">
        <v>10010</v>
      </c>
      <c r="CA68" s="3">
        <f t="shared" si="1"/>
        <v>1.54</v>
      </c>
      <c r="CB68" s="36">
        <f t="shared" si="2"/>
        <v>10010</v>
      </c>
    </row>
    <row r="69" spans="1:80" ht="11.1" customHeight="1" x14ac:dyDescent="0.2">
      <c r="A69" s="14">
        <v>40</v>
      </c>
      <c r="B69" s="11" t="s">
        <v>145</v>
      </c>
      <c r="C69" s="12" t="s">
        <v>144</v>
      </c>
      <c r="D69" s="5">
        <v>200</v>
      </c>
      <c r="E69" s="6"/>
      <c r="F69" s="6"/>
      <c r="G69" s="6"/>
      <c r="H69" s="6"/>
      <c r="I69" s="4">
        <v>7000</v>
      </c>
      <c r="J69" s="6"/>
      <c r="K69" s="6"/>
      <c r="L69" s="6"/>
      <c r="M69" s="6"/>
      <c r="N69" s="6"/>
      <c r="O69" s="6"/>
      <c r="P69" s="6"/>
      <c r="Q69" s="6"/>
      <c r="R69" s="6"/>
      <c r="S69" s="6"/>
      <c r="T69" s="5">
        <v>350</v>
      </c>
      <c r="U69" s="6"/>
      <c r="V69" s="6"/>
      <c r="W69" s="6"/>
      <c r="X69" s="6"/>
      <c r="Y69" s="6"/>
      <c r="Z69" s="6"/>
      <c r="AA69" s="6"/>
      <c r="AB69" s="6"/>
      <c r="AC69" s="5">
        <v>100</v>
      </c>
      <c r="AD69" s="6"/>
      <c r="AE69" s="6"/>
      <c r="AF69" s="6"/>
      <c r="AG69" s="6"/>
      <c r="AH69" s="6"/>
      <c r="AI69" s="6"/>
      <c r="AJ69" s="6"/>
      <c r="AK69" s="6"/>
      <c r="AL69" s="6"/>
      <c r="AM69" s="6"/>
      <c r="AN69" s="6"/>
      <c r="AO69" s="6"/>
      <c r="AP69" s="6"/>
      <c r="AQ69" s="6"/>
      <c r="AR69" s="6"/>
      <c r="AS69" s="6"/>
      <c r="AT69" s="6"/>
      <c r="AU69" s="6"/>
      <c r="AV69" s="6"/>
      <c r="AW69" s="6"/>
      <c r="AX69" s="6"/>
      <c r="AY69" s="5">
        <v>500</v>
      </c>
      <c r="AZ69" s="6"/>
      <c r="BA69" s="6"/>
      <c r="BB69" s="6"/>
      <c r="BC69" s="6"/>
      <c r="BD69" s="5">
        <v>250</v>
      </c>
      <c r="BE69" s="6"/>
      <c r="BF69" s="6"/>
      <c r="BG69" s="6"/>
      <c r="BH69" s="6"/>
      <c r="BI69" s="6"/>
      <c r="BJ69" s="6"/>
      <c r="BK69" s="6"/>
      <c r="BL69" s="6"/>
      <c r="BM69" s="6"/>
      <c r="BN69" s="6"/>
      <c r="BO69" s="6"/>
      <c r="BP69" s="6"/>
      <c r="BQ69" s="6"/>
      <c r="BR69" s="6"/>
      <c r="BS69" s="6"/>
      <c r="BT69" s="6"/>
      <c r="BU69" s="6"/>
      <c r="BV69" s="6"/>
      <c r="BW69" s="6"/>
      <c r="BX69" s="41">
        <f t="shared" si="0"/>
        <v>8400</v>
      </c>
      <c r="BY69" s="4">
        <v>8400</v>
      </c>
      <c r="BZ69" s="3">
        <v>12936</v>
      </c>
      <c r="CA69" s="3">
        <f t="shared" si="1"/>
        <v>1.54</v>
      </c>
      <c r="CB69" s="36">
        <f t="shared" si="2"/>
        <v>12936</v>
      </c>
    </row>
    <row r="70" spans="1:80" ht="11.1" customHeight="1" x14ac:dyDescent="0.2">
      <c r="A70" s="14">
        <v>41</v>
      </c>
      <c r="B70" s="11" t="s">
        <v>146</v>
      </c>
      <c r="C70" s="12" t="s">
        <v>144</v>
      </c>
      <c r="D70" s="6"/>
      <c r="E70" s="4">
        <v>1050</v>
      </c>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4">
        <v>5250</v>
      </c>
      <c r="AR70" s="6"/>
      <c r="AS70" s="6"/>
      <c r="AT70" s="6"/>
      <c r="AU70" s="6"/>
      <c r="AV70" s="6"/>
      <c r="AW70" s="6"/>
      <c r="AX70" s="6"/>
      <c r="AY70" s="6"/>
      <c r="AZ70" s="5">
        <v>250</v>
      </c>
      <c r="BA70" s="6"/>
      <c r="BB70" s="6"/>
      <c r="BC70" s="6"/>
      <c r="BD70" s="6"/>
      <c r="BE70" s="6"/>
      <c r="BF70" s="6"/>
      <c r="BG70" s="5">
        <v>500</v>
      </c>
      <c r="BH70" s="6"/>
      <c r="BI70" s="6"/>
      <c r="BJ70" s="6"/>
      <c r="BK70" s="6"/>
      <c r="BL70" s="6"/>
      <c r="BM70" s="4">
        <v>1500</v>
      </c>
      <c r="BN70" s="4">
        <v>1000</v>
      </c>
      <c r="BO70" s="6"/>
      <c r="BP70" s="6"/>
      <c r="BQ70" s="6"/>
      <c r="BR70" s="6"/>
      <c r="BS70" s="6"/>
      <c r="BT70" s="6"/>
      <c r="BU70" s="6"/>
      <c r="BV70" s="6"/>
      <c r="BW70" s="6"/>
      <c r="BX70" s="41">
        <f t="shared" si="0"/>
        <v>9550</v>
      </c>
      <c r="BY70" s="4">
        <v>9550</v>
      </c>
      <c r="BZ70" s="3">
        <v>14707</v>
      </c>
      <c r="CA70" s="3">
        <f t="shared" si="1"/>
        <v>1.54</v>
      </c>
      <c r="CB70" s="36">
        <f t="shared" si="2"/>
        <v>14707</v>
      </c>
    </row>
    <row r="71" spans="1:80" ht="23.1" customHeight="1" x14ac:dyDescent="0.2">
      <c r="A71" s="14">
        <v>42</v>
      </c>
      <c r="B71" s="11" t="s">
        <v>147</v>
      </c>
      <c r="C71" s="12" t="s">
        <v>148</v>
      </c>
      <c r="D71" s="6"/>
      <c r="E71" s="6"/>
      <c r="F71" s="6"/>
      <c r="G71" s="6"/>
      <c r="H71" s="6"/>
      <c r="I71" s="6"/>
      <c r="J71" s="6"/>
      <c r="K71" s="6"/>
      <c r="L71" s="6"/>
      <c r="M71" s="6"/>
      <c r="N71" s="6"/>
      <c r="O71" s="6"/>
      <c r="P71" s="6"/>
      <c r="Q71" s="6"/>
      <c r="R71" s="6"/>
      <c r="S71" s="6"/>
      <c r="T71" s="6"/>
      <c r="U71" s="6"/>
      <c r="V71" s="6"/>
      <c r="W71" s="6"/>
      <c r="X71" s="6"/>
      <c r="Y71" s="6"/>
      <c r="Z71" s="6"/>
      <c r="AA71" s="6"/>
      <c r="AB71" s="6"/>
      <c r="AC71" s="5">
        <v>400</v>
      </c>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5">
        <v>500</v>
      </c>
      <c r="BK71" s="6"/>
      <c r="BL71" s="6"/>
      <c r="BM71" s="6"/>
      <c r="BN71" s="6"/>
      <c r="BO71" s="6"/>
      <c r="BP71" s="6"/>
      <c r="BQ71" s="6"/>
      <c r="BR71" s="6"/>
      <c r="BS71" s="6"/>
      <c r="BT71" s="6"/>
      <c r="BU71" s="6"/>
      <c r="BV71" s="6"/>
      <c r="BW71" s="6"/>
      <c r="BX71" s="41">
        <f t="shared" si="0"/>
        <v>900</v>
      </c>
      <c r="BY71" s="5">
        <v>900</v>
      </c>
      <c r="BZ71" s="3">
        <v>952.5</v>
      </c>
      <c r="CA71" s="3">
        <f t="shared" si="1"/>
        <v>1.0583333333333333</v>
      </c>
      <c r="CB71" s="36">
        <f t="shared" si="2"/>
        <v>952.5</v>
      </c>
    </row>
    <row r="72" spans="1:80" ht="23.1" customHeight="1" x14ac:dyDescent="0.2">
      <c r="A72" s="14">
        <v>43</v>
      </c>
      <c r="B72" s="11" t="s">
        <v>149</v>
      </c>
      <c r="C72" s="12" t="s">
        <v>148</v>
      </c>
      <c r="D72" s="5">
        <v>250</v>
      </c>
      <c r="E72" s="6"/>
      <c r="F72" s="6"/>
      <c r="G72" s="6"/>
      <c r="H72" s="6"/>
      <c r="I72" s="4">
        <v>7000</v>
      </c>
      <c r="J72" s="6"/>
      <c r="K72" s="6"/>
      <c r="L72" s="6"/>
      <c r="M72" s="6"/>
      <c r="N72" s="6"/>
      <c r="O72" s="6"/>
      <c r="P72" s="6"/>
      <c r="Q72" s="6"/>
      <c r="R72" s="6"/>
      <c r="S72" s="6"/>
      <c r="T72" s="5">
        <v>750</v>
      </c>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5">
        <v>250</v>
      </c>
      <c r="AZ72" s="6"/>
      <c r="BA72" s="6"/>
      <c r="BB72" s="4">
        <v>7000</v>
      </c>
      <c r="BC72" s="6"/>
      <c r="BD72" s="5">
        <v>750</v>
      </c>
      <c r="BE72" s="6"/>
      <c r="BF72" s="6"/>
      <c r="BG72" s="5">
        <v>500</v>
      </c>
      <c r="BH72" s="6"/>
      <c r="BI72" s="6"/>
      <c r="BJ72" s="6"/>
      <c r="BK72" s="6"/>
      <c r="BL72" s="6"/>
      <c r="BM72" s="6"/>
      <c r="BN72" s="6"/>
      <c r="BO72" s="6"/>
      <c r="BP72" s="6"/>
      <c r="BQ72" s="6"/>
      <c r="BR72" s="4">
        <v>1000</v>
      </c>
      <c r="BS72" s="4">
        <v>2000</v>
      </c>
      <c r="BT72" s="6"/>
      <c r="BU72" s="6"/>
      <c r="BV72" s="6"/>
      <c r="BW72" s="6"/>
      <c r="BX72" s="41">
        <f t="shared" si="0"/>
        <v>19500</v>
      </c>
      <c r="BY72" s="4">
        <v>19500</v>
      </c>
      <c r="BZ72" s="3">
        <v>12675</v>
      </c>
      <c r="CA72" s="3">
        <f t="shared" si="1"/>
        <v>0.65</v>
      </c>
      <c r="CB72" s="36">
        <f t="shared" si="2"/>
        <v>12675</v>
      </c>
    </row>
    <row r="73" spans="1:80" ht="23.1" customHeight="1" x14ac:dyDescent="0.2">
      <c r="A73" s="14">
        <v>44</v>
      </c>
      <c r="B73" s="11" t="s">
        <v>150</v>
      </c>
      <c r="C73" s="12" t="s">
        <v>148</v>
      </c>
      <c r="D73" s="6"/>
      <c r="E73" s="4">
        <v>1000</v>
      </c>
      <c r="F73" s="6"/>
      <c r="G73" s="6"/>
      <c r="H73" s="6"/>
      <c r="I73" s="6"/>
      <c r="J73" s="6"/>
      <c r="K73" s="6"/>
      <c r="L73" s="6"/>
      <c r="M73" s="5">
        <v>50</v>
      </c>
      <c r="N73" s="6"/>
      <c r="O73" s="6"/>
      <c r="P73" s="6"/>
      <c r="Q73" s="6"/>
      <c r="R73" s="6"/>
      <c r="S73" s="6"/>
      <c r="T73" s="6"/>
      <c r="U73" s="6"/>
      <c r="V73" s="6"/>
      <c r="W73" s="5">
        <v>250</v>
      </c>
      <c r="X73" s="6"/>
      <c r="Y73" s="6"/>
      <c r="Z73" s="6"/>
      <c r="AA73" s="6"/>
      <c r="AB73" s="6"/>
      <c r="AC73" s="6"/>
      <c r="AD73" s="6"/>
      <c r="AE73" s="6"/>
      <c r="AF73" s="5">
        <v>500</v>
      </c>
      <c r="AG73" s="6"/>
      <c r="AH73" s="6"/>
      <c r="AI73" s="6"/>
      <c r="AJ73" s="6"/>
      <c r="AK73" s="6"/>
      <c r="AL73" s="5">
        <v>500</v>
      </c>
      <c r="AM73" s="6"/>
      <c r="AN73" s="6"/>
      <c r="AO73" s="6"/>
      <c r="AP73" s="6"/>
      <c r="AQ73" s="6"/>
      <c r="AR73" s="6"/>
      <c r="AS73" s="6"/>
      <c r="AT73" s="6"/>
      <c r="AU73" s="6"/>
      <c r="AV73" s="6"/>
      <c r="AW73" s="5">
        <v>250</v>
      </c>
      <c r="AX73" s="6"/>
      <c r="AY73" s="6"/>
      <c r="AZ73" s="5">
        <v>250</v>
      </c>
      <c r="BA73" s="6"/>
      <c r="BB73" s="6"/>
      <c r="BC73" s="6"/>
      <c r="BD73" s="6"/>
      <c r="BE73" s="6"/>
      <c r="BF73" s="6"/>
      <c r="BG73" s="6"/>
      <c r="BH73" s="6"/>
      <c r="BI73" s="6"/>
      <c r="BJ73" s="6"/>
      <c r="BK73" s="6"/>
      <c r="BL73" s="6"/>
      <c r="BM73" s="4">
        <v>1000</v>
      </c>
      <c r="BN73" s="4">
        <v>2000</v>
      </c>
      <c r="BO73" s="6"/>
      <c r="BP73" s="6"/>
      <c r="BQ73" s="6"/>
      <c r="BR73" s="6"/>
      <c r="BS73" s="6"/>
      <c r="BT73" s="6"/>
      <c r="BU73" s="5">
        <v>250</v>
      </c>
      <c r="BV73" s="6"/>
      <c r="BW73" s="6"/>
      <c r="BX73" s="41">
        <f t="shared" si="0"/>
        <v>6050</v>
      </c>
      <c r="BY73" s="4">
        <v>6050</v>
      </c>
      <c r="BZ73" s="3">
        <v>3932.5</v>
      </c>
      <c r="CA73" s="3">
        <f t="shared" si="1"/>
        <v>0.65</v>
      </c>
      <c r="CB73" s="36">
        <f t="shared" si="2"/>
        <v>3932.5</v>
      </c>
    </row>
    <row r="74" spans="1:80" ht="23.1" customHeight="1" x14ac:dyDescent="0.2">
      <c r="A74" s="14">
        <v>45</v>
      </c>
      <c r="B74" s="11" t="s">
        <v>151</v>
      </c>
      <c r="C74" s="12" t="s">
        <v>152</v>
      </c>
      <c r="D74" s="6"/>
      <c r="E74" s="6"/>
      <c r="F74" s="6"/>
      <c r="G74" s="6"/>
      <c r="H74" s="6"/>
      <c r="I74" s="6"/>
      <c r="J74" s="6"/>
      <c r="K74" s="6"/>
      <c r="L74" s="6"/>
      <c r="M74" s="6"/>
      <c r="N74" s="6"/>
      <c r="O74" s="6"/>
      <c r="P74" s="6"/>
      <c r="Q74" s="6"/>
      <c r="R74" s="6"/>
      <c r="S74" s="6"/>
      <c r="T74" s="6"/>
      <c r="U74" s="6"/>
      <c r="V74" s="6"/>
      <c r="W74" s="6"/>
      <c r="X74" s="6"/>
      <c r="Y74" s="6"/>
      <c r="Z74" s="5">
        <v>500</v>
      </c>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5">
        <v>250</v>
      </c>
      <c r="BA74" s="6"/>
      <c r="BB74" s="6"/>
      <c r="BC74" s="6"/>
      <c r="BD74" s="6"/>
      <c r="BE74" s="6"/>
      <c r="BF74" s="6"/>
      <c r="BG74" s="6"/>
      <c r="BH74" s="6"/>
      <c r="BI74" s="6"/>
      <c r="BJ74" s="6"/>
      <c r="BK74" s="6"/>
      <c r="BL74" s="6"/>
      <c r="BM74" s="6"/>
      <c r="BN74" s="6"/>
      <c r="BO74" s="6"/>
      <c r="BP74" s="6"/>
      <c r="BQ74" s="6"/>
      <c r="BR74" s="6"/>
      <c r="BS74" s="6"/>
      <c r="BT74" s="6"/>
      <c r="BU74" s="6"/>
      <c r="BV74" s="6"/>
      <c r="BW74" s="6"/>
      <c r="BX74" s="41">
        <f t="shared" si="0"/>
        <v>750</v>
      </c>
      <c r="BY74" s="5">
        <v>750</v>
      </c>
      <c r="BZ74" s="3">
        <v>900</v>
      </c>
      <c r="CA74" s="3">
        <f t="shared" si="1"/>
        <v>1.2</v>
      </c>
      <c r="CB74" s="36">
        <f t="shared" si="2"/>
        <v>900</v>
      </c>
    </row>
    <row r="75" spans="1:80" ht="23.1" customHeight="1" x14ac:dyDescent="0.2">
      <c r="A75" s="14">
        <v>46</v>
      </c>
      <c r="B75" s="11" t="s">
        <v>153</v>
      </c>
      <c r="C75" s="12" t="s">
        <v>152</v>
      </c>
      <c r="D75" s="5">
        <v>900</v>
      </c>
      <c r="E75" s="6"/>
      <c r="F75" s="6"/>
      <c r="G75" s="6"/>
      <c r="H75" s="6"/>
      <c r="I75" s="4">
        <v>7000</v>
      </c>
      <c r="J75" s="6"/>
      <c r="K75" s="6"/>
      <c r="L75" s="6"/>
      <c r="M75" s="6"/>
      <c r="N75" s="6"/>
      <c r="O75" s="6"/>
      <c r="P75" s="6"/>
      <c r="Q75" s="6"/>
      <c r="R75" s="6"/>
      <c r="S75" s="6"/>
      <c r="T75" s="5">
        <v>750</v>
      </c>
      <c r="U75" s="6"/>
      <c r="V75" s="6"/>
      <c r="W75" s="6"/>
      <c r="X75" s="6"/>
      <c r="Y75" s="6"/>
      <c r="Z75" s="6"/>
      <c r="AA75" s="6"/>
      <c r="AB75" s="6"/>
      <c r="AC75" s="5">
        <v>250</v>
      </c>
      <c r="AD75" s="6"/>
      <c r="AE75" s="6"/>
      <c r="AF75" s="6"/>
      <c r="AG75" s="6"/>
      <c r="AH75" s="6"/>
      <c r="AI75" s="6"/>
      <c r="AJ75" s="6"/>
      <c r="AK75" s="6"/>
      <c r="AL75" s="6"/>
      <c r="AM75" s="6"/>
      <c r="AN75" s="6"/>
      <c r="AO75" s="6"/>
      <c r="AP75" s="6"/>
      <c r="AQ75" s="6"/>
      <c r="AR75" s="6"/>
      <c r="AS75" s="6"/>
      <c r="AT75" s="6"/>
      <c r="AU75" s="6"/>
      <c r="AV75" s="6"/>
      <c r="AW75" s="6"/>
      <c r="AX75" s="6"/>
      <c r="AY75" s="5">
        <v>500</v>
      </c>
      <c r="AZ75" s="6"/>
      <c r="BA75" s="6"/>
      <c r="BB75" s="4">
        <v>2000</v>
      </c>
      <c r="BC75" s="6"/>
      <c r="BD75" s="5">
        <v>500</v>
      </c>
      <c r="BE75" s="6"/>
      <c r="BF75" s="6"/>
      <c r="BG75" s="5">
        <v>500</v>
      </c>
      <c r="BH75" s="6"/>
      <c r="BI75" s="6"/>
      <c r="BJ75" s="5">
        <v>500</v>
      </c>
      <c r="BK75" s="6"/>
      <c r="BL75" s="6"/>
      <c r="BM75" s="6"/>
      <c r="BN75" s="6"/>
      <c r="BO75" s="6"/>
      <c r="BP75" s="6"/>
      <c r="BQ75" s="6"/>
      <c r="BR75" s="6"/>
      <c r="BS75" s="4">
        <v>2000</v>
      </c>
      <c r="BT75" s="6"/>
      <c r="BU75" s="6"/>
      <c r="BV75" s="6"/>
      <c r="BW75" s="6"/>
      <c r="BX75" s="41">
        <f t="shared" ref="BX75:BX115" si="3">SUM(D75:BW75)</f>
        <v>14900</v>
      </c>
      <c r="BY75" s="4">
        <v>14900</v>
      </c>
      <c r="BZ75" s="3">
        <v>17880</v>
      </c>
      <c r="CA75" s="3">
        <f t="shared" ref="CA75:CA116" si="4">BZ75/BY75</f>
        <v>1.2</v>
      </c>
      <c r="CB75" s="36">
        <f t="shared" ref="CB75:CB116" si="5">BX75*CA75</f>
        <v>17880</v>
      </c>
    </row>
    <row r="76" spans="1:80" ht="23.1" customHeight="1" x14ac:dyDescent="0.2">
      <c r="A76" s="14">
        <v>47</v>
      </c>
      <c r="B76" s="11" t="s">
        <v>154</v>
      </c>
      <c r="C76" s="12" t="s">
        <v>155</v>
      </c>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4">
        <v>11250</v>
      </c>
      <c r="BC76" s="6"/>
      <c r="BD76" s="6"/>
      <c r="BE76" s="6"/>
      <c r="BF76" s="6"/>
      <c r="BG76" s="6"/>
      <c r="BH76" s="6"/>
      <c r="BI76" s="6"/>
      <c r="BJ76" s="6"/>
      <c r="BK76" s="6"/>
      <c r="BL76" s="6"/>
      <c r="BM76" s="6"/>
      <c r="BN76" s="6"/>
      <c r="BO76" s="6"/>
      <c r="BP76" s="6"/>
      <c r="BQ76" s="6"/>
      <c r="BR76" s="6"/>
      <c r="BS76" s="6"/>
      <c r="BT76" s="6"/>
      <c r="BU76" s="6"/>
      <c r="BV76" s="6"/>
      <c r="BW76" s="6"/>
      <c r="BX76" s="41">
        <f t="shared" si="3"/>
        <v>11250</v>
      </c>
      <c r="BY76" s="4">
        <v>11250</v>
      </c>
      <c r="BZ76" s="3">
        <v>11812.5</v>
      </c>
      <c r="CA76" s="3">
        <f t="shared" si="4"/>
        <v>1.05</v>
      </c>
      <c r="CB76" s="36">
        <f t="shared" si="5"/>
        <v>11812.5</v>
      </c>
    </row>
    <row r="77" spans="1:80" ht="23.1" customHeight="1" x14ac:dyDescent="0.2">
      <c r="A77" s="14">
        <v>48</v>
      </c>
      <c r="B77" s="11" t="s">
        <v>156</v>
      </c>
      <c r="C77" s="12" t="s">
        <v>157</v>
      </c>
      <c r="D77" s="4">
        <v>2000</v>
      </c>
      <c r="E77" s="6"/>
      <c r="F77" s="6"/>
      <c r="G77" s="6"/>
      <c r="H77" s="6"/>
      <c r="I77" s="6"/>
      <c r="J77" s="6"/>
      <c r="K77" s="6"/>
      <c r="L77" s="6"/>
      <c r="M77" s="6"/>
      <c r="N77" s="6"/>
      <c r="O77" s="6"/>
      <c r="P77" s="6"/>
      <c r="Q77" s="6"/>
      <c r="R77" s="6"/>
      <c r="S77" s="6"/>
      <c r="T77" s="6"/>
      <c r="U77" s="6"/>
      <c r="V77" s="6"/>
      <c r="W77" s="6"/>
      <c r="X77" s="6"/>
      <c r="Y77" s="6"/>
      <c r="Z77" s="6"/>
      <c r="AA77" s="6"/>
      <c r="AB77" s="6"/>
      <c r="AC77" s="4">
        <v>2000</v>
      </c>
      <c r="AD77" s="4">
        <v>1000</v>
      </c>
      <c r="AE77" s="6"/>
      <c r="AF77" s="6"/>
      <c r="AG77" s="6"/>
      <c r="AH77" s="6"/>
      <c r="AI77" s="6"/>
      <c r="AJ77" s="6"/>
      <c r="AK77" s="6"/>
      <c r="AL77" s="6"/>
      <c r="AM77" s="6"/>
      <c r="AN77" s="6"/>
      <c r="AO77" s="6"/>
      <c r="AP77" s="6"/>
      <c r="AQ77" s="6"/>
      <c r="AR77" s="6"/>
      <c r="AS77" s="6"/>
      <c r="AT77" s="4">
        <v>1000</v>
      </c>
      <c r="AU77" s="6"/>
      <c r="AV77" s="6"/>
      <c r="AW77" s="6"/>
      <c r="AX77" s="4">
        <v>2000</v>
      </c>
      <c r="AY77" s="4">
        <v>2000</v>
      </c>
      <c r="AZ77" s="6"/>
      <c r="BA77" s="6"/>
      <c r="BB77" s="6"/>
      <c r="BC77" s="6"/>
      <c r="BD77" s="4">
        <v>2000</v>
      </c>
      <c r="BE77" s="6"/>
      <c r="BF77" s="6"/>
      <c r="BG77" s="6"/>
      <c r="BH77" s="6"/>
      <c r="BI77" s="6"/>
      <c r="BJ77" s="4">
        <v>1000</v>
      </c>
      <c r="BK77" s="6"/>
      <c r="BL77" s="6"/>
      <c r="BM77" s="6"/>
      <c r="BN77" s="6"/>
      <c r="BO77" s="6"/>
      <c r="BP77" s="6"/>
      <c r="BQ77" s="6"/>
      <c r="BR77" s="6"/>
      <c r="BS77" s="4">
        <v>10000</v>
      </c>
      <c r="BT77" s="6"/>
      <c r="BU77" s="6"/>
      <c r="BV77" s="6"/>
      <c r="BW77" s="6"/>
      <c r="BX77" s="41">
        <f t="shared" si="3"/>
        <v>23000</v>
      </c>
      <c r="BY77" s="4">
        <v>23000</v>
      </c>
      <c r="BZ77" s="3">
        <v>4830</v>
      </c>
      <c r="CA77" s="3">
        <f t="shared" si="4"/>
        <v>0.21</v>
      </c>
      <c r="CB77" s="36">
        <f t="shared" si="5"/>
        <v>4830</v>
      </c>
    </row>
    <row r="78" spans="1:80" ht="23.1" customHeight="1" x14ac:dyDescent="0.2">
      <c r="A78" s="14">
        <v>49</v>
      </c>
      <c r="B78" s="11" t="s">
        <v>158</v>
      </c>
      <c r="C78" s="12" t="s">
        <v>155</v>
      </c>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4">
        <v>1250</v>
      </c>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4">
        <v>2000</v>
      </c>
      <c r="BI78" s="6"/>
      <c r="BJ78" s="6"/>
      <c r="BK78" s="6"/>
      <c r="BL78" s="6"/>
      <c r="BM78" s="6"/>
      <c r="BN78" s="6"/>
      <c r="BO78" s="6"/>
      <c r="BP78" s="6"/>
      <c r="BQ78" s="6"/>
      <c r="BR78" s="6"/>
      <c r="BS78" s="6"/>
      <c r="BT78" s="6"/>
      <c r="BU78" s="6"/>
      <c r="BV78" s="6"/>
      <c r="BW78" s="6"/>
      <c r="BX78" s="41">
        <f t="shared" si="3"/>
        <v>3250</v>
      </c>
      <c r="BY78" s="4">
        <v>3250</v>
      </c>
      <c r="BZ78" s="3">
        <v>3412.5</v>
      </c>
      <c r="CA78" s="3">
        <f t="shared" si="4"/>
        <v>1.05</v>
      </c>
      <c r="CB78" s="36">
        <f t="shared" si="5"/>
        <v>3412.5</v>
      </c>
    </row>
    <row r="79" spans="1:80" ht="23.1" customHeight="1" x14ac:dyDescent="0.2">
      <c r="A79" s="14">
        <v>50</v>
      </c>
      <c r="B79" s="11" t="s">
        <v>159</v>
      </c>
      <c r="C79" s="12" t="s">
        <v>157</v>
      </c>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4">
        <v>2000</v>
      </c>
      <c r="AL79" s="6"/>
      <c r="AM79" s="6"/>
      <c r="AN79" s="6"/>
      <c r="AO79" s="6"/>
      <c r="AP79" s="6"/>
      <c r="AQ79" s="6"/>
      <c r="AR79" s="6"/>
      <c r="AS79" s="6"/>
      <c r="AT79" s="6"/>
      <c r="AU79" s="6"/>
      <c r="AV79" s="6"/>
      <c r="AW79" s="4">
        <v>1000</v>
      </c>
      <c r="AX79" s="6"/>
      <c r="AY79" s="6"/>
      <c r="AZ79" s="6"/>
      <c r="BA79" s="4">
        <v>8000</v>
      </c>
      <c r="BB79" s="6"/>
      <c r="BC79" s="4">
        <v>2000</v>
      </c>
      <c r="BD79" s="6"/>
      <c r="BE79" s="6"/>
      <c r="BF79" s="6"/>
      <c r="BG79" s="4">
        <v>12000</v>
      </c>
      <c r="BH79" s="6"/>
      <c r="BI79" s="6"/>
      <c r="BJ79" s="6"/>
      <c r="BK79" s="6"/>
      <c r="BL79" s="6"/>
      <c r="BM79" s="6"/>
      <c r="BN79" s="6"/>
      <c r="BO79" s="6"/>
      <c r="BP79" s="6"/>
      <c r="BQ79" s="6"/>
      <c r="BR79" s="6"/>
      <c r="BS79" s="6"/>
      <c r="BT79" s="6"/>
      <c r="BU79" s="6"/>
      <c r="BV79" s="6"/>
      <c r="BW79" s="6"/>
      <c r="BX79" s="41">
        <f t="shared" si="3"/>
        <v>25000</v>
      </c>
      <c r="BY79" s="4">
        <v>25000</v>
      </c>
      <c r="BZ79" s="3">
        <v>5250</v>
      </c>
      <c r="CA79" s="3">
        <f t="shared" si="4"/>
        <v>0.21</v>
      </c>
      <c r="CB79" s="36">
        <f t="shared" si="5"/>
        <v>5250</v>
      </c>
    </row>
    <row r="80" spans="1:80" ht="11.1" customHeight="1" x14ac:dyDescent="0.2">
      <c r="A80" s="14">
        <v>51</v>
      </c>
      <c r="B80" s="11" t="s">
        <v>160</v>
      </c>
      <c r="C80" s="12" t="s">
        <v>155</v>
      </c>
      <c r="D80" s="6"/>
      <c r="E80" s="6"/>
      <c r="F80" s="6"/>
      <c r="G80" s="6"/>
      <c r="H80" s="6"/>
      <c r="I80" s="6"/>
      <c r="J80" s="6"/>
      <c r="K80" s="6"/>
      <c r="L80" s="6"/>
      <c r="M80" s="6"/>
      <c r="N80" s="4">
        <v>2500</v>
      </c>
      <c r="O80" s="6"/>
      <c r="P80" s="6"/>
      <c r="Q80" s="6"/>
      <c r="R80" s="6"/>
      <c r="S80" s="6"/>
      <c r="T80" s="4">
        <v>2500</v>
      </c>
      <c r="U80" s="6"/>
      <c r="V80" s="6"/>
      <c r="W80" s="6"/>
      <c r="X80" s="6"/>
      <c r="Y80" s="6"/>
      <c r="Z80" s="4">
        <v>2500</v>
      </c>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41">
        <f t="shared" si="3"/>
        <v>7500</v>
      </c>
      <c r="BY80" s="4">
        <v>7500</v>
      </c>
      <c r="BZ80" s="3">
        <v>7875</v>
      </c>
      <c r="CA80" s="3">
        <f t="shared" si="4"/>
        <v>1.05</v>
      </c>
      <c r="CB80" s="36">
        <f t="shared" si="5"/>
        <v>7875</v>
      </c>
    </row>
    <row r="81" spans="1:80" ht="11.1" customHeight="1" x14ac:dyDescent="0.2">
      <c r="A81" s="14">
        <v>52</v>
      </c>
      <c r="B81" s="11" t="s">
        <v>161</v>
      </c>
      <c r="C81" s="12" t="s">
        <v>157</v>
      </c>
      <c r="D81" s="5">
        <v>600</v>
      </c>
      <c r="E81" s="6"/>
      <c r="F81" s="6"/>
      <c r="G81" s="6"/>
      <c r="H81" s="6"/>
      <c r="I81" s="4">
        <v>15000</v>
      </c>
      <c r="J81" s="6"/>
      <c r="K81" s="6"/>
      <c r="L81" s="6"/>
      <c r="M81" s="4">
        <v>2000</v>
      </c>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4">
        <v>13000</v>
      </c>
      <c r="BS81" s="6"/>
      <c r="BT81" s="6"/>
      <c r="BU81" s="6"/>
      <c r="BV81" s="6"/>
      <c r="BW81" s="6"/>
      <c r="BX81" s="41">
        <f t="shared" si="3"/>
        <v>30600</v>
      </c>
      <c r="BY81" s="4">
        <v>30600</v>
      </c>
      <c r="BZ81" s="3">
        <v>8568</v>
      </c>
      <c r="CA81" s="3">
        <f t="shared" si="4"/>
        <v>0.28000000000000003</v>
      </c>
      <c r="CB81" s="36">
        <f t="shared" si="5"/>
        <v>8568</v>
      </c>
    </row>
    <row r="82" spans="1:80" ht="23.1" customHeight="1" x14ac:dyDescent="0.2">
      <c r="A82" s="14">
        <v>53</v>
      </c>
      <c r="B82" s="11" t="s">
        <v>162</v>
      </c>
      <c r="C82" s="12" t="s">
        <v>155</v>
      </c>
      <c r="D82" s="6"/>
      <c r="E82" s="4">
        <v>1250</v>
      </c>
      <c r="F82" s="26">
        <v>0</v>
      </c>
      <c r="G82" s="6"/>
      <c r="H82" s="6"/>
      <c r="I82" s="6"/>
      <c r="J82" s="6"/>
      <c r="K82" s="6"/>
      <c r="L82" s="6"/>
      <c r="M82" s="6"/>
      <c r="N82" s="6"/>
      <c r="O82" s="6"/>
      <c r="P82" s="6"/>
      <c r="Q82" s="6"/>
      <c r="R82" s="6"/>
      <c r="S82" s="6"/>
      <c r="T82" s="6"/>
      <c r="U82" s="6"/>
      <c r="V82" s="4">
        <v>1250</v>
      </c>
      <c r="W82" s="6"/>
      <c r="X82" s="5">
        <v>625</v>
      </c>
      <c r="Y82" s="6"/>
      <c r="Z82" s="6"/>
      <c r="AA82" s="4">
        <v>1250</v>
      </c>
      <c r="AB82" s="6"/>
      <c r="AC82" s="6"/>
      <c r="AD82" s="6"/>
      <c r="AE82" s="6"/>
      <c r="AF82" s="4">
        <v>3125</v>
      </c>
      <c r="AG82" s="6"/>
      <c r="AH82" s="4">
        <v>3750</v>
      </c>
      <c r="AI82" s="6"/>
      <c r="AJ82" s="6"/>
      <c r="AK82" s="6"/>
      <c r="AL82" s="6"/>
      <c r="AM82" s="4">
        <v>1875</v>
      </c>
      <c r="AN82" s="6"/>
      <c r="AO82" s="6"/>
      <c r="AP82" s="4">
        <v>1875</v>
      </c>
      <c r="AQ82" s="6"/>
      <c r="AR82" s="4">
        <v>3125</v>
      </c>
      <c r="AS82" s="6"/>
      <c r="AT82" s="6"/>
      <c r="AU82" s="6"/>
      <c r="AV82" s="6"/>
      <c r="AW82" s="6"/>
      <c r="AX82" s="6"/>
      <c r="AY82" s="6"/>
      <c r="AZ82" s="6"/>
      <c r="BA82" s="6"/>
      <c r="BB82" s="6"/>
      <c r="BC82" s="6"/>
      <c r="BD82" s="6"/>
      <c r="BE82" s="6"/>
      <c r="BF82" s="6"/>
      <c r="BG82" s="6"/>
      <c r="BH82" s="6"/>
      <c r="BI82" s="6"/>
      <c r="BJ82" s="6"/>
      <c r="BK82" s="6"/>
      <c r="BL82" s="6"/>
      <c r="BM82" s="4">
        <v>8125</v>
      </c>
      <c r="BN82" s="6"/>
      <c r="BO82" s="6"/>
      <c r="BP82" s="6"/>
      <c r="BQ82" s="6"/>
      <c r="BR82" s="6"/>
      <c r="BS82" s="6"/>
      <c r="BT82" s="6"/>
      <c r="BU82" s="6"/>
      <c r="BV82" s="6"/>
      <c r="BW82" s="6"/>
      <c r="BX82" s="41">
        <f t="shared" si="3"/>
        <v>26250</v>
      </c>
      <c r="BY82" s="4">
        <v>26850</v>
      </c>
      <c r="BZ82" s="3">
        <v>28192.5</v>
      </c>
      <c r="CA82" s="3">
        <f t="shared" si="4"/>
        <v>1.05</v>
      </c>
      <c r="CB82" s="36">
        <f t="shared" si="5"/>
        <v>27562.5</v>
      </c>
    </row>
    <row r="83" spans="1:80" ht="23.1" customHeight="1" x14ac:dyDescent="0.2">
      <c r="A83" s="14">
        <v>54</v>
      </c>
      <c r="B83" s="11" t="s">
        <v>163</v>
      </c>
      <c r="C83" s="12" t="s">
        <v>157</v>
      </c>
      <c r="D83" s="6"/>
      <c r="E83" s="6"/>
      <c r="F83" s="6"/>
      <c r="G83" s="6"/>
      <c r="H83" s="6"/>
      <c r="I83" s="6"/>
      <c r="J83" s="6"/>
      <c r="K83" s="4">
        <v>1200</v>
      </c>
      <c r="L83" s="6"/>
      <c r="M83" s="6"/>
      <c r="N83" s="6"/>
      <c r="O83" s="4">
        <v>1000</v>
      </c>
      <c r="P83" s="4">
        <v>4000</v>
      </c>
      <c r="Q83" s="5">
        <v>400</v>
      </c>
      <c r="R83" s="6"/>
      <c r="S83" s="4">
        <v>10000</v>
      </c>
      <c r="T83" s="6"/>
      <c r="U83" s="6"/>
      <c r="V83" s="6"/>
      <c r="W83" s="4">
        <v>6000</v>
      </c>
      <c r="X83" s="6"/>
      <c r="Y83" s="6"/>
      <c r="Z83" s="6"/>
      <c r="AA83" s="6"/>
      <c r="AB83" s="4">
        <v>2600</v>
      </c>
      <c r="AC83" s="6"/>
      <c r="AD83" s="6"/>
      <c r="AE83" s="4">
        <v>2600</v>
      </c>
      <c r="AF83" s="6"/>
      <c r="AG83" s="6"/>
      <c r="AH83" s="6"/>
      <c r="AI83" s="4">
        <v>1400</v>
      </c>
      <c r="AJ83" s="4">
        <v>3000</v>
      </c>
      <c r="AK83" s="6"/>
      <c r="AL83" s="4">
        <v>1600</v>
      </c>
      <c r="AM83" s="6"/>
      <c r="AN83" s="4">
        <v>1400</v>
      </c>
      <c r="AO83" s="4">
        <v>1600</v>
      </c>
      <c r="AP83" s="6"/>
      <c r="AQ83" s="4">
        <v>15800</v>
      </c>
      <c r="AR83" s="6"/>
      <c r="AS83" s="6"/>
      <c r="AT83" s="6"/>
      <c r="AU83" s="4">
        <v>1000</v>
      </c>
      <c r="AV83" s="5">
        <v>600</v>
      </c>
      <c r="AW83" s="6"/>
      <c r="AX83" s="6"/>
      <c r="AY83" s="6"/>
      <c r="AZ83" s="5">
        <v>200</v>
      </c>
      <c r="BA83" s="6"/>
      <c r="BB83" s="6"/>
      <c r="BC83" s="6"/>
      <c r="BD83" s="6"/>
      <c r="BE83" s="5">
        <v>600</v>
      </c>
      <c r="BF83" s="6"/>
      <c r="BG83" s="6"/>
      <c r="BH83" s="6"/>
      <c r="BI83" s="4">
        <v>6400</v>
      </c>
      <c r="BJ83" s="6"/>
      <c r="BK83" s="6"/>
      <c r="BL83" s="4">
        <v>11000</v>
      </c>
      <c r="BM83" s="6"/>
      <c r="BN83" s="4">
        <v>5000</v>
      </c>
      <c r="BO83" s="6"/>
      <c r="BP83" s="6"/>
      <c r="BQ83" s="6"/>
      <c r="BR83" s="6"/>
      <c r="BS83" s="6"/>
      <c r="BT83" s="6"/>
      <c r="BU83" s="4">
        <v>2000</v>
      </c>
      <c r="BV83" s="4">
        <v>4000</v>
      </c>
      <c r="BW83" s="4">
        <v>8000</v>
      </c>
      <c r="BX83" s="41">
        <f t="shared" si="3"/>
        <v>91400</v>
      </c>
      <c r="BY83" s="4">
        <v>91400</v>
      </c>
      <c r="BZ83" s="3">
        <v>25592.000000000004</v>
      </c>
      <c r="CA83" s="3">
        <f t="shared" si="4"/>
        <v>0.28000000000000003</v>
      </c>
      <c r="CB83" s="36">
        <f t="shared" si="5"/>
        <v>25592.000000000004</v>
      </c>
    </row>
    <row r="84" spans="1:80" ht="23.1" customHeight="1" x14ac:dyDescent="0.2">
      <c r="A84" s="14">
        <v>55</v>
      </c>
      <c r="B84" s="11" t="s">
        <v>164</v>
      </c>
      <c r="C84" s="12" t="s">
        <v>165</v>
      </c>
      <c r="D84" s="5">
        <v>900</v>
      </c>
      <c r="E84" s="6"/>
      <c r="F84" s="6"/>
      <c r="G84" s="6"/>
      <c r="H84" s="6"/>
      <c r="I84" s="4">
        <v>12000</v>
      </c>
      <c r="J84" s="6"/>
      <c r="K84" s="6"/>
      <c r="L84" s="6"/>
      <c r="M84" s="6"/>
      <c r="N84" s="6"/>
      <c r="O84" s="6"/>
      <c r="P84" s="6"/>
      <c r="Q84" s="6"/>
      <c r="R84" s="6"/>
      <c r="S84" s="6"/>
      <c r="T84" s="4">
        <v>1920</v>
      </c>
      <c r="U84" s="6"/>
      <c r="V84" s="6"/>
      <c r="W84" s="6"/>
      <c r="X84" s="6"/>
      <c r="Y84" s="6"/>
      <c r="Z84" s="5">
        <v>960</v>
      </c>
      <c r="AA84" s="6"/>
      <c r="AB84" s="6"/>
      <c r="AC84" s="5">
        <v>720</v>
      </c>
      <c r="AD84" s="5">
        <v>720</v>
      </c>
      <c r="AE84" s="6"/>
      <c r="AF84" s="6"/>
      <c r="AG84" s="6"/>
      <c r="AH84" s="6"/>
      <c r="AI84" s="6"/>
      <c r="AJ84" s="6"/>
      <c r="AK84" s="6"/>
      <c r="AL84" s="6"/>
      <c r="AM84" s="6"/>
      <c r="AN84" s="6"/>
      <c r="AO84" s="6"/>
      <c r="AP84" s="6"/>
      <c r="AQ84" s="6"/>
      <c r="AR84" s="6"/>
      <c r="AS84" s="6"/>
      <c r="AT84" s="6"/>
      <c r="AU84" s="6"/>
      <c r="AV84" s="6"/>
      <c r="AW84" s="6"/>
      <c r="AX84" s="6"/>
      <c r="AY84" s="5">
        <v>480</v>
      </c>
      <c r="AZ84" s="6"/>
      <c r="BA84" s="6"/>
      <c r="BB84" s="5">
        <v>480</v>
      </c>
      <c r="BC84" s="6"/>
      <c r="BD84" s="5">
        <v>480</v>
      </c>
      <c r="BE84" s="6"/>
      <c r="BF84" s="6"/>
      <c r="BG84" s="6"/>
      <c r="BH84" s="6"/>
      <c r="BI84" s="6"/>
      <c r="BJ84" s="5">
        <v>480</v>
      </c>
      <c r="BK84" s="6"/>
      <c r="BL84" s="6"/>
      <c r="BM84" s="6"/>
      <c r="BN84" s="6"/>
      <c r="BO84" s="6"/>
      <c r="BP84" s="6"/>
      <c r="BQ84" s="6"/>
      <c r="BR84" s="6"/>
      <c r="BS84" s="4">
        <v>1920</v>
      </c>
      <c r="BT84" s="6"/>
      <c r="BU84" s="6"/>
      <c r="BV84" s="6"/>
      <c r="BW84" s="6"/>
      <c r="BX84" s="41">
        <f t="shared" si="3"/>
        <v>21060</v>
      </c>
      <c r="BY84" s="4">
        <v>21060</v>
      </c>
      <c r="BZ84" s="3">
        <v>109512</v>
      </c>
      <c r="CA84" s="3">
        <f t="shared" si="4"/>
        <v>5.2</v>
      </c>
      <c r="CB84" s="36">
        <f t="shared" si="5"/>
        <v>109512</v>
      </c>
    </row>
    <row r="85" spans="1:80" ht="23.1" customHeight="1" x14ac:dyDescent="0.2">
      <c r="A85" s="14">
        <v>56</v>
      </c>
      <c r="B85" s="11" t="s">
        <v>166</v>
      </c>
      <c r="C85" s="12" t="s">
        <v>165</v>
      </c>
      <c r="D85" s="6"/>
      <c r="E85" s="5">
        <v>720</v>
      </c>
      <c r="F85" s="6"/>
      <c r="G85" s="6"/>
      <c r="H85" s="6"/>
      <c r="I85" s="6"/>
      <c r="J85" s="6"/>
      <c r="K85" s="6"/>
      <c r="L85" s="5">
        <v>480</v>
      </c>
      <c r="M85" s="6"/>
      <c r="N85" s="6"/>
      <c r="O85" s="6"/>
      <c r="P85" s="6"/>
      <c r="Q85" s="6"/>
      <c r="R85" s="6"/>
      <c r="S85" s="6"/>
      <c r="T85" s="6"/>
      <c r="U85" s="6"/>
      <c r="V85" s="6"/>
      <c r="W85" s="4">
        <v>4080</v>
      </c>
      <c r="X85" s="6"/>
      <c r="Y85" s="6"/>
      <c r="Z85" s="6"/>
      <c r="AA85" s="6"/>
      <c r="AB85" s="6"/>
      <c r="AC85" s="6"/>
      <c r="AD85" s="6"/>
      <c r="AE85" s="6"/>
      <c r="AF85" s="5">
        <v>960</v>
      </c>
      <c r="AG85" s="6"/>
      <c r="AH85" s="6"/>
      <c r="AI85" s="6"/>
      <c r="AJ85" s="6"/>
      <c r="AK85" s="6"/>
      <c r="AL85" s="5">
        <v>240</v>
      </c>
      <c r="AM85" s="6"/>
      <c r="AN85" s="6"/>
      <c r="AO85" s="6"/>
      <c r="AP85" s="6"/>
      <c r="AQ85" s="6"/>
      <c r="AR85" s="6"/>
      <c r="AS85" s="6"/>
      <c r="AT85" s="6"/>
      <c r="AU85" s="6"/>
      <c r="AV85" s="6"/>
      <c r="AW85" s="6"/>
      <c r="AX85" s="6"/>
      <c r="AY85" s="6"/>
      <c r="AZ85" s="6"/>
      <c r="BA85" s="6"/>
      <c r="BB85" s="6"/>
      <c r="BC85" s="6"/>
      <c r="BD85" s="6"/>
      <c r="BE85" s="6"/>
      <c r="BF85" s="6"/>
      <c r="BG85" s="5">
        <v>480</v>
      </c>
      <c r="BH85" s="6"/>
      <c r="BI85" s="6"/>
      <c r="BJ85" s="6"/>
      <c r="BK85" s="6"/>
      <c r="BL85" s="6"/>
      <c r="BM85" s="4">
        <v>4080</v>
      </c>
      <c r="BN85" s="6"/>
      <c r="BO85" s="6"/>
      <c r="BP85" s="6"/>
      <c r="BQ85" s="6"/>
      <c r="BR85" s="6"/>
      <c r="BS85" s="6"/>
      <c r="BT85" s="6"/>
      <c r="BU85" s="6"/>
      <c r="BV85" s="6"/>
      <c r="BW85" s="6"/>
      <c r="BX85" s="41">
        <f t="shared" si="3"/>
        <v>11040</v>
      </c>
      <c r="BY85" s="4">
        <v>11040</v>
      </c>
      <c r="BZ85" s="3">
        <v>57408.000000000007</v>
      </c>
      <c r="CA85" s="3">
        <f t="shared" si="4"/>
        <v>5.2000000000000011</v>
      </c>
      <c r="CB85" s="36">
        <f t="shared" si="5"/>
        <v>57408.000000000015</v>
      </c>
    </row>
    <row r="86" spans="1:80" ht="23.1" customHeight="1" x14ac:dyDescent="0.2">
      <c r="A86" s="14">
        <v>57</v>
      </c>
      <c r="B86" s="11" t="s">
        <v>167</v>
      </c>
      <c r="C86" s="12" t="s">
        <v>168</v>
      </c>
      <c r="D86" s="6"/>
      <c r="E86" s="6"/>
      <c r="F86" s="6"/>
      <c r="G86" s="6"/>
      <c r="H86" s="6"/>
      <c r="I86" s="4">
        <v>6552</v>
      </c>
      <c r="J86" s="6"/>
      <c r="K86" s="6"/>
      <c r="L86" s="6"/>
      <c r="M86" s="6"/>
      <c r="N86" s="6"/>
      <c r="O86" s="6"/>
      <c r="P86" s="6"/>
      <c r="Q86" s="6"/>
      <c r="R86" s="6"/>
      <c r="S86" s="6"/>
      <c r="T86" s="6"/>
      <c r="U86" s="6"/>
      <c r="V86" s="6"/>
      <c r="W86" s="6"/>
      <c r="X86" s="6"/>
      <c r="Y86" s="6"/>
      <c r="Z86" s="5">
        <v>378</v>
      </c>
      <c r="AA86" s="6"/>
      <c r="AB86" s="6"/>
      <c r="AC86" s="4">
        <v>1008</v>
      </c>
      <c r="AD86" s="6"/>
      <c r="AE86" s="6"/>
      <c r="AF86" s="6"/>
      <c r="AG86" s="6"/>
      <c r="AH86" s="6"/>
      <c r="AI86" s="6"/>
      <c r="AJ86" s="6"/>
      <c r="AK86" s="6"/>
      <c r="AL86" s="6"/>
      <c r="AM86" s="6"/>
      <c r="AN86" s="6"/>
      <c r="AO86" s="6"/>
      <c r="AP86" s="6"/>
      <c r="AQ86" s="6"/>
      <c r="AR86" s="6"/>
      <c r="AS86" s="6"/>
      <c r="AT86" s="6"/>
      <c r="AU86" s="6"/>
      <c r="AV86" s="6"/>
      <c r="AW86" s="6"/>
      <c r="AX86" s="6"/>
      <c r="AY86" s="6"/>
      <c r="AZ86" s="6"/>
      <c r="BA86" s="6"/>
      <c r="BB86" s="5">
        <v>252</v>
      </c>
      <c r="BC86" s="6"/>
      <c r="BD86" s="6"/>
      <c r="BE86" s="6"/>
      <c r="BF86" s="6"/>
      <c r="BG86" s="6"/>
      <c r="BH86" s="6"/>
      <c r="BI86" s="6"/>
      <c r="BJ86" s="4">
        <v>1008</v>
      </c>
      <c r="BK86" s="6"/>
      <c r="BL86" s="6"/>
      <c r="BM86" s="6"/>
      <c r="BN86" s="6"/>
      <c r="BO86" s="6"/>
      <c r="BP86" s="6"/>
      <c r="BQ86" s="6"/>
      <c r="BR86" s="6"/>
      <c r="BS86" s="6"/>
      <c r="BT86" s="6"/>
      <c r="BU86" s="6"/>
      <c r="BV86" s="6"/>
      <c r="BW86" s="6"/>
      <c r="BX86" s="41">
        <f t="shared" si="3"/>
        <v>9198</v>
      </c>
      <c r="BY86" s="4">
        <v>9198</v>
      </c>
      <c r="BZ86" s="3">
        <v>381716.99999999994</v>
      </c>
      <c r="CA86" s="3">
        <f t="shared" si="4"/>
        <v>41.499999999999993</v>
      </c>
      <c r="CB86" s="36">
        <f t="shared" si="5"/>
        <v>381716.99999999994</v>
      </c>
    </row>
    <row r="87" spans="1:80" ht="23.1" customHeight="1" x14ac:dyDescent="0.2">
      <c r="A87" s="14">
        <v>58</v>
      </c>
      <c r="B87" s="11" t="s">
        <v>169</v>
      </c>
      <c r="C87" s="12" t="s">
        <v>170</v>
      </c>
      <c r="D87" s="6"/>
      <c r="E87" s="6"/>
      <c r="F87" s="6"/>
      <c r="G87" s="6"/>
      <c r="H87" s="6"/>
      <c r="I87" s="6"/>
      <c r="J87" s="6"/>
      <c r="K87" s="5">
        <v>100</v>
      </c>
      <c r="L87" s="6"/>
      <c r="M87" s="6"/>
      <c r="N87" s="6"/>
      <c r="O87" s="6"/>
      <c r="P87" s="6"/>
      <c r="Q87" s="6"/>
      <c r="R87" s="6"/>
      <c r="S87" s="6"/>
      <c r="T87" s="6"/>
      <c r="U87" s="6"/>
      <c r="V87" s="6"/>
      <c r="W87" s="6"/>
      <c r="X87" s="6"/>
      <c r="Y87" s="6"/>
      <c r="Z87" s="6"/>
      <c r="AA87" s="6"/>
      <c r="AB87" s="6"/>
      <c r="AC87" s="6"/>
      <c r="AD87" s="6"/>
      <c r="AE87" s="6"/>
      <c r="AF87" s="6"/>
      <c r="AG87" s="6"/>
      <c r="AH87" s="6"/>
      <c r="AI87" s="6"/>
      <c r="AJ87" s="5">
        <v>352</v>
      </c>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4">
        <v>1184</v>
      </c>
      <c r="BN87" s="6"/>
      <c r="BO87" s="6"/>
      <c r="BP87" s="6"/>
      <c r="BQ87" s="6"/>
      <c r="BR87" s="6"/>
      <c r="BS87" s="6"/>
      <c r="BT87" s="6"/>
      <c r="BU87" s="6"/>
      <c r="BV87" s="6"/>
      <c r="BW87" s="6"/>
      <c r="BX87" s="41">
        <f t="shared" si="3"/>
        <v>1636</v>
      </c>
      <c r="BY87" s="4">
        <v>1636</v>
      </c>
      <c r="BZ87" s="3">
        <v>68712</v>
      </c>
      <c r="CA87" s="3">
        <f t="shared" si="4"/>
        <v>42</v>
      </c>
      <c r="CB87" s="36">
        <f t="shared" si="5"/>
        <v>68712</v>
      </c>
    </row>
    <row r="88" spans="1:80" ht="11.1" customHeight="1" x14ac:dyDescent="0.2">
      <c r="A88" s="14">
        <v>59</v>
      </c>
      <c r="B88" s="11" t="s">
        <v>171</v>
      </c>
      <c r="C88" s="12" t="s">
        <v>172</v>
      </c>
      <c r="D88" s="5">
        <v>720</v>
      </c>
      <c r="E88" s="6"/>
      <c r="F88" s="6"/>
      <c r="G88" s="6"/>
      <c r="H88" s="6"/>
      <c r="I88" s="5">
        <v>600</v>
      </c>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5">
        <v>480</v>
      </c>
      <c r="AZ88" s="6"/>
      <c r="BA88" s="6"/>
      <c r="BB88" s="4">
        <v>5040</v>
      </c>
      <c r="BC88" s="6"/>
      <c r="BD88" s="6"/>
      <c r="BE88" s="6"/>
      <c r="BF88" s="6"/>
      <c r="BG88" s="6"/>
      <c r="BH88" s="6"/>
      <c r="BI88" s="6"/>
      <c r="BJ88" s="5">
        <v>360</v>
      </c>
      <c r="BK88" s="6"/>
      <c r="BL88" s="6"/>
      <c r="BM88" s="6"/>
      <c r="BN88" s="6"/>
      <c r="BO88" s="6"/>
      <c r="BP88" s="6"/>
      <c r="BQ88" s="6"/>
      <c r="BR88" s="6"/>
      <c r="BS88" s="6"/>
      <c r="BT88" s="6"/>
      <c r="BU88" s="6"/>
      <c r="BV88" s="6"/>
      <c r="BW88" s="6"/>
      <c r="BX88" s="41">
        <f t="shared" si="3"/>
        <v>7200</v>
      </c>
      <c r="BY88" s="4">
        <v>7200</v>
      </c>
      <c r="BZ88" s="3">
        <v>5472</v>
      </c>
      <c r="CA88" s="3">
        <f t="shared" si="4"/>
        <v>0.76</v>
      </c>
      <c r="CB88" s="36">
        <f t="shared" si="5"/>
        <v>5472</v>
      </c>
    </row>
    <row r="89" spans="1:80" ht="11.1" customHeight="1" x14ac:dyDescent="0.2">
      <c r="A89" s="14">
        <v>60</v>
      </c>
      <c r="B89" s="11" t="s">
        <v>173</v>
      </c>
      <c r="C89" s="12" t="s">
        <v>174</v>
      </c>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5">
        <v>960</v>
      </c>
      <c r="AG89" s="6"/>
      <c r="AH89" s="4">
        <v>1560</v>
      </c>
      <c r="AI89" s="6"/>
      <c r="AJ89" s="6"/>
      <c r="AK89" s="6"/>
      <c r="AL89" s="6"/>
      <c r="AM89" s="6"/>
      <c r="AN89" s="6"/>
      <c r="AO89" s="6"/>
      <c r="AP89" s="6"/>
      <c r="AQ89" s="6"/>
      <c r="AR89" s="6"/>
      <c r="AS89" s="6"/>
      <c r="AT89" s="6"/>
      <c r="AU89" s="6"/>
      <c r="AV89" s="6"/>
      <c r="AW89" s="6"/>
      <c r="AX89" s="6"/>
      <c r="AY89" s="6"/>
      <c r="AZ89" s="5">
        <v>240</v>
      </c>
      <c r="BA89" s="6"/>
      <c r="BB89" s="6"/>
      <c r="BC89" s="6"/>
      <c r="BD89" s="6"/>
      <c r="BE89" s="6"/>
      <c r="BF89" s="6"/>
      <c r="BG89" s="6"/>
      <c r="BH89" s="6"/>
      <c r="BI89" s="6"/>
      <c r="BJ89" s="6"/>
      <c r="BK89" s="6"/>
      <c r="BL89" s="6"/>
      <c r="BM89" s="6"/>
      <c r="BN89" s="6"/>
      <c r="BO89" s="6"/>
      <c r="BP89" s="6"/>
      <c r="BQ89" s="6"/>
      <c r="BR89" s="6"/>
      <c r="BS89" s="6"/>
      <c r="BT89" s="6"/>
      <c r="BU89" s="6"/>
      <c r="BV89" s="6"/>
      <c r="BW89" s="6"/>
      <c r="BX89" s="41">
        <f t="shared" si="3"/>
        <v>2760</v>
      </c>
      <c r="BY89" s="4">
        <v>2760</v>
      </c>
      <c r="BZ89" s="3">
        <v>2097.6</v>
      </c>
      <c r="CA89" s="3">
        <f t="shared" si="4"/>
        <v>0.76</v>
      </c>
      <c r="CB89" s="36">
        <f t="shared" si="5"/>
        <v>2097.6</v>
      </c>
    </row>
    <row r="90" spans="1:80" ht="23.1" customHeight="1" x14ac:dyDescent="0.2">
      <c r="A90" s="14">
        <v>61</v>
      </c>
      <c r="B90" s="11" t="s">
        <v>175</v>
      </c>
      <c r="C90" s="12" t="s">
        <v>176</v>
      </c>
      <c r="D90" s="5">
        <v>224</v>
      </c>
      <c r="E90" s="6"/>
      <c r="F90" s="6"/>
      <c r="G90" s="6"/>
      <c r="H90" s="6"/>
      <c r="I90" s="4">
        <v>12096</v>
      </c>
      <c r="J90" s="6"/>
      <c r="K90" s="6"/>
      <c r="L90" s="6"/>
      <c r="M90" s="6"/>
      <c r="N90" s="6"/>
      <c r="O90" s="6"/>
      <c r="P90" s="6"/>
      <c r="Q90" s="6"/>
      <c r="R90" s="6"/>
      <c r="S90" s="6"/>
      <c r="T90" s="4">
        <v>1792</v>
      </c>
      <c r="U90" s="6"/>
      <c r="V90" s="6"/>
      <c r="W90" s="6"/>
      <c r="X90" s="6"/>
      <c r="Y90" s="6"/>
      <c r="Z90" s="4">
        <v>1008</v>
      </c>
      <c r="AA90" s="6"/>
      <c r="AB90" s="6"/>
      <c r="AC90" s="5">
        <v>784</v>
      </c>
      <c r="AD90" s="6"/>
      <c r="AE90" s="6"/>
      <c r="AF90" s="6"/>
      <c r="AG90" s="6"/>
      <c r="AH90" s="6"/>
      <c r="AI90" s="6"/>
      <c r="AJ90" s="6"/>
      <c r="AK90" s="6"/>
      <c r="AL90" s="6"/>
      <c r="AM90" s="6"/>
      <c r="AN90" s="6"/>
      <c r="AO90" s="6"/>
      <c r="AP90" s="6"/>
      <c r="AQ90" s="6"/>
      <c r="AR90" s="6"/>
      <c r="AS90" s="6"/>
      <c r="AT90" s="6"/>
      <c r="AU90" s="6"/>
      <c r="AV90" s="6"/>
      <c r="AW90" s="6"/>
      <c r="AX90" s="6"/>
      <c r="AY90" s="6"/>
      <c r="AZ90" s="6"/>
      <c r="BA90" s="6"/>
      <c r="BB90" s="5">
        <v>336</v>
      </c>
      <c r="BC90" s="6"/>
      <c r="BD90" s="5">
        <v>560</v>
      </c>
      <c r="BE90" s="6"/>
      <c r="BF90" s="6"/>
      <c r="BG90" s="6"/>
      <c r="BH90" s="6"/>
      <c r="BI90" s="6"/>
      <c r="BJ90" s="5">
        <v>560</v>
      </c>
      <c r="BK90" s="6"/>
      <c r="BL90" s="6"/>
      <c r="BM90" s="6"/>
      <c r="BN90" s="6"/>
      <c r="BO90" s="6"/>
      <c r="BP90" s="6"/>
      <c r="BQ90" s="6"/>
      <c r="BR90" s="6"/>
      <c r="BS90" s="4">
        <v>2016</v>
      </c>
      <c r="BT90" s="6"/>
      <c r="BU90" s="6"/>
      <c r="BV90" s="6"/>
      <c r="BW90" s="6"/>
      <c r="BX90" s="41">
        <f t="shared" si="3"/>
        <v>19376</v>
      </c>
      <c r="BY90" s="4">
        <v>19376</v>
      </c>
      <c r="BZ90" s="3">
        <v>121100</v>
      </c>
      <c r="CA90" s="3">
        <f t="shared" si="4"/>
        <v>6.25</v>
      </c>
      <c r="CB90" s="36">
        <f t="shared" si="5"/>
        <v>121100</v>
      </c>
    </row>
    <row r="91" spans="1:80" ht="23.1" customHeight="1" x14ac:dyDescent="0.2">
      <c r="A91" s="14">
        <v>62</v>
      </c>
      <c r="B91" s="11" t="s">
        <v>177</v>
      </c>
      <c r="C91" s="12" t="s">
        <v>176</v>
      </c>
      <c r="D91" s="6"/>
      <c r="E91" s="5">
        <v>896</v>
      </c>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5">
        <v>560</v>
      </c>
      <c r="AM91" s="6"/>
      <c r="AN91" s="6"/>
      <c r="AO91" s="6"/>
      <c r="AP91" s="6"/>
      <c r="AQ91" s="6"/>
      <c r="AR91" s="4">
        <v>3024</v>
      </c>
      <c r="AS91" s="6"/>
      <c r="AT91" s="6"/>
      <c r="AU91" s="6"/>
      <c r="AV91" s="6"/>
      <c r="AW91" s="5">
        <v>224</v>
      </c>
      <c r="AX91" s="6"/>
      <c r="AY91" s="6"/>
      <c r="AZ91" s="6"/>
      <c r="BA91" s="6"/>
      <c r="BB91" s="6"/>
      <c r="BC91" s="6"/>
      <c r="BD91" s="6"/>
      <c r="BE91" s="6"/>
      <c r="BF91" s="6"/>
      <c r="BG91" s="5">
        <v>560</v>
      </c>
      <c r="BH91" s="6"/>
      <c r="BI91" s="6"/>
      <c r="BJ91" s="6"/>
      <c r="BK91" s="6"/>
      <c r="BL91" s="6"/>
      <c r="BM91" s="4">
        <v>4032</v>
      </c>
      <c r="BN91" s="6"/>
      <c r="BO91" s="6"/>
      <c r="BP91" s="6"/>
      <c r="BQ91" s="6"/>
      <c r="BR91" s="6"/>
      <c r="BS91" s="6"/>
      <c r="BT91" s="6"/>
      <c r="BU91" s="6"/>
      <c r="BV91" s="6"/>
      <c r="BW91" s="6"/>
      <c r="BX91" s="41">
        <f t="shared" si="3"/>
        <v>9296</v>
      </c>
      <c r="BY91" s="4">
        <v>9296</v>
      </c>
      <c r="BZ91" s="3">
        <v>58100</v>
      </c>
      <c r="CA91" s="3">
        <f t="shared" si="4"/>
        <v>6.25</v>
      </c>
      <c r="CB91" s="36">
        <f t="shared" si="5"/>
        <v>58100</v>
      </c>
    </row>
    <row r="92" spans="1:80" ht="11.1" customHeight="1" x14ac:dyDescent="0.2">
      <c r="A92" s="14">
        <v>63</v>
      </c>
      <c r="B92" s="11" t="s">
        <v>178</v>
      </c>
      <c r="C92" s="12" t="s">
        <v>179</v>
      </c>
      <c r="D92" s="6"/>
      <c r="E92" s="6"/>
      <c r="F92" s="6"/>
      <c r="G92" s="6"/>
      <c r="H92" s="6"/>
      <c r="I92" s="5">
        <v>600</v>
      </c>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5">
        <v>510</v>
      </c>
      <c r="AZ92" s="6"/>
      <c r="BA92" s="6"/>
      <c r="BB92" s="5">
        <v>180</v>
      </c>
      <c r="BC92" s="6"/>
      <c r="BD92" s="6"/>
      <c r="BE92" s="6"/>
      <c r="BF92" s="6"/>
      <c r="BG92" s="6"/>
      <c r="BH92" s="6"/>
      <c r="BI92" s="6"/>
      <c r="BJ92" s="6"/>
      <c r="BK92" s="6"/>
      <c r="BL92" s="6"/>
      <c r="BM92" s="6"/>
      <c r="BN92" s="6"/>
      <c r="BO92" s="6"/>
      <c r="BP92" s="6"/>
      <c r="BQ92" s="6"/>
      <c r="BR92" s="6"/>
      <c r="BS92" s="6"/>
      <c r="BT92" s="6"/>
      <c r="BU92" s="6"/>
      <c r="BV92" s="6"/>
      <c r="BW92" s="6"/>
      <c r="BX92" s="41">
        <f t="shared" si="3"/>
        <v>1290</v>
      </c>
      <c r="BY92" s="4">
        <v>1290</v>
      </c>
      <c r="BZ92" s="3">
        <v>20758.250000000004</v>
      </c>
      <c r="CA92" s="3">
        <f t="shared" si="4"/>
        <v>16.091666666666669</v>
      </c>
      <c r="CB92" s="36">
        <f t="shared" si="5"/>
        <v>20758.250000000004</v>
      </c>
    </row>
    <row r="93" spans="1:80" ht="23.1" customHeight="1" x14ac:dyDescent="0.2">
      <c r="A93" s="14">
        <v>64</v>
      </c>
      <c r="B93" s="11" t="s">
        <v>180</v>
      </c>
      <c r="C93" s="12" t="s">
        <v>181</v>
      </c>
      <c r="D93" s="5">
        <v>100</v>
      </c>
      <c r="E93" s="6"/>
      <c r="F93" s="6"/>
      <c r="G93" s="6"/>
      <c r="H93" s="6"/>
      <c r="I93" s="4">
        <v>6000</v>
      </c>
      <c r="J93" s="6"/>
      <c r="K93" s="6"/>
      <c r="L93" s="6"/>
      <c r="M93" s="6"/>
      <c r="N93" s="6"/>
      <c r="O93" s="6"/>
      <c r="P93" s="6"/>
      <c r="Q93" s="6"/>
      <c r="R93" s="6"/>
      <c r="S93" s="6"/>
      <c r="T93" s="6"/>
      <c r="U93" s="6"/>
      <c r="V93" s="6"/>
      <c r="W93" s="6"/>
      <c r="X93" s="6"/>
      <c r="Y93" s="6"/>
      <c r="Z93" s="5">
        <v>500</v>
      </c>
      <c r="AA93" s="6"/>
      <c r="AB93" s="6"/>
      <c r="AC93" s="6"/>
      <c r="AD93" s="6"/>
      <c r="AE93" s="6"/>
      <c r="AF93" s="6"/>
      <c r="AG93" s="6"/>
      <c r="AH93" s="6"/>
      <c r="AI93" s="6"/>
      <c r="AJ93" s="6"/>
      <c r="AK93" s="6"/>
      <c r="AL93" s="6"/>
      <c r="AM93" s="6"/>
      <c r="AN93" s="6"/>
      <c r="AO93" s="6"/>
      <c r="AP93" s="6"/>
      <c r="AQ93" s="6"/>
      <c r="AR93" s="6"/>
      <c r="AS93" s="6"/>
      <c r="AT93" s="6"/>
      <c r="AU93" s="6"/>
      <c r="AV93" s="6"/>
      <c r="AW93" s="6"/>
      <c r="AX93" s="6"/>
      <c r="AY93" s="5">
        <v>500</v>
      </c>
      <c r="AZ93" s="6"/>
      <c r="BA93" s="6"/>
      <c r="BB93" s="4">
        <v>2000</v>
      </c>
      <c r="BC93" s="6"/>
      <c r="BD93" s="5">
        <v>300</v>
      </c>
      <c r="BE93" s="6"/>
      <c r="BF93" s="6"/>
      <c r="BG93" s="5">
        <v>200</v>
      </c>
      <c r="BH93" s="6"/>
      <c r="BI93" s="6"/>
      <c r="BJ93" s="5">
        <v>100</v>
      </c>
      <c r="BK93" s="6"/>
      <c r="BL93" s="6"/>
      <c r="BM93" s="6"/>
      <c r="BN93" s="6"/>
      <c r="BO93" s="6"/>
      <c r="BP93" s="6"/>
      <c r="BQ93" s="6"/>
      <c r="BR93" s="6"/>
      <c r="BS93" s="6"/>
      <c r="BT93" s="6"/>
      <c r="BU93" s="6"/>
      <c r="BV93" s="6"/>
      <c r="BW93" s="6"/>
      <c r="BX93" s="41">
        <f t="shared" si="3"/>
        <v>9700</v>
      </c>
      <c r="BY93" s="4">
        <v>9700</v>
      </c>
      <c r="BZ93" s="3">
        <v>8536</v>
      </c>
      <c r="CA93" s="3">
        <f t="shared" si="4"/>
        <v>0.88</v>
      </c>
      <c r="CB93" s="36">
        <f t="shared" si="5"/>
        <v>8536</v>
      </c>
    </row>
    <row r="94" spans="1:80" ht="23.1" customHeight="1" x14ac:dyDescent="0.2">
      <c r="A94" s="14">
        <v>65</v>
      </c>
      <c r="B94" s="11" t="s">
        <v>182</v>
      </c>
      <c r="C94" s="12" t="s">
        <v>181</v>
      </c>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4">
        <v>1200</v>
      </c>
      <c r="BN94" s="6"/>
      <c r="BO94" s="6"/>
      <c r="BP94" s="6"/>
      <c r="BQ94" s="6"/>
      <c r="BR94" s="6"/>
      <c r="BS94" s="6"/>
      <c r="BT94" s="6"/>
      <c r="BU94" s="6"/>
      <c r="BV94" s="6"/>
      <c r="BW94" s="6"/>
      <c r="BX94" s="41">
        <f t="shared" si="3"/>
        <v>1200</v>
      </c>
      <c r="BY94" s="4">
        <v>1200</v>
      </c>
      <c r="BZ94" s="3">
        <v>1056</v>
      </c>
      <c r="CA94" s="3">
        <f t="shared" si="4"/>
        <v>0.88</v>
      </c>
      <c r="CB94" s="36">
        <f t="shared" si="5"/>
        <v>1056</v>
      </c>
    </row>
    <row r="95" spans="1:80" ht="11.1" customHeight="1" x14ac:dyDescent="0.2">
      <c r="A95" s="14">
        <v>66</v>
      </c>
      <c r="B95" s="11" t="s">
        <v>183</v>
      </c>
      <c r="C95" s="12" t="s">
        <v>184</v>
      </c>
      <c r="D95" s="6"/>
      <c r="E95" s="6"/>
      <c r="F95" s="6"/>
      <c r="G95" s="6"/>
      <c r="H95" s="6"/>
      <c r="I95" s="6"/>
      <c r="J95" s="6"/>
      <c r="K95" s="6"/>
      <c r="L95" s="6"/>
      <c r="M95" s="6"/>
      <c r="N95" s="6"/>
      <c r="O95" s="6"/>
      <c r="P95" s="6"/>
      <c r="Q95" s="6"/>
      <c r="R95" s="6"/>
      <c r="S95" s="6"/>
      <c r="T95" s="6"/>
      <c r="U95" s="6"/>
      <c r="V95" s="6"/>
      <c r="W95" s="6"/>
      <c r="X95" s="6"/>
      <c r="Y95" s="5">
        <v>50</v>
      </c>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41">
        <f t="shared" si="3"/>
        <v>50</v>
      </c>
      <c r="BY95" s="5">
        <v>50</v>
      </c>
      <c r="BZ95" s="3">
        <v>171</v>
      </c>
      <c r="CA95" s="3">
        <f t="shared" si="4"/>
        <v>3.42</v>
      </c>
      <c r="CB95" s="36">
        <f t="shared" si="5"/>
        <v>171</v>
      </c>
    </row>
    <row r="96" spans="1:80" ht="23.1" customHeight="1" x14ac:dyDescent="0.2">
      <c r="A96" s="14">
        <v>67</v>
      </c>
      <c r="B96" s="11" t="s">
        <v>185</v>
      </c>
      <c r="C96" s="12" t="s">
        <v>184</v>
      </c>
      <c r="D96" s="6"/>
      <c r="E96" s="6"/>
      <c r="F96" s="6"/>
      <c r="G96" s="6"/>
      <c r="H96" s="6"/>
      <c r="I96" s="6"/>
      <c r="J96" s="6"/>
      <c r="K96" s="6"/>
      <c r="L96" s="6"/>
      <c r="M96" s="6"/>
      <c r="N96" s="6"/>
      <c r="O96" s="6"/>
      <c r="P96" s="6"/>
      <c r="Q96" s="6"/>
      <c r="R96" s="5">
        <v>11</v>
      </c>
      <c r="S96" s="6"/>
      <c r="T96" s="6"/>
      <c r="U96" s="6"/>
      <c r="V96" s="6"/>
      <c r="W96" s="6"/>
      <c r="X96" s="6"/>
      <c r="Y96" s="6"/>
      <c r="Z96" s="6"/>
      <c r="AA96" s="6"/>
      <c r="AB96" s="6"/>
      <c r="AC96" s="6"/>
      <c r="AD96" s="6"/>
      <c r="AE96" s="6"/>
      <c r="AF96" s="6"/>
      <c r="AG96" s="6"/>
      <c r="AH96" s="6"/>
      <c r="AI96" s="6"/>
      <c r="AJ96" s="6"/>
      <c r="AK96" s="6"/>
      <c r="AL96" s="6"/>
      <c r="AM96" s="6"/>
      <c r="AN96" s="6"/>
      <c r="AO96" s="5">
        <v>44</v>
      </c>
      <c r="AP96" s="6"/>
      <c r="AQ96" s="6"/>
      <c r="AR96" s="6"/>
      <c r="AS96" s="5">
        <v>88</v>
      </c>
      <c r="AT96" s="6"/>
      <c r="AU96" s="6"/>
      <c r="AV96" s="6"/>
      <c r="AW96" s="6"/>
      <c r="AX96" s="5">
        <v>198</v>
      </c>
      <c r="AY96" s="6"/>
      <c r="AZ96" s="6"/>
      <c r="BA96" s="6"/>
      <c r="BB96" s="6"/>
      <c r="BC96" s="6"/>
      <c r="BD96" s="6"/>
      <c r="BE96" s="6"/>
      <c r="BF96" s="6"/>
      <c r="BG96" s="6"/>
      <c r="BH96" s="6"/>
      <c r="BI96" s="6"/>
      <c r="BJ96" s="6"/>
      <c r="BK96" s="5">
        <v>143</v>
      </c>
      <c r="BL96" s="6"/>
      <c r="BM96" s="6"/>
      <c r="BN96" s="6"/>
      <c r="BO96" s="6"/>
      <c r="BP96" s="5">
        <v>55</v>
      </c>
      <c r="BQ96" s="5">
        <v>55</v>
      </c>
      <c r="BR96" s="6"/>
      <c r="BS96" s="6"/>
      <c r="BT96" s="5">
        <v>143</v>
      </c>
      <c r="BU96" s="6"/>
      <c r="BV96" s="6"/>
      <c r="BW96" s="6"/>
      <c r="BX96" s="41">
        <f t="shared" si="3"/>
        <v>737</v>
      </c>
      <c r="BY96" s="5">
        <v>737</v>
      </c>
      <c r="BZ96" s="3">
        <v>2898.8666666666668</v>
      </c>
      <c r="CA96" s="3">
        <f t="shared" si="4"/>
        <v>3.9333333333333336</v>
      </c>
      <c r="CB96" s="36">
        <f t="shared" si="5"/>
        <v>2898.8666666666668</v>
      </c>
    </row>
    <row r="97" spans="1:80" ht="23.1" customHeight="1" x14ac:dyDescent="0.2">
      <c r="A97" s="14">
        <v>68</v>
      </c>
      <c r="B97" s="11" t="s">
        <v>186</v>
      </c>
      <c r="C97" s="12" t="s">
        <v>132</v>
      </c>
      <c r="D97" s="6"/>
      <c r="E97" s="5">
        <v>875</v>
      </c>
      <c r="F97" s="6"/>
      <c r="G97" s="6"/>
      <c r="H97" s="6"/>
      <c r="I97" s="4">
        <v>7000</v>
      </c>
      <c r="J97" s="5">
        <v>700</v>
      </c>
      <c r="K97" s="6"/>
      <c r="L97" s="6"/>
      <c r="M97" s="6"/>
      <c r="N97" s="6"/>
      <c r="O97" s="6"/>
      <c r="P97" s="6"/>
      <c r="Q97" s="6"/>
      <c r="R97" s="6"/>
      <c r="S97" s="6"/>
      <c r="T97" s="6"/>
      <c r="U97" s="6"/>
      <c r="V97" s="6"/>
      <c r="W97" s="6"/>
      <c r="X97" s="6"/>
      <c r="Y97" s="6"/>
      <c r="Z97" s="6"/>
      <c r="AA97" s="5">
        <v>175</v>
      </c>
      <c r="AB97" s="6"/>
      <c r="AC97" s="5">
        <v>175</v>
      </c>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4">
        <v>1575</v>
      </c>
      <c r="BI97" s="6"/>
      <c r="BJ97" s="6"/>
      <c r="BK97" s="6"/>
      <c r="BL97" s="6"/>
      <c r="BM97" s="6"/>
      <c r="BN97" s="6"/>
      <c r="BO97" s="6"/>
      <c r="BP97" s="6"/>
      <c r="BQ97" s="6"/>
      <c r="BR97" s="6"/>
      <c r="BS97" s="6"/>
      <c r="BT97" s="6"/>
      <c r="BU97" s="6"/>
      <c r="BV97" s="6"/>
      <c r="BW97" s="6"/>
      <c r="BX97" s="41">
        <f t="shared" si="3"/>
        <v>10500</v>
      </c>
      <c r="BY97" s="4">
        <v>10500</v>
      </c>
      <c r="BZ97" s="3">
        <v>2205</v>
      </c>
      <c r="CA97" s="3">
        <f t="shared" si="4"/>
        <v>0.21</v>
      </c>
      <c r="CB97" s="36">
        <f t="shared" si="5"/>
        <v>2205</v>
      </c>
    </row>
    <row r="98" spans="1:80" ht="23.1" customHeight="1" x14ac:dyDescent="0.2">
      <c r="A98" s="14">
        <v>69</v>
      </c>
      <c r="B98" s="11" t="s">
        <v>187</v>
      </c>
      <c r="C98" s="12" t="s">
        <v>188</v>
      </c>
      <c r="D98" s="4">
        <v>2000</v>
      </c>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4">
        <v>10000</v>
      </c>
      <c r="BC98" s="6"/>
      <c r="BD98" s="6"/>
      <c r="BE98" s="6"/>
      <c r="BF98" s="6"/>
      <c r="BG98" s="6"/>
      <c r="BH98" s="6"/>
      <c r="BI98" s="6"/>
      <c r="BJ98" s="6"/>
      <c r="BK98" s="6"/>
      <c r="BL98" s="6"/>
      <c r="BM98" s="6"/>
      <c r="BN98" s="6"/>
      <c r="BO98" s="6"/>
      <c r="BP98" s="6"/>
      <c r="BQ98" s="6"/>
      <c r="BR98" s="6"/>
      <c r="BS98" s="6"/>
      <c r="BT98" s="6"/>
      <c r="BU98" s="6"/>
      <c r="BV98" s="6"/>
      <c r="BW98" s="6"/>
      <c r="BX98" s="41">
        <f t="shared" si="3"/>
        <v>12000</v>
      </c>
      <c r="BY98" s="4">
        <v>12000</v>
      </c>
      <c r="BZ98" s="3">
        <v>4100</v>
      </c>
      <c r="CA98" s="3">
        <f t="shared" si="4"/>
        <v>0.34166666666666667</v>
      </c>
      <c r="CB98" s="36">
        <f t="shared" si="5"/>
        <v>4100</v>
      </c>
    </row>
    <row r="99" spans="1:80" ht="23.1" customHeight="1" x14ac:dyDescent="0.2">
      <c r="A99" s="14">
        <v>70</v>
      </c>
      <c r="B99" s="11" t="s">
        <v>189</v>
      </c>
      <c r="C99" s="12" t="s">
        <v>190</v>
      </c>
      <c r="D99" s="6"/>
      <c r="E99" s="6"/>
      <c r="F99" s="6"/>
      <c r="G99" s="6"/>
      <c r="H99" s="6"/>
      <c r="I99" s="6"/>
      <c r="J99" s="6"/>
      <c r="K99" s="6"/>
      <c r="L99" s="6"/>
      <c r="M99" s="6"/>
      <c r="N99" s="6"/>
      <c r="O99" s="6"/>
      <c r="P99" s="6"/>
      <c r="Q99" s="6"/>
      <c r="R99" s="6"/>
      <c r="S99" s="6"/>
      <c r="T99" s="6"/>
      <c r="U99" s="6"/>
      <c r="V99" s="6"/>
      <c r="W99" s="6"/>
      <c r="X99" s="6"/>
      <c r="Y99" s="6"/>
      <c r="Z99" s="6"/>
      <c r="AA99" s="6"/>
      <c r="AB99" s="5">
        <v>500</v>
      </c>
      <c r="AC99" s="6"/>
      <c r="AD99" s="6"/>
      <c r="AE99" s="6"/>
      <c r="AF99" s="6"/>
      <c r="AG99" s="6"/>
      <c r="AH99" s="6"/>
      <c r="AI99" s="6"/>
      <c r="AJ99" s="6"/>
      <c r="AK99" s="5">
        <v>100</v>
      </c>
      <c r="AL99" s="6"/>
      <c r="AM99" s="6"/>
      <c r="AN99" s="6"/>
      <c r="AO99" s="6"/>
      <c r="AP99" s="6"/>
      <c r="AQ99" s="6"/>
      <c r="AR99" s="6"/>
      <c r="AS99" s="6"/>
      <c r="AT99" s="6"/>
      <c r="AU99" s="6"/>
      <c r="AV99" s="6"/>
      <c r="AW99" s="6"/>
      <c r="AX99" s="6"/>
      <c r="AY99" s="6"/>
      <c r="AZ99" s="6"/>
      <c r="BA99" s="6"/>
      <c r="BB99" s="6"/>
      <c r="BC99" s="4">
        <v>1000</v>
      </c>
      <c r="BD99" s="6"/>
      <c r="BE99" s="6"/>
      <c r="BF99" s="6"/>
      <c r="BG99" s="6"/>
      <c r="BH99" s="6"/>
      <c r="BI99" s="6"/>
      <c r="BJ99" s="6"/>
      <c r="BK99" s="6"/>
      <c r="BL99" s="6"/>
      <c r="BM99" s="4">
        <v>6000</v>
      </c>
      <c r="BN99" s="6"/>
      <c r="BO99" s="6"/>
      <c r="BP99" s="6"/>
      <c r="BQ99" s="6"/>
      <c r="BR99" s="6"/>
      <c r="BS99" s="6"/>
      <c r="BT99" s="6"/>
      <c r="BU99" s="6"/>
      <c r="BV99" s="6"/>
      <c r="BW99" s="6"/>
      <c r="BX99" s="41">
        <f t="shared" si="3"/>
        <v>7600</v>
      </c>
      <c r="BY99" s="4">
        <v>7600</v>
      </c>
      <c r="BZ99" s="3">
        <v>2596.666666666667</v>
      </c>
      <c r="CA99" s="3">
        <f t="shared" si="4"/>
        <v>0.34166666666666673</v>
      </c>
      <c r="CB99" s="36">
        <f t="shared" si="5"/>
        <v>2596.666666666667</v>
      </c>
    </row>
    <row r="100" spans="1:80" ht="23.1" customHeight="1" x14ac:dyDescent="0.2">
      <c r="A100" s="14">
        <v>71</v>
      </c>
      <c r="B100" s="11" t="s">
        <v>191</v>
      </c>
      <c r="C100" s="12" t="s">
        <v>188</v>
      </c>
      <c r="D100" s="5">
        <v>500</v>
      </c>
      <c r="E100" s="6"/>
      <c r="F100" s="6"/>
      <c r="G100" s="6"/>
      <c r="H100" s="6"/>
      <c r="I100" s="4">
        <v>4000</v>
      </c>
      <c r="J100" s="6"/>
      <c r="K100" s="6"/>
      <c r="L100" s="6"/>
      <c r="M100" s="5">
        <v>50</v>
      </c>
      <c r="N100" s="6"/>
      <c r="O100" s="6"/>
      <c r="P100" s="6"/>
      <c r="Q100" s="6"/>
      <c r="R100" s="6"/>
      <c r="S100" s="6"/>
      <c r="T100" s="5">
        <v>350</v>
      </c>
      <c r="U100" s="6"/>
      <c r="V100" s="6"/>
      <c r="W100" s="6"/>
      <c r="X100" s="6"/>
      <c r="Y100" s="6"/>
      <c r="Z100" s="5">
        <v>500</v>
      </c>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4">
        <v>1000</v>
      </c>
      <c r="AY100" s="4">
        <v>1000</v>
      </c>
      <c r="AZ100" s="6"/>
      <c r="BA100" s="6"/>
      <c r="BB100" s="6"/>
      <c r="BC100" s="6"/>
      <c r="BD100" s="5">
        <v>500</v>
      </c>
      <c r="BE100" s="6"/>
      <c r="BF100" s="6"/>
      <c r="BG100" s="6"/>
      <c r="BH100" s="4">
        <v>2000</v>
      </c>
      <c r="BI100" s="6"/>
      <c r="BJ100" s="4">
        <v>5000</v>
      </c>
      <c r="BK100" s="6"/>
      <c r="BL100" s="6"/>
      <c r="BM100" s="6"/>
      <c r="BN100" s="6"/>
      <c r="BO100" s="6"/>
      <c r="BP100" s="6"/>
      <c r="BQ100" s="6"/>
      <c r="BR100" s="4">
        <v>1000</v>
      </c>
      <c r="BS100" s="4">
        <v>2000</v>
      </c>
      <c r="BT100" s="6"/>
      <c r="BU100" s="6"/>
      <c r="BV100" s="6"/>
      <c r="BW100" s="6"/>
      <c r="BX100" s="41">
        <f t="shared" si="3"/>
        <v>17900</v>
      </c>
      <c r="BY100" s="4">
        <v>17900</v>
      </c>
      <c r="BZ100" s="3">
        <v>6444</v>
      </c>
      <c r="CA100" s="3">
        <f t="shared" si="4"/>
        <v>0.36</v>
      </c>
      <c r="CB100" s="36">
        <f t="shared" si="5"/>
        <v>6444</v>
      </c>
    </row>
    <row r="101" spans="1:80" ht="23.1" customHeight="1" x14ac:dyDescent="0.2">
      <c r="A101" s="14">
        <v>72</v>
      </c>
      <c r="B101" s="11" t="s">
        <v>192</v>
      </c>
      <c r="C101" s="12" t="s">
        <v>193</v>
      </c>
      <c r="D101" s="6"/>
      <c r="E101" s="4">
        <v>1050</v>
      </c>
      <c r="F101" s="6"/>
      <c r="G101" s="5">
        <v>200</v>
      </c>
      <c r="H101" s="6"/>
      <c r="I101" s="6"/>
      <c r="J101" s="6"/>
      <c r="K101" s="6"/>
      <c r="L101" s="5">
        <v>100</v>
      </c>
      <c r="M101" s="6"/>
      <c r="N101" s="6"/>
      <c r="O101" s="6"/>
      <c r="P101" s="6"/>
      <c r="Q101" s="6"/>
      <c r="R101" s="6"/>
      <c r="S101" s="6"/>
      <c r="T101" s="6"/>
      <c r="U101" s="6"/>
      <c r="V101" s="6"/>
      <c r="W101" s="5">
        <v>200</v>
      </c>
      <c r="X101" s="5">
        <v>200</v>
      </c>
      <c r="Y101" s="6"/>
      <c r="Z101" s="6"/>
      <c r="AA101" s="6"/>
      <c r="AB101" s="6"/>
      <c r="AC101" s="6"/>
      <c r="AD101" s="6"/>
      <c r="AE101" s="6"/>
      <c r="AF101" s="5">
        <v>500</v>
      </c>
      <c r="AG101" s="6"/>
      <c r="AH101" s="6"/>
      <c r="AI101" s="5">
        <v>100</v>
      </c>
      <c r="AJ101" s="6"/>
      <c r="AK101" s="6"/>
      <c r="AL101" s="5">
        <v>200</v>
      </c>
      <c r="AM101" s="6"/>
      <c r="AN101" s="6"/>
      <c r="AO101" s="6"/>
      <c r="AP101" s="6"/>
      <c r="AQ101" s="4">
        <v>5250</v>
      </c>
      <c r="AR101" s="6"/>
      <c r="AS101" s="6"/>
      <c r="AT101" s="6"/>
      <c r="AU101" s="6"/>
      <c r="AV101" s="6"/>
      <c r="AW101" s="5">
        <v>50</v>
      </c>
      <c r="AX101" s="6"/>
      <c r="AY101" s="6"/>
      <c r="AZ101" s="5">
        <v>400</v>
      </c>
      <c r="BA101" s="6"/>
      <c r="BB101" s="6"/>
      <c r="BC101" s="6"/>
      <c r="BD101" s="6"/>
      <c r="BE101" s="6"/>
      <c r="BF101" s="6"/>
      <c r="BG101" s="4">
        <v>4000</v>
      </c>
      <c r="BH101" s="6"/>
      <c r="BI101" s="4">
        <v>2000</v>
      </c>
      <c r="BJ101" s="6"/>
      <c r="BK101" s="6"/>
      <c r="BL101" s="6"/>
      <c r="BM101" s="6"/>
      <c r="BN101" s="5">
        <v>100</v>
      </c>
      <c r="BO101" s="6"/>
      <c r="BP101" s="6"/>
      <c r="BQ101" s="6"/>
      <c r="BR101" s="6"/>
      <c r="BS101" s="6"/>
      <c r="BT101" s="6"/>
      <c r="BU101" s="4">
        <v>2000</v>
      </c>
      <c r="BV101" s="5">
        <v>200</v>
      </c>
      <c r="BW101" s="6"/>
      <c r="BX101" s="41">
        <f t="shared" si="3"/>
        <v>16550</v>
      </c>
      <c r="BY101" s="4">
        <v>16550</v>
      </c>
      <c r="BZ101" s="3">
        <v>5958.0000000000009</v>
      </c>
      <c r="CA101" s="3">
        <f t="shared" si="4"/>
        <v>0.36000000000000004</v>
      </c>
      <c r="CB101" s="36">
        <f t="shared" si="5"/>
        <v>5958.0000000000009</v>
      </c>
    </row>
    <row r="102" spans="1:80" ht="23.1" customHeight="1" x14ac:dyDescent="0.2">
      <c r="A102" s="14">
        <v>73</v>
      </c>
      <c r="B102" s="11" t="s">
        <v>194</v>
      </c>
      <c r="C102" s="12" t="s">
        <v>195</v>
      </c>
      <c r="D102" s="5">
        <v>70</v>
      </c>
      <c r="E102" s="6"/>
      <c r="F102" s="6"/>
      <c r="G102" s="6"/>
      <c r="H102" s="6"/>
      <c r="I102" s="5">
        <v>400</v>
      </c>
      <c r="J102" s="6"/>
      <c r="K102" s="6"/>
      <c r="L102" s="6"/>
      <c r="M102" s="5">
        <v>10</v>
      </c>
      <c r="N102" s="6"/>
      <c r="O102" s="6"/>
      <c r="P102" s="6"/>
      <c r="Q102" s="5">
        <v>25</v>
      </c>
      <c r="R102" s="6"/>
      <c r="S102" s="6"/>
      <c r="T102" s="5">
        <v>10</v>
      </c>
      <c r="U102" s="6"/>
      <c r="V102" s="5">
        <v>15</v>
      </c>
      <c r="W102" s="5">
        <v>120</v>
      </c>
      <c r="X102" s="6"/>
      <c r="Y102" s="6"/>
      <c r="Z102" s="6"/>
      <c r="AA102" s="6"/>
      <c r="AB102" s="5">
        <v>40</v>
      </c>
      <c r="AC102" s="5">
        <v>60</v>
      </c>
      <c r="AD102" s="6"/>
      <c r="AE102" s="6"/>
      <c r="AF102" s="5">
        <v>10</v>
      </c>
      <c r="AG102" s="5">
        <v>5</v>
      </c>
      <c r="AH102" s="6"/>
      <c r="AI102" s="6"/>
      <c r="AJ102" s="5">
        <v>60</v>
      </c>
      <c r="AK102" s="5">
        <v>5</v>
      </c>
      <c r="AL102" s="6"/>
      <c r="AM102" s="6"/>
      <c r="AN102" s="6"/>
      <c r="AO102" s="6"/>
      <c r="AP102" s="6"/>
      <c r="AQ102" s="5">
        <v>300</v>
      </c>
      <c r="AR102" s="6"/>
      <c r="AS102" s="6"/>
      <c r="AT102" s="6"/>
      <c r="AU102" s="6"/>
      <c r="AV102" s="5">
        <v>10</v>
      </c>
      <c r="AW102" s="5">
        <v>35</v>
      </c>
      <c r="AX102" s="5">
        <v>40</v>
      </c>
      <c r="AY102" s="5">
        <v>15</v>
      </c>
      <c r="AZ102" s="5">
        <v>10</v>
      </c>
      <c r="BA102" s="6"/>
      <c r="BB102" s="5">
        <v>300</v>
      </c>
      <c r="BC102" s="5">
        <v>10</v>
      </c>
      <c r="BD102" s="5">
        <v>35</v>
      </c>
      <c r="BE102" s="5">
        <v>30</v>
      </c>
      <c r="BF102" s="6"/>
      <c r="BG102" s="4">
        <v>1000</v>
      </c>
      <c r="BH102" s="6"/>
      <c r="BI102" s="5">
        <v>120</v>
      </c>
      <c r="BJ102" s="5">
        <v>200</v>
      </c>
      <c r="BK102" s="6"/>
      <c r="BL102" s="5">
        <v>30</v>
      </c>
      <c r="BM102" s="5">
        <v>75</v>
      </c>
      <c r="BN102" s="5">
        <v>30</v>
      </c>
      <c r="BO102" s="6"/>
      <c r="BP102" s="6"/>
      <c r="BQ102" s="6"/>
      <c r="BR102" s="5">
        <v>125</v>
      </c>
      <c r="BS102" s="6"/>
      <c r="BT102" s="6"/>
      <c r="BU102" s="5">
        <v>50</v>
      </c>
      <c r="BV102" s="5">
        <v>5</v>
      </c>
      <c r="BW102" s="6"/>
      <c r="BX102" s="41">
        <f t="shared" si="3"/>
        <v>3250</v>
      </c>
      <c r="BY102" s="4">
        <v>3250</v>
      </c>
      <c r="BZ102" s="3">
        <v>81250</v>
      </c>
      <c r="CA102" s="3">
        <f t="shared" si="4"/>
        <v>25</v>
      </c>
      <c r="CB102" s="36">
        <f t="shared" si="5"/>
        <v>81250</v>
      </c>
    </row>
    <row r="103" spans="1:80" ht="23.1" customHeight="1" x14ac:dyDescent="0.2">
      <c r="A103" s="14">
        <v>74</v>
      </c>
      <c r="B103" s="11" t="s">
        <v>196</v>
      </c>
      <c r="C103" s="12" t="s">
        <v>197</v>
      </c>
      <c r="D103" s="5">
        <v>70</v>
      </c>
      <c r="E103" s="6"/>
      <c r="F103" s="6"/>
      <c r="G103" s="6"/>
      <c r="H103" s="6"/>
      <c r="I103" s="5">
        <v>400</v>
      </c>
      <c r="J103" s="6"/>
      <c r="K103" s="6"/>
      <c r="L103" s="6"/>
      <c r="M103" s="5">
        <v>10</v>
      </c>
      <c r="N103" s="6"/>
      <c r="O103" s="6"/>
      <c r="P103" s="6"/>
      <c r="Q103" s="5">
        <v>25</v>
      </c>
      <c r="R103" s="6"/>
      <c r="S103" s="6"/>
      <c r="T103" s="5">
        <v>10</v>
      </c>
      <c r="U103" s="6"/>
      <c r="V103" s="5">
        <v>15</v>
      </c>
      <c r="W103" s="5">
        <v>120</v>
      </c>
      <c r="X103" s="6"/>
      <c r="Y103" s="6"/>
      <c r="Z103" s="6"/>
      <c r="AA103" s="6"/>
      <c r="AB103" s="5">
        <v>40</v>
      </c>
      <c r="AC103" s="5">
        <v>60</v>
      </c>
      <c r="AD103" s="6"/>
      <c r="AE103" s="6"/>
      <c r="AF103" s="5">
        <v>10</v>
      </c>
      <c r="AG103" s="5">
        <v>5</v>
      </c>
      <c r="AH103" s="6"/>
      <c r="AI103" s="6"/>
      <c r="AJ103" s="5">
        <v>60</v>
      </c>
      <c r="AK103" s="5">
        <v>5</v>
      </c>
      <c r="AL103" s="6"/>
      <c r="AM103" s="5">
        <v>5</v>
      </c>
      <c r="AN103" s="6"/>
      <c r="AO103" s="6"/>
      <c r="AP103" s="6"/>
      <c r="AQ103" s="5">
        <v>300</v>
      </c>
      <c r="AR103" s="6"/>
      <c r="AS103" s="6"/>
      <c r="AT103" s="6"/>
      <c r="AU103" s="6"/>
      <c r="AV103" s="5">
        <v>10</v>
      </c>
      <c r="AW103" s="5">
        <v>35</v>
      </c>
      <c r="AX103" s="5">
        <v>40</v>
      </c>
      <c r="AY103" s="5">
        <v>15</v>
      </c>
      <c r="AZ103" s="5">
        <v>10</v>
      </c>
      <c r="BA103" s="6"/>
      <c r="BB103" s="5">
        <v>300</v>
      </c>
      <c r="BC103" s="5">
        <v>10</v>
      </c>
      <c r="BD103" s="5">
        <v>35</v>
      </c>
      <c r="BE103" s="5">
        <v>30</v>
      </c>
      <c r="BF103" s="6"/>
      <c r="BG103" s="4">
        <v>1000</v>
      </c>
      <c r="BH103" s="6"/>
      <c r="BI103" s="5">
        <v>120</v>
      </c>
      <c r="BJ103" s="5">
        <v>200</v>
      </c>
      <c r="BK103" s="6"/>
      <c r="BL103" s="5">
        <v>30</v>
      </c>
      <c r="BM103" s="5">
        <v>75</v>
      </c>
      <c r="BN103" s="5">
        <v>30</v>
      </c>
      <c r="BO103" s="6"/>
      <c r="BP103" s="6"/>
      <c r="BQ103" s="6"/>
      <c r="BR103" s="5">
        <v>75</v>
      </c>
      <c r="BS103" s="6"/>
      <c r="BT103" s="6"/>
      <c r="BU103" s="5">
        <v>50</v>
      </c>
      <c r="BV103" s="5">
        <v>5</v>
      </c>
      <c r="BW103" s="6"/>
      <c r="BX103" s="41">
        <f t="shared" si="3"/>
        <v>3205</v>
      </c>
      <c r="BY103" s="4">
        <v>3205</v>
      </c>
      <c r="BZ103" s="3">
        <v>81727.5</v>
      </c>
      <c r="CA103" s="3">
        <f t="shared" si="4"/>
        <v>25.5</v>
      </c>
      <c r="CB103" s="36">
        <f t="shared" si="5"/>
        <v>81727.5</v>
      </c>
    </row>
    <row r="104" spans="1:80" ht="23.1" customHeight="1" x14ac:dyDescent="0.2">
      <c r="A104" s="14">
        <v>75</v>
      </c>
      <c r="B104" s="11" t="s">
        <v>198</v>
      </c>
      <c r="C104" s="12" t="s">
        <v>199</v>
      </c>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4">
        <v>1000</v>
      </c>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4">
        <v>3000</v>
      </c>
      <c r="BK104" s="6"/>
      <c r="BL104" s="6"/>
      <c r="BM104" s="6"/>
      <c r="BN104" s="6"/>
      <c r="BO104" s="6"/>
      <c r="BP104" s="6"/>
      <c r="BQ104" s="6"/>
      <c r="BR104" s="6"/>
      <c r="BS104" s="4">
        <v>5000</v>
      </c>
      <c r="BT104" s="6"/>
      <c r="BU104" s="6"/>
      <c r="BV104" s="6"/>
      <c r="BW104" s="6"/>
      <c r="BX104" s="41">
        <f t="shared" si="3"/>
        <v>9000</v>
      </c>
      <c r="BY104" s="4">
        <v>9000</v>
      </c>
      <c r="BZ104" s="3">
        <v>6750</v>
      </c>
      <c r="CA104" s="3">
        <f t="shared" si="4"/>
        <v>0.75</v>
      </c>
      <c r="CB104" s="36">
        <f t="shared" si="5"/>
        <v>6750</v>
      </c>
    </row>
    <row r="105" spans="1:80" ht="23.1" customHeight="1" x14ac:dyDescent="0.2">
      <c r="A105" s="14">
        <v>76</v>
      </c>
      <c r="B105" s="11" t="s">
        <v>200</v>
      </c>
      <c r="C105" s="12" t="s">
        <v>199</v>
      </c>
      <c r="D105" s="6"/>
      <c r="E105" s="6"/>
      <c r="F105" s="6"/>
      <c r="G105" s="6"/>
      <c r="H105" s="6"/>
      <c r="I105" s="6"/>
      <c r="J105" s="6"/>
      <c r="K105" s="6"/>
      <c r="L105" s="6"/>
      <c r="M105" s="6"/>
      <c r="N105" s="6"/>
      <c r="O105" s="6"/>
      <c r="P105" s="6"/>
      <c r="Q105" s="4">
        <v>2000</v>
      </c>
      <c r="R105" s="6"/>
      <c r="S105" s="6"/>
      <c r="T105" s="6"/>
      <c r="U105" s="6"/>
      <c r="V105" s="6"/>
      <c r="W105" s="6"/>
      <c r="X105" s="6"/>
      <c r="Y105" s="6"/>
      <c r="Z105" s="6"/>
      <c r="AA105" s="6"/>
      <c r="AB105" s="6"/>
      <c r="AC105" s="6"/>
      <c r="AD105" s="6"/>
      <c r="AE105" s="6"/>
      <c r="AF105" s="6"/>
      <c r="AG105" s="4">
        <v>1000</v>
      </c>
      <c r="AH105" s="6"/>
      <c r="AI105" s="6"/>
      <c r="AJ105" s="6"/>
      <c r="AK105" s="6"/>
      <c r="AL105" s="6"/>
      <c r="AM105" s="6"/>
      <c r="AN105" s="6"/>
      <c r="AO105" s="6"/>
      <c r="AP105" s="6"/>
      <c r="AQ105" s="6"/>
      <c r="AR105" s="6"/>
      <c r="AS105" s="6"/>
      <c r="AT105" s="6"/>
      <c r="AU105" s="6"/>
      <c r="AV105" s="6"/>
      <c r="AW105" s="4">
        <v>1000</v>
      </c>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41">
        <f t="shared" si="3"/>
        <v>4000</v>
      </c>
      <c r="BY105" s="4">
        <v>4000</v>
      </c>
      <c r="BZ105" s="3">
        <v>3000</v>
      </c>
      <c r="CA105" s="3">
        <f t="shared" si="4"/>
        <v>0.75</v>
      </c>
      <c r="CB105" s="36">
        <f t="shared" si="5"/>
        <v>3000</v>
      </c>
    </row>
    <row r="106" spans="1:80" ht="23.1" customHeight="1" x14ac:dyDescent="0.2">
      <c r="A106" s="14">
        <v>77</v>
      </c>
      <c r="B106" s="11" t="s">
        <v>201</v>
      </c>
      <c r="C106" s="12" t="s">
        <v>199</v>
      </c>
      <c r="D106" s="5">
        <v>600</v>
      </c>
      <c r="E106" s="6"/>
      <c r="F106" s="6"/>
      <c r="G106" s="6"/>
      <c r="H106" s="6"/>
      <c r="I106" s="4">
        <v>13200</v>
      </c>
      <c r="J106" s="6"/>
      <c r="K106" s="6"/>
      <c r="L106" s="6"/>
      <c r="M106" s="5">
        <v>500</v>
      </c>
      <c r="N106" s="4">
        <v>1800</v>
      </c>
      <c r="O106" s="6"/>
      <c r="P106" s="6"/>
      <c r="Q106" s="6"/>
      <c r="R106" s="6"/>
      <c r="S106" s="6"/>
      <c r="T106" s="5">
        <v>600</v>
      </c>
      <c r="U106" s="6"/>
      <c r="V106" s="6"/>
      <c r="W106" s="6"/>
      <c r="X106" s="6"/>
      <c r="Y106" s="6"/>
      <c r="Z106" s="4">
        <v>2400</v>
      </c>
      <c r="AA106" s="6"/>
      <c r="AB106" s="6"/>
      <c r="AC106" s="6"/>
      <c r="AD106" s="4">
        <v>1200</v>
      </c>
      <c r="AE106" s="6"/>
      <c r="AF106" s="6"/>
      <c r="AG106" s="6"/>
      <c r="AH106" s="6"/>
      <c r="AI106" s="6"/>
      <c r="AJ106" s="6"/>
      <c r="AK106" s="6"/>
      <c r="AL106" s="6"/>
      <c r="AM106" s="6"/>
      <c r="AN106" s="6"/>
      <c r="AO106" s="6"/>
      <c r="AP106" s="6"/>
      <c r="AQ106" s="6"/>
      <c r="AR106" s="6"/>
      <c r="AS106" s="6"/>
      <c r="AT106" s="5">
        <v>600</v>
      </c>
      <c r="AU106" s="6"/>
      <c r="AV106" s="6"/>
      <c r="AW106" s="6"/>
      <c r="AX106" s="6"/>
      <c r="AY106" s="4">
        <v>1200</v>
      </c>
      <c r="AZ106" s="6"/>
      <c r="BA106" s="6"/>
      <c r="BB106" s="5">
        <v>600</v>
      </c>
      <c r="BC106" s="6"/>
      <c r="BD106" s="4">
        <v>1200</v>
      </c>
      <c r="BE106" s="6"/>
      <c r="BF106" s="6"/>
      <c r="BG106" s="6"/>
      <c r="BH106" s="6"/>
      <c r="BI106" s="6"/>
      <c r="BJ106" s="6"/>
      <c r="BK106" s="6"/>
      <c r="BL106" s="6"/>
      <c r="BM106" s="6"/>
      <c r="BN106" s="6"/>
      <c r="BO106" s="6"/>
      <c r="BP106" s="6"/>
      <c r="BQ106" s="6"/>
      <c r="BR106" s="4">
        <v>1800</v>
      </c>
      <c r="BS106" s="6"/>
      <c r="BT106" s="6"/>
      <c r="BU106" s="6"/>
      <c r="BV106" s="6"/>
      <c r="BW106" s="6"/>
      <c r="BX106" s="41">
        <f t="shared" si="3"/>
        <v>25700</v>
      </c>
      <c r="BY106" s="4">
        <v>25700</v>
      </c>
      <c r="BZ106" s="3">
        <v>19275</v>
      </c>
      <c r="CA106" s="3">
        <f t="shared" si="4"/>
        <v>0.75</v>
      </c>
      <c r="CB106" s="36">
        <f t="shared" si="5"/>
        <v>19275</v>
      </c>
    </row>
    <row r="107" spans="1:80" ht="23.1" customHeight="1" x14ac:dyDescent="0.2">
      <c r="A107" s="14">
        <v>78</v>
      </c>
      <c r="B107" s="11" t="s">
        <v>202</v>
      </c>
      <c r="C107" s="12" t="s">
        <v>199</v>
      </c>
      <c r="D107" s="6"/>
      <c r="E107" s="5">
        <v>600</v>
      </c>
      <c r="F107" s="26">
        <v>0</v>
      </c>
      <c r="G107" s="6"/>
      <c r="H107" s="6"/>
      <c r="I107" s="6"/>
      <c r="J107" s="6"/>
      <c r="K107" s="5">
        <v>500</v>
      </c>
      <c r="L107" s="5">
        <v>600</v>
      </c>
      <c r="M107" s="6"/>
      <c r="N107" s="6"/>
      <c r="O107" s="6"/>
      <c r="P107" s="6"/>
      <c r="Q107" s="6"/>
      <c r="R107" s="6"/>
      <c r="S107" s="5">
        <v>600</v>
      </c>
      <c r="T107" s="6"/>
      <c r="U107" s="6"/>
      <c r="V107" s="5">
        <v>600</v>
      </c>
      <c r="W107" s="4">
        <v>3000</v>
      </c>
      <c r="X107" s="5">
        <v>600</v>
      </c>
      <c r="Y107" s="6"/>
      <c r="Z107" s="6"/>
      <c r="AA107" s="4">
        <v>1200</v>
      </c>
      <c r="AB107" s="6"/>
      <c r="AC107" s="6"/>
      <c r="AD107" s="6"/>
      <c r="AE107" s="4">
        <v>1200</v>
      </c>
      <c r="AF107" s="4">
        <v>1200</v>
      </c>
      <c r="AG107" s="6"/>
      <c r="AH107" s="4">
        <v>1200</v>
      </c>
      <c r="AI107" s="4">
        <v>1200</v>
      </c>
      <c r="AJ107" s="6"/>
      <c r="AK107" s="4">
        <v>1200</v>
      </c>
      <c r="AL107" s="5">
        <v>600</v>
      </c>
      <c r="AM107" s="4">
        <v>1200</v>
      </c>
      <c r="AN107" s="6"/>
      <c r="AO107" s="6"/>
      <c r="AP107" s="6"/>
      <c r="AQ107" s="4">
        <v>7200</v>
      </c>
      <c r="AR107" s="4">
        <v>3000</v>
      </c>
      <c r="AS107" s="6"/>
      <c r="AT107" s="6"/>
      <c r="AU107" s="6"/>
      <c r="AV107" s="5">
        <v>600</v>
      </c>
      <c r="AW107" s="6"/>
      <c r="AX107" s="6"/>
      <c r="AY107" s="6"/>
      <c r="AZ107" s="6"/>
      <c r="BA107" s="6"/>
      <c r="BB107" s="6"/>
      <c r="BC107" s="6"/>
      <c r="BD107" s="6"/>
      <c r="BE107" s="6"/>
      <c r="BF107" s="6"/>
      <c r="BG107" s="4">
        <v>1200</v>
      </c>
      <c r="BH107" s="5">
        <v>600</v>
      </c>
      <c r="BI107" s="6"/>
      <c r="BJ107" s="6"/>
      <c r="BK107" s="6"/>
      <c r="BL107" s="6"/>
      <c r="BM107" s="4">
        <v>7800</v>
      </c>
      <c r="BN107" s="5">
        <v>600</v>
      </c>
      <c r="BO107" s="6"/>
      <c r="BP107" s="6"/>
      <c r="BQ107" s="6"/>
      <c r="BR107" s="6"/>
      <c r="BS107" s="6"/>
      <c r="BT107" s="6"/>
      <c r="BU107" s="6"/>
      <c r="BV107" s="6"/>
      <c r="BW107" s="6"/>
      <c r="BX107" s="41">
        <f t="shared" si="3"/>
        <v>36500</v>
      </c>
      <c r="BY107" s="4">
        <v>37100</v>
      </c>
      <c r="BZ107" s="3">
        <v>27825</v>
      </c>
      <c r="CA107" s="3">
        <f t="shared" si="4"/>
        <v>0.75</v>
      </c>
      <c r="CB107" s="36">
        <f t="shared" si="5"/>
        <v>27375</v>
      </c>
    </row>
    <row r="108" spans="1:80" ht="11.1" customHeight="1" x14ac:dyDescent="0.2">
      <c r="A108" s="14">
        <v>79</v>
      </c>
      <c r="B108" s="11" t="s">
        <v>203</v>
      </c>
      <c r="C108" s="12" t="s">
        <v>204</v>
      </c>
      <c r="D108" s="6"/>
      <c r="E108" s="4">
        <v>1250</v>
      </c>
      <c r="F108" s="26">
        <v>0</v>
      </c>
      <c r="G108" s="6"/>
      <c r="H108" s="6"/>
      <c r="I108" s="6"/>
      <c r="J108" s="6"/>
      <c r="K108" s="6"/>
      <c r="L108" s="5">
        <v>625</v>
      </c>
      <c r="M108" s="6"/>
      <c r="N108" s="5">
        <v>625</v>
      </c>
      <c r="O108" s="5">
        <v>625</v>
      </c>
      <c r="P108" s="4">
        <v>2500</v>
      </c>
      <c r="Q108" s="6"/>
      <c r="R108" s="6"/>
      <c r="S108" s="5">
        <v>625</v>
      </c>
      <c r="T108" s="6"/>
      <c r="U108" s="6"/>
      <c r="V108" s="5">
        <v>625</v>
      </c>
      <c r="W108" s="4">
        <v>3750</v>
      </c>
      <c r="X108" s="5">
        <v>625</v>
      </c>
      <c r="Y108" s="6"/>
      <c r="Z108" s="6"/>
      <c r="AA108" s="6"/>
      <c r="AB108" s="6"/>
      <c r="AC108" s="6"/>
      <c r="AD108" s="6"/>
      <c r="AE108" s="6"/>
      <c r="AF108" s="4">
        <v>2500</v>
      </c>
      <c r="AG108" s="6"/>
      <c r="AH108" s="6"/>
      <c r="AI108" s="4">
        <v>1250</v>
      </c>
      <c r="AJ108" s="4">
        <v>2500</v>
      </c>
      <c r="AK108" s="6"/>
      <c r="AL108" s="4">
        <v>1250</v>
      </c>
      <c r="AM108" s="6"/>
      <c r="AN108" s="6"/>
      <c r="AO108" s="6"/>
      <c r="AP108" s="6"/>
      <c r="AQ108" s="4">
        <v>10625</v>
      </c>
      <c r="AR108" s="4">
        <v>3125</v>
      </c>
      <c r="AS108" s="6"/>
      <c r="AT108" s="6"/>
      <c r="AU108" s="6"/>
      <c r="AV108" s="6"/>
      <c r="AW108" s="6"/>
      <c r="AX108" s="6"/>
      <c r="AY108" s="6"/>
      <c r="AZ108" s="6"/>
      <c r="BA108" s="6"/>
      <c r="BB108" s="6"/>
      <c r="BC108" s="6"/>
      <c r="BD108" s="6"/>
      <c r="BE108" s="5">
        <v>625</v>
      </c>
      <c r="BF108" s="6"/>
      <c r="BG108" s="6"/>
      <c r="BH108" s="6"/>
      <c r="BI108" s="4">
        <v>2500</v>
      </c>
      <c r="BJ108" s="6"/>
      <c r="BK108" s="6"/>
      <c r="BL108" s="4">
        <v>3750</v>
      </c>
      <c r="BM108" s="4">
        <v>8125</v>
      </c>
      <c r="BN108" s="5">
        <v>625</v>
      </c>
      <c r="BO108" s="6"/>
      <c r="BP108" s="6"/>
      <c r="BQ108" s="6"/>
      <c r="BR108" s="6"/>
      <c r="BS108" s="6"/>
      <c r="BT108" s="6"/>
      <c r="BU108" s="4">
        <v>1250</v>
      </c>
      <c r="BV108" s="6"/>
      <c r="BW108" s="6"/>
      <c r="BX108" s="41">
        <f t="shared" si="3"/>
        <v>49375</v>
      </c>
      <c r="BY108" s="4">
        <v>49975</v>
      </c>
      <c r="BZ108" s="3">
        <v>26486.75</v>
      </c>
      <c r="CA108" s="3">
        <f t="shared" si="4"/>
        <v>0.53</v>
      </c>
      <c r="CB108" s="36">
        <f t="shared" si="5"/>
        <v>26168.75</v>
      </c>
    </row>
    <row r="109" spans="1:80" ht="11.1" customHeight="1" x14ac:dyDescent="0.2">
      <c r="A109" s="14">
        <v>80</v>
      </c>
      <c r="B109" s="11" t="s">
        <v>205</v>
      </c>
      <c r="C109" s="12" t="s">
        <v>206</v>
      </c>
      <c r="D109" s="5">
        <v>625</v>
      </c>
      <c r="E109" s="6"/>
      <c r="F109" s="6"/>
      <c r="G109" s="6"/>
      <c r="H109" s="6"/>
      <c r="I109" s="4">
        <v>15000</v>
      </c>
      <c r="J109" s="6"/>
      <c r="K109" s="6"/>
      <c r="L109" s="6"/>
      <c r="M109" s="6"/>
      <c r="N109" s="6"/>
      <c r="O109" s="6"/>
      <c r="P109" s="6"/>
      <c r="Q109" s="6"/>
      <c r="R109" s="6"/>
      <c r="S109" s="6"/>
      <c r="T109" s="6"/>
      <c r="U109" s="6"/>
      <c r="V109" s="6"/>
      <c r="W109" s="6"/>
      <c r="X109" s="6"/>
      <c r="Y109" s="6"/>
      <c r="Z109" s="4">
        <v>1875</v>
      </c>
      <c r="AA109" s="6"/>
      <c r="AB109" s="6"/>
      <c r="AC109" s="5">
        <v>625</v>
      </c>
      <c r="AD109" s="4">
        <v>1250</v>
      </c>
      <c r="AE109" s="6"/>
      <c r="AF109" s="6"/>
      <c r="AG109" s="6"/>
      <c r="AH109" s="4">
        <v>2500</v>
      </c>
      <c r="AI109" s="6"/>
      <c r="AJ109" s="6"/>
      <c r="AK109" s="6"/>
      <c r="AL109" s="6"/>
      <c r="AM109" s="6"/>
      <c r="AN109" s="6"/>
      <c r="AO109" s="6"/>
      <c r="AP109" s="6"/>
      <c r="AQ109" s="6"/>
      <c r="AR109" s="6"/>
      <c r="AS109" s="6"/>
      <c r="AT109" s="5">
        <v>625</v>
      </c>
      <c r="AU109" s="6"/>
      <c r="AV109" s="6"/>
      <c r="AW109" s="6"/>
      <c r="AX109" s="4">
        <v>1875</v>
      </c>
      <c r="AY109" s="4">
        <v>1875</v>
      </c>
      <c r="AZ109" s="6"/>
      <c r="BA109" s="6"/>
      <c r="BB109" s="4">
        <v>12500</v>
      </c>
      <c r="BC109" s="6"/>
      <c r="BD109" s="4">
        <v>1875</v>
      </c>
      <c r="BE109" s="6"/>
      <c r="BF109" s="6"/>
      <c r="BG109" s="6"/>
      <c r="BH109" s="6"/>
      <c r="BI109" s="6"/>
      <c r="BJ109" s="4">
        <v>5000</v>
      </c>
      <c r="BK109" s="6"/>
      <c r="BL109" s="6"/>
      <c r="BM109" s="6"/>
      <c r="BN109" s="6"/>
      <c r="BO109" s="6"/>
      <c r="BP109" s="6"/>
      <c r="BQ109" s="6"/>
      <c r="BR109" s="4">
        <v>6250</v>
      </c>
      <c r="BS109" s="6"/>
      <c r="BT109" s="6"/>
      <c r="BU109" s="6"/>
      <c r="BV109" s="6"/>
      <c r="BW109" s="6"/>
      <c r="BX109" s="41">
        <f t="shared" si="3"/>
        <v>51875</v>
      </c>
      <c r="BY109" s="4">
        <v>51875</v>
      </c>
      <c r="BZ109" s="3">
        <v>27493.75</v>
      </c>
      <c r="CA109" s="3">
        <f t="shared" si="4"/>
        <v>0.53</v>
      </c>
      <c r="CB109" s="36">
        <f t="shared" si="5"/>
        <v>27493.75</v>
      </c>
    </row>
    <row r="110" spans="1:80" ht="11.1" customHeight="1" x14ac:dyDescent="0.2">
      <c r="A110" s="14">
        <v>81</v>
      </c>
      <c r="B110" s="11" t="s">
        <v>207</v>
      </c>
      <c r="C110" s="12" t="s">
        <v>206</v>
      </c>
      <c r="D110" s="4">
        <v>1250</v>
      </c>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4">
        <v>8125</v>
      </c>
      <c r="BT110" s="6"/>
      <c r="BU110" s="6"/>
      <c r="BV110" s="6"/>
      <c r="BW110" s="6"/>
      <c r="BX110" s="41">
        <f t="shared" si="3"/>
        <v>9375</v>
      </c>
      <c r="BY110" s="4">
        <v>9375</v>
      </c>
      <c r="BZ110" s="3">
        <v>4968.75</v>
      </c>
      <c r="CA110" s="3">
        <f t="shared" si="4"/>
        <v>0.53</v>
      </c>
      <c r="CB110" s="36">
        <f t="shared" si="5"/>
        <v>4968.75</v>
      </c>
    </row>
    <row r="111" spans="1:80" ht="11.1" customHeight="1" x14ac:dyDescent="0.2">
      <c r="A111" s="14">
        <v>82</v>
      </c>
      <c r="B111" s="11" t="s">
        <v>208</v>
      </c>
      <c r="C111" s="12" t="s">
        <v>209</v>
      </c>
      <c r="D111" s="6"/>
      <c r="E111" s="6"/>
      <c r="F111" s="6"/>
      <c r="G111" s="6"/>
      <c r="H111" s="6"/>
      <c r="I111" s="6"/>
      <c r="J111" s="6"/>
      <c r="K111" s="6"/>
      <c r="L111" s="6"/>
      <c r="M111" s="6"/>
      <c r="N111" s="6"/>
      <c r="O111" s="6"/>
      <c r="P111" s="6"/>
      <c r="Q111" s="4">
        <v>2500</v>
      </c>
      <c r="R111" s="6"/>
      <c r="S111" s="6"/>
      <c r="T111" s="6"/>
      <c r="U111" s="6"/>
      <c r="V111" s="6"/>
      <c r="W111" s="6"/>
      <c r="X111" s="6"/>
      <c r="Y111" s="6"/>
      <c r="Z111" s="6"/>
      <c r="AA111" s="6"/>
      <c r="AB111" s="6"/>
      <c r="AC111" s="6"/>
      <c r="AD111" s="6"/>
      <c r="AE111" s="6"/>
      <c r="AF111" s="6"/>
      <c r="AG111" s="4">
        <v>1250</v>
      </c>
      <c r="AH111" s="6"/>
      <c r="AI111" s="6"/>
      <c r="AJ111" s="6"/>
      <c r="AK111" s="6"/>
      <c r="AL111" s="6"/>
      <c r="AM111" s="6"/>
      <c r="AN111" s="6"/>
      <c r="AO111" s="6"/>
      <c r="AP111" s="6"/>
      <c r="AQ111" s="6"/>
      <c r="AR111" s="6"/>
      <c r="AS111" s="6"/>
      <c r="AT111" s="6"/>
      <c r="AU111" s="6"/>
      <c r="AV111" s="6"/>
      <c r="AW111" s="5">
        <v>625</v>
      </c>
      <c r="AX111" s="6"/>
      <c r="AY111" s="6"/>
      <c r="AZ111" s="6"/>
      <c r="BA111" s="6"/>
      <c r="BB111" s="6"/>
      <c r="BC111" s="4">
        <v>1000</v>
      </c>
      <c r="BD111" s="6"/>
      <c r="BE111" s="6"/>
      <c r="BF111" s="6"/>
      <c r="BG111" s="4">
        <v>8750</v>
      </c>
      <c r="BH111" s="6"/>
      <c r="BI111" s="6"/>
      <c r="BJ111" s="6"/>
      <c r="BK111" s="6"/>
      <c r="BL111" s="6"/>
      <c r="BM111" s="6"/>
      <c r="BN111" s="6"/>
      <c r="BO111" s="6"/>
      <c r="BP111" s="6"/>
      <c r="BQ111" s="6"/>
      <c r="BR111" s="6"/>
      <c r="BS111" s="6"/>
      <c r="BT111" s="6"/>
      <c r="BU111" s="6"/>
      <c r="BV111" s="6"/>
      <c r="BW111" s="6"/>
      <c r="BX111" s="41">
        <f t="shared" si="3"/>
        <v>14125</v>
      </c>
      <c r="BY111" s="4">
        <v>14125</v>
      </c>
      <c r="BZ111" s="3">
        <v>7486.25</v>
      </c>
      <c r="CA111" s="3">
        <f t="shared" si="4"/>
        <v>0.53</v>
      </c>
      <c r="CB111" s="36">
        <f t="shared" si="5"/>
        <v>7486.25</v>
      </c>
    </row>
    <row r="112" spans="1:80" ht="11.1" customHeight="1" x14ac:dyDescent="0.2">
      <c r="A112" s="14">
        <v>83</v>
      </c>
      <c r="B112" s="11" t="s">
        <v>210</v>
      </c>
      <c r="C112" s="12" t="s">
        <v>211</v>
      </c>
      <c r="D112" s="6"/>
      <c r="E112" s="6"/>
      <c r="F112" s="6"/>
      <c r="G112" s="6"/>
      <c r="H112" s="6"/>
      <c r="I112" s="6"/>
      <c r="J112" s="6"/>
      <c r="K112" s="6"/>
      <c r="L112" s="6"/>
      <c r="M112" s="4">
        <v>1000</v>
      </c>
      <c r="N112" s="6"/>
      <c r="O112" s="6"/>
      <c r="P112" s="6"/>
      <c r="Q112" s="6"/>
      <c r="R112" s="6"/>
      <c r="S112" s="6"/>
      <c r="T112" s="4">
        <v>1875</v>
      </c>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4">
        <v>2000</v>
      </c>
      <c r="BI112" s="6"/>
      <c r="BJ112" s="6"/>
      <c r="BK112" s="6"/>
      <c r="BL112" s="6"/>
      <c r="BM112" s="6"/>
      <c r="BN112" s="6"/>
      <c r="BO112" s="6"/>
      <c r="BP112" s="6"/>
      <c r="BQ112" s="6"/>
      <c r="BR112" s="6"/>
      <c r="BS112" s="6"/>
      <c r="BT112" s="6"/>
      <c r="BU112" s="6"/>
      <c r="BV112" s="6"/>
      <c r="BW112" s="6"/>
      <c r="BX112" s="41">
        <f t="shared" si="3"/>
        <v>4875</v>
      </c>
      <c r="BY112" s="4">
        <v>4875</v>
      </c>
      <c r="BZ112" s="3">
        <v>2583.75</v>
      </c>
      <c r="CA112" s="3">
        <f t="shared" si="4"/>
        <v>0.53</v>
      </c>
      <c r="CB112" s="36">
        <f t="shared" si="5"/>
        <v>2583.75</v>
      </c>
    </row>
    <row r="113" spans="1:80" ht="11.1" customHeight="1" x14ac:dyDescent="0.2">
      <c r="A113" s="14">
        <v>84</v>
      </c>
      <c r="B113" s="11" t="s">
        <v>212</v>
      </c>
      <c r="C113" s="12" t="s">
        <v>211</v>
      </c>
      <c r="D113" s="6"/>
      <c r="E113" s="6"/>
      <c r="F113" s="6"/>
      <c r="G113" s="6"/>
      <c r="H113" s="6"/>
      <c r="I113" s="6"/>
      <c r="J113" s="6"/>
      <c r="K113" s="5">
        <v>300</v>
      </c>
      <c r="L113" s="6"/>
      <c r="M113" s="6"/>
      <c r="N113" s="6"/>
      <c r="O113" s="6"/>
      <c r="P113" s="6"/>
      <c r="Q113" s="5">
        <v>625</v>
      </c>
      <c r="R113" s="6"/>
      <c r="S113" s="6"/>
      <c r="T113" s="6"/>
      <c r="U113" s="6"/>
      <c r="V113" s="6"/>
      <c r="W113" s="6"/>
      <c r="X113" s="6"/>
      <c r="Y113" s="6"/>
      <c r="Z113" s="6"/>
      <c r="AA113" s="5">
        <v>625</v>
      </c>
      <c r="AB113" s="4">
        <v>1875</v>
      </c>
      <c r="AC113" s="6"/>
      <c r="AD113" s="6"/>
      <c r="AE113" s="5">
        <v>625</v>
      </c>
      <c r="AF113" s="6"/>
      <c r="AG113" s="6"/>
      <c r="AH113" s="6"/>
      <c r="AI113" s="6"/>
      <c r="AJ113" s="6"/>
      <c r="AK113" s="5">
        <v>625</v>
      </c>
      <c r="AL113" s="6"/>
      <c r="AM113" s="4">
        <v>1250</v>
      </c>
      <c r="AN113" s="4">
        <v>1250</v>
      </c>
      <c r="AO113" s="6"/>
      <c r="AP113" s="6"/>
      <c r="AQ113" s="6"/>
      <c r="AR113" s="6"/>
      <c r="AS113" s="6"/>
      <c r="AT113" s="6"/>
      <c r="AU113" s="5">
        <v>625</v>
      </c>
      <c r="AV113" s="4">
        <v>1000</v>
      </c>
      <c r="AW113" s="6"/>
      <c r="AX113" s="6"/>
      <c r="AY113" s="6"/>
      <c r="AZ113" s="6"/>
      <c r="BA113" s="6"/>
      <c r="BB113" s="6"/>
      <c r="BC113" s="6"/>
      <c r="BD113" s="6"/>
      <c r="BE113" s="6"/>
      <c r="BF113" s="6"/>
      <c r="BG113" s="6"/>
      <c r="BH113" s="6"/>
      <c r="BI113" s="6"/>
      <c r="BJ113" s="6"/>
      <c r="BK113" s="6"/>
      <c r="BL113" s="6"/>
      <c r="BM113" s="6"/>
      <c r="BN113" s="6"/>
      <c r="BO113" s="6"/>
      <c r="BP113" s="6"/>
      <c r="BQ113" s="6"/>
      <c r="BR113" s="4">
        <v>8125</v>
      </c>
      <c r="BS113" s="6"/>
      <c r="BT113" s="6"/>
      <c r="BU113" s="6"/>
      <c r="BV113" s="5">
        <v>625</v>
      </c>
      <c r="BW113" s="6"/>
      <c r="BX113" s="41">
        <f t="shared" si="3"/>
        <v>17550</v>
      </c>
      <c r="BY113" s="4">
        <v>17550</v>
      </c>
      <c r="BZ113" s="3">
        <v>9301.5</v>
      </c>
      <c r="CA113" s="3">
        <f t="shared" si="4"/>
        <v>0.53</v>
      </c>
      <c r="CB113" s="36">
        <f t="shared" si="5"/>
        <v>9301.5</v>
      </c>
    </row>
    <row r="114" spans="1:80" ht="11.1" customHeight="1" x14ac:dyDescent="0.2">
      <c r="A114" s="14">
        <v>85</v>
      </c>
      <c r="B114" s="11" t="s">
        <v>213</v>
      </c>
      <c r="C114" s="12" t="s">
        <v>214</v>
      </c>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5">
        <v>500</v>
      </c>
      <c r="AZ114" s="5">
        <v>200</v>
      </c>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41">
        <f t="shared" si="3"/>
        <v>700</v>
      </c>
      <c r="BY114" s="5">
        <v>700</v>
      </c>
      <c r="BZ114" s="3">
        <v>469</v>
      </c>
      <c r="CA114" s="3">
        <f t="shared" si="4"/>
        <v>0.67</v>
      </c>
      <c r="CB114" s="36">
        <f t="shared" si="5"/>
        <v>469</v>
      </c>
    </row>
    <row r="115" spans="1:80" ht="23.1" customHeight="1" x14ac:dyDescent="0.2">
      <c r="A115" s="14">
        <v>86</v>
      </c>
      <c r="B115" s="11" t="s">
        <v>215</v>
      </c>
      <c r="C115" s="12" t="s">
        <v>216</v>
      </c>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4">
        <v>16200</v>
      </c>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41">
        <f t="shared" si="3"/>
        <v>16200</v>
      </c>
      <c r="BY115" s="4">
        <v>16200</v>
      </c>
      <c r="BZ115" s="3">
        <v>3402</v>
      </c>
      <c r="CA115" s="3">
        <f t="shared" si="4"/>
        <v>0.21</v>
      </c>
      <c r="CB115" s="36">
        <f t="shared" si="5"/>
        <v>3402</v>
      </c>
    </row>
    <row r="116" spans="1:80" ht="11.1" customHeight="1" x14ac:dyDescent="0.2">
      <c r="A116" s="14"/>
      <c r="B116" s="7" t="s">
        <v>73</v>
      </c>
      <c r="C116" s="7"/>
      <c r="D116" s="8">
        <v>31344</v>
      </c>
      <c r="E116" s="8">
        <v>17341</v>
      </c>
      <c r="F116" s="8"/>
      <c r="G116" s="9">
        <v>320</v>
      </c>
      <c r="H116" s="8">
        <v>2000</v>
      </c>
      <c r="I116" s="8">
        <v>225428</v>
      </c>
      <c r="J116" s="9">
        <v>700</v>
      </c>
      <c r="K116" s="8">
        <v>6400</v>
      </c>
      <c r="L116" s="8">
        <v>5705</v>
      </c>
      <c r="M116" s="8">
        <v>9095</v>
      </c>
      <c r="N116" s="8">
        <v>11900</v>
      </c>
      <c r="O116" s="8">
        <v>6125</v>
      </c>
      <c r="P116" s="8">
        <v>19975</v>
      </c>
      <c r="Q116" s="8">
        <v>11800</v>
      </c>
      <c r="R116" s="9">
        <v>11</v>
      </c>
      <c r="S116" s="8">
        <v>14025</v>
      </c>
      <c r="T116" s="8">
        <v>39012</v>
      </c>
      <c r="U116" s="8">
        <v>3850</v>
      </c>
      <c r="V116" s="8">
        <v>7355</v>
      </c>
      <c r="W116" s="8">
        <v>45960</v>
      </c>
      <c r="X116" s="8">
        <v>6540</v>
      </c>
      <c r="Y116" s="9">
        <v>50</v>
      </c>
      <c r="Z116" s="8">
        <v>24396</v>
      </c>
      <c r="AA116" s="8">
        <v>8825</v>
      </c>
      <c r="AB116" s="8">
        <v>15205</v>
      </c>
      <c r="AC116" s="8">
        <v>14842</v>
      </c>
      <c r="AD116" s="8">
        <v>13720</v>
      </c>
      <c r="AE116" s="8">
        <v>12225</v>
      </c>
      <c r="AF116" s="8">
        <v>25865</v>
      </c>
      <c r="AG116" s="8">
        <v>8535</v>
      </c>
      <c r="AH116" s="8">
        <v>28590</v>
      </c>
      <c r="AI116" s="8">
        <v>14010</v>
      </c>
      <c r="AJ116" s="8">
        <v>20097</v>
      </c>
      <c r="AK116" s="8">
        <v>15530</v>
      </c>
      <c r="AL116" s="8">
        <v>15250</v>
      </c>
      <c r="AM116" s="8">
        <v>7730</v>
      </c>
      <c r="AN116" s="8">
        <v>13000</v>
      </c>
      <c r="AO116" s="8">
        <v>2144</v>
      </c>
      <c r="AP116" s="8">
        <v>3675</v>
      </c>
      <c r="AQ116" s="8">
        <v>110725</v>
      </c>
      <c r="AR116" s="8">
        <v>25999</v>
      </c>
      <c r="AS116" s="9">
        <v>88</v>
      </c>
      <c r="AT116" s="8">
        <v>8075</v>
      </c>
      <c r="AU116" s="8">
        <v>5125</v>
      </c>
      <c r="AV116" s="8">
        <v>7020</v>
      </c>
      <c r="AW116" s="8">
        <v>13054</v>
      </c>
      <c r="AX116" s="8">
        <v>39663</v>
      </c>
      <c r="AY116" s="8">
        <v>18585</v>
      </c>
      <c r="AZ116" s="8">
        <v>5615</v>
      </c>
      <c r="BA116" s="8">
        <v>8000</v>
      </c>
      <c r="BB116" s="8">
        <v>142958</v>
      </c>
      <c r="BC116" s="8">
        <v>11020</v>
      </c>
      <c r="BD116" s="8">
        <v>20055</v>
      </c>
      <c r="BE116" s="8">
        <v>3735</v>
      </c>
      <c r="BF116" s="10"/>
      <c r="BG116" s="8">
        <v>67810</v>
      </c>
      <c r="BH116" s="8">
        <v>13575</v>
      </c>
      <c r="BI116" s="8">
        <v>33470</v>
      </c>
      <c r="BJ116" s="8">
        <v>59113</v>
      </c>
      <c r="BK116" s="9">
        <v>143</v>
      </c>
      <c r="BL116" s="8">
        <v>36285</v>
      </c>
      <c r="BM116" s="8">
        <v>103491</v>
      </c>
      <c r="BN116" s="8">
        <v>17675</v>
      </c>
      <c r="BO116" s="9">
        <v>600</v>
      </c>
      <c r="BP116" s="9">
        <v>55</v>
      </c>
      <c r="BQ116" s="9">
        <v>55</v>
      </c>
      <c r="BR116" s="8">
        <v>74245</v>
      </c>
      <c r="BS116" s="8">
        <v>91351</v>
      </c>
      <c r="BT116" s="9">
        <v>143</v>
      </c>
      <c r="BU116" s="8">
        <v>15195</v>
      </c>
      <c r="BV116" s="8">
        <v>10310</v>
      </c>
      <c r="BW116" s="8">
        <v>8000</v>
      </c>
      <c r="BX116" s="42"/>
      <c r="BY116" s="8">
        <v>1665658</v>
      </c>
      <c r="BZ116" s="13">
        <v>2219960.4851851854</v>
      </c>
      <c r="CA116" s="3">
        <f t="shared" si="4"/>
        <v>1.3327828913169362</v>
      </c>
      <c r="CB116" s="36">
        <f t="shared" si="5"/>
        <v>0</v>
      </c>
    </row>
    <row r="117" spans="1:80" ht="11.45" customHeight="1" x14ac:dyDescent="0.2">
      <c r="A117" s="14"/>
    </row>
    <row r="118" spans="1:80" ht="11.45" customHeight="1" x14ac:dyDescent="0.2">
      <c r="A118" s="14"/>
    </row>
    <row r="119" spans="1:80" ht="11.45" customHeight="1" x14ac:dyDescent="0.2">
      <c r="A119" s="14"/>
    </row>
    <row r="120" spans="1:80" ht="11.45" customHeight="1" x14ac:dyDescent="0.2">
      <c r="A120" s="14"/>
    </row>
    <row r="121" spans="1:80" ht="11.45" customHeight="1" x14ac:dyDescent="0.2">
      <c r="A121" s="14"/>
    </row>
    <row r="122" spans="1:80" ht="11.45" customHeight="1" x14ac:dyDescent="0.2">
      <c r="A122" s="14"/>
    </row>
    <row r="123" spans="1:80" ht="11.45" customHeight="1" x14ac:dyDescent="0.2">
      <c r="A123" s="14"/>
    </row>
    <row r="124" spans="1:80" ht="11.45" customHeight="1" x14ac:dyDescent="0.2">
      <c r="A124" s="14"/>
    </row>
    <row r="125" spans="1:80" ht="11.45" customHeight="1" x14ac:dyDescent="0.2">
      <c r="A125" s="14"/>
    </row>
    <row r="126" spans="1:80" ht="11.45" customHeight="1" x14ac:dyDescent="0.2">
      <c r="A126" s="14"/>
    </row>
    <row r="127" spans="1:80" ht="11.45" customHeight="1" x14ac:dyDescent="0.2">
      <c r="A127" s="14"/>
    </row>
    <row r="128" spans="1:80" ht="11.45" customHeight="1" x14ac:dyDescent="0.2">
      <c r="A128" s="14"/>
    </row>
  </sheetData>
  <autoFilter ref="B9:BZ116"/>
  <mergeCells count="79">
    <mergeCell ref="CB5:CB9"/>
    <mergeCell ref="BZ4:BZ9"/>
    <mergeCell ref="G4:G9"/>
    <mergeCell ref="H4:H9"/>
    <mergeCell ref="I4:I9"/>
    <mergeCell ref="J4:J9"/>
    <mergeCell ref="K4:K9"/>
    <mergeCell ref="L4:L9"/>
    <mergeCell ref="M4:M9"/>
    <mergeCell ref="N4:N9"/>
    <mergeCell ref="O4:O9"/>
    <mergeCell ref="P4:P9"/>
    <mergeCell ref="Q4:Q9"/>
    <mergeCell ref="BW4:BW9"/>
    <mergeCell ref="BY4:BY9"/>
    <mergeCell ref="BI4:BI9"/>
    <mergeCell ref="BA4:BA9"/>
    <mergeCell ref="A4:A9"/>
    <mergeCell ref="B4:B9"/>
    <mergeCell ref="C4:C9"/>
    <mergeCell ref="D4:D9"/>
    <mergeCell ref="E4:E9"/>
    <mergeCell ref="F4:F9"/>
    <mergeCell ref="BS4:BS9"/>
    <mergeCell ref="BT4:BT9"/>
    <mergeCell ref="BU4:BU9"/>
    <mergeCell ref="BV4:BV9"/>
    <mergeCell ref="BO4:BO9"/>
    <mergeCell ref="BP4:BP9"/>
    <mergeCell ref="BQ4:BQ9"/>
    <mergeCell ref="BR4:BR9"/>
    <mergeCell ref="BJ4:BJ9"/>
    <mergeCell ref="BK4:BK9"/>
    <mergeCell ref="BL4:BL9"/>
    <mergeCell ref="BM4:BM9"/>
    <mergeCell ref="BN4:BN9"/>
    <mergeCell ref="BG4:BG9"/>
    <mergeCell ref="BH4:BH9"/>
    <mergeCell ref="BB4:BB9"/>
    <mergeCell ref="BC4:BC9"/>
    <mergeCell ref="BD4:BD9"/>
    <mergeCell ref="BE4:BE9"/>
    <mergeCell ref="BF4:BF9"/>
    <mergeCell ref="AW4:AW9"/>
    <mergeCell ref="AX4:AX9"/>
    <mergeCell ref="AY4:AY9"/>
    <mergeCell ref="AZ4:AZ9"/>
    <mergeCell ref="AR4:AR9"/>
    <mergeCell ref="AS4:AS9"/>
    <mergeCell ref="AT4:AT9"/>
    <mergeCell ref="AU4:AU9"/>
    <mergeCell ref="AV4:AV9"/>
    <mergeCell ref="AQ4:AQ9"/>
    <mergeCell ref="AI4:AI9"/>
    <mergeCell ref="AJ4:AJ9"/>
    <mergeCell ref="AK4:AK9"/>
    <mergeCell ref="AL4:AL9"/>
    <mergeCell ref="AM4:AM9"/>
    <mergeCell ref="AC4:AC9"/>
    <mergeCell ref="AD4:AD9"/>
    <mergeCell ref="AN4:AN9"/>
    <mergeCell ref="AO4:AO9"/>
    <mergeCell ref="AP4:AP9"/>
    <mergeCell ref="D2:BY2"/>
    <mergeCell ref="V4:V9"/>
    <mergeCell ref="W4:W9"/>
    <mergeCell ref="X4:X9"/>
    <mergeCell ref="Y4:Y9"/>
    <mergeCell ref="R4:R9"/>
    <mergeCell ref="S4:S9"/>
    <mergeCell ref="T4:T9"/>
    <mergeCell ref="U4:U9"/>
    <mergeCell ref="AE4:AE9"/>
    <mergeCell ref="AF4:AF9"/>
    <mergeCell ref="AG4:AG9"/>
    <mergeCell ref="AH4:AH9"/>
    <mergeCell ref="Z4:Z9"/>
    <mergeCell ref="AA4:AA9"/>
    <mergeCell ref="AB4:AB9"/>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Пользователь Windows</cp:lastModifiedBy>
  <dcterms:modified xsi:type="dcterms:W3CDTF">2026-07-01T12:14:56Z</dcterms:modified>
</cp:coreProperties>
</file>