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1865" windowHeight="11475" activeTab="0"/>
  </bookViews>
  <sheets>
    <sheet name="Лист1" sheetId="1" r:id="rId1"/>
    <sheet name="Лист3" sheetId="3" r:id="rId2"/>
  </sheets>
  <definedNames/>
  <calcPr calcId="162913"/>
</workbook>
</file>

<file path=xl/sharedStrings.xml><?xml version="1.0" encoding="utf-8"?>
<sst xmlns="http://schemas.openxmlformats.org/spreadsheetml/2006/main" count="34" uniqueCount="31">
  <si>
    <t>EDINET</t>
  </si>
  <si>
    <t>HINCESTI</t>
  </si>
  <si>
    <t>RISCANI</t>
  </si>
  <si>
    <t>CAHUL</t>
  </si>
  <si>
    <t>CAUSENI</t>
  </si>
  <si>
    <t>COMRAT</t>
  </si>
  <si>
    <t>ORHEI</t>
  </si>
  <si>
    <t>UNGHENI</t>
  </si>
  <si>
    <t>BALTI</t>
  </si>
  <si>
    <t>FLORESTI</t>
  </si>
  <si>
    <t>Litri 2022</t>
  </si>
  <si>
    <t>Motorină</t>
  </si>
  <si>
    <t>Benzină</t>
  </si>
  <si>
    <t>Suma Planificată, Lei cu TVA</t>
  </si>
  <si>
    <t>Suma Planificată Lei cu TVA</t>
  </si>
  <si>
    <t>LOT</t>
  </si>
  <si>
    <t>Suma Planificată, Lei fără TVA</t>
  </si>
  <si>
    <t>Suma Planificată Lei fără TVA</t>
  </si>
  <si>
    <t xml:space="preserve">Nr. </t>
  </si>
  <si>
    <t>Nr.</t>
  </si>
  <si>
    <t>Denumire</t>
  </si>
  <si>
    <t>Unitatea de măsură</t>
  </si>
  <si>
    <t>Specificația tehnică deplină solicitată, Standarde de referință</t>
  </si>
  <si>
    <t>Litru</t>
  </si>
  <si>
    <t>Carduri valorice, Benzină A-95, cifra octanică, COR, min. 95. Aspect limpede și transparent.</t>
  </si>
  <si>
    <t>CHISINAU 2</t>
  </si>
  <si>
    <t>CHISINAU 1</t>
  </si>
  <si>
    <t>TOTAL</t>
  </si>
  <si>
    <t xml:space="preserve"> Litri 2023</t>
  </si>
  <si>
    <t>Carduri valorice, Motorină Euro 5, Vară-Iarnă</t>
  </si>
  <si>
    <t>Anexa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</si>
</sst>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 topLeftCell="A1">
      <selection activeCell="M11" sqref="M11"/>
    </sheetView>
  </sheetViews>
  <sheetFormatPr defaultColWidth="9.140625" defaultRowHeight="15"/>
  <cols>
    <col min="1" max="1" width="9.140625" style="1" customWidth="1"/>
    <col min="2" max="2" width="32.28125" style="0" customWidth="1"/>
    <col min="3" max="8" width="18.7109375" style="1" customWidth="1"/>
  </cols>
  <sheetData>
    <row r="1" ht="15">
      <c r="H1" s="17" t="s">
        <v>30</v>
      </c>
    </row>
    <row r="5" spans="1:8" ht="28.5">
      <c r="A5" s="15" t="s">
        <v>19</v>
      </c>
      <c r="B5" s="15" t="s">
        <v>20</v>
      </c>
      <c r="C5" s="16" t="s">
        <v>21</v>
      </c>
      <c r="D5" s="21" t="s">
        <v>22</v>
      </c>
      <c r="E5" s="21"/>
      <c r="F5" s="21"/>
      <c r="G5" s="21"/>
      <c r="H5" s="21"/>
    </row>
    <row r="6" spans="1:8" ht="29.25" customHeight="1">
      <c r="A6" s="14">
        <v>1</v>
      </c>
      <c r="B6" s="14" t="s">
        <v>12</v>
      </c>
      <c r="C6" s="14" t="s">
        <v>23</v>
      </c>
      <c r="D6" s="22" t="s">
        <v>24</v>
      </c>
      <c r="E6" s="22"/>
      <c r="F6" s="22"/>
      <c r="G6" s="22"/>
      <c r="H6" s="22"/>
    </row>
    <row r="7" spans="1:8" ht="36.75" customHeight="1">
      <c r="A7" s="14">
        <v>2</v>
      </c>
      <c r="B7" s="14" t="s">
        <v>11</v>
      </c>
      <c r="C7" s="14" t="s">
        <v>23</v>
      </c>
      <c r="D7" s="22" t="s">
        <v>29</v>
      </c>
      <c r="E7" s="22"/>
      <c r="F7" s="22"/>
      <c r="G7" s="22"/>
      <c r="H7" s="22"/>
    </row>
    <row r="10" spans="1:8" ht="26.25" customHeight="1">
      <c r="A10" s="18" t="s">
        <v>18</v>
      </c>
      <c r="B10" s="18" t="s">
        <v>15</v>
      </c>
      <c r="C10" s="19" t="s">
        <v>11</v>
      </c>
      <c r="D10" s="19"/>
      <c r="E10" s="19"/>
      <c r="F10" s="20" t="s">
        <v>12</v>
      </c>
      <c r="G10" s="20"/>
      <c r="H10" s="20"/>
    </row>
    <row r="11" spans="1:8" s="3" customFormat="1" ht="28.5">
      <c r="A11" s="18"/>
      <c r="B11" s="18"/>
      <c r="C11" s="5" t="s">
        <v>28</v>
      </c>
      <c r="D11" s="6" t="s">
        <v>16</v>
      </c>
      <c r="E11" s="6" t="s">
        <v>13</v>
      </c>
      <c r="F11" s="9" t="s">
        <v>10</v>
      </c>
      <c r="G11" s="10" t="s">
        <v>17</v>
      </c>
      <c r="H11" s="10" t="s">
        <v>14</v>
      </c>
    </row>
    <row r="12" spans="1:8" ht="15">
      <c r="A12" s="4">
        <v>1</v>
      </c>
      <c r="B12" s="13" t="s">
        <v>0</v>
      </c>
      <c r="C12" s="7">
        <v>21960</v>
      </c>
      <c r="D12" s="7">
        <f aca="true" t="shared" si="0" ref="D12:D24">E12/1.2</f>
        <v>475800</v>
      </c>
      <c r="E12" s="7">
        <f aca="true" t="shared" si="1" ref="E12:E23">C12*26</f>
        <v>570960</v>
      </c>
      <c r="F12" s="11">
        <v>0</v>
      </c>
      <c r="G12" s="11">
        <f aca="true" t="shared" si="2" ref="G12:G24">H12/1.2</f>
        <v>0</v>
      </c>
      <c r="H12" s="11">
        <f aca="true" t="shared" si="3" ref="H12:H23">F12*26</f>
        <v>0</v>
      </c>
    </row>
    <row r="13" spans="1:8" ht="15">
      <c r="A13" s="4">
        <v>2</v>
      </c>
      <c r="B13" s="13" t="s">
        <v>1</v>
      </c>
      <c r="C13" s="7">
        <v>18300</v>
      </c>
      <c r="D13" s="7">
        <f t="shared" si="0"/>
        <v>396500</v>
      </c>
      <c r="E13" s="7">
        <f t="shared" si="1"/>
        <v>475800</v>
      </c>
      <c r="F13" s="11">
        <v>2000</v>
      </c>
      <c r="G13" s="11">
        <f t="shared" si="2"/>
        <v>43333.333333333336</v>
      </c>
      <c r="H13" s="11">
        <f t="shared" si="3"/>
        <v>52000</v>
      </c>
    </row>
    <row r="14" spans="1:8" ht="15">
      <c r="A14" s="4">
        <v>3</v>
      </c>
      <c r="B14" s="13" t="s">
        <v>2</v>
      </c>
      <c r="C14" s="7">
        <v>10980</v>
      </c>
      <c r="D14" s="7">
        <f t="shared" si="0"/>
        <v>237900</v>
      </c>
      <c r="E14" s="7">
        <f t="shared" si="1"/>
        <v>285480</v>
      </c>
      <c r="F14" s="11">
        <v>1500</v>
      </c>
      <c r="G14" s="11">
        <f t="shared" si="2"/>
        <v>32500</v>
      </c>
      <c r="H14" s="11">
        <f t="shared" si="3"/>
        <v>39000</v>
      </c>
    </row>
    <row r="15" spans="1:8" ht="15">
      <c r="A15" s="4">
        <v>4</v>
      </c>
      <c r="B15" s="13" t="s">
        <v>3</v>
      </c>
      <c r="C15" s="7">
        <v>14640</v>
      </c>
      <c r="D15" s="7">
        <f t="shared" si="0"/>
        <v>317200</v>
      </c>
      <c r="E15" s="7">
        <f t="shared" si="1"/>
        <v>380640</v>
      </c>
      <c r="F15" s="11">
        <v>2000</v>
      </c>
      <c r="G15" s="11">
        <f t="shared" si="2"/>
        <v>43333.333333333336</v>
      </c>
      <c r="H15" s="11">
        <f t="shared" si="3"/>
        <v>52000</v>
      </c>
    </row>
    <row r="16" spans="1:8" ht="15">
      <c r="A16" s="4">
        <v>5</v>
      </c>
      <c r="B16" s="13" t="s">
        <v>4</v>
      </c>
      <c r="C16" s="7">
        <v>14640</v>
      </c>
      <c r="D16" s="7">
        <f t="shared" si="0"/>
        <v>317200</v>
      </c>
      <c r="E16" s="7">
        <f t="shared" si="1"/>
        <v>380640</v>
      </c>
      <c r="F16" s="11">
        <v>0</v>
      </c>
      <c r="G16" s="11">
        <f t="shared" si="2"/>
        <v>0</v>
      </c>
      <c r="H16" s="11">
        <f t="shared" si="3"/>
        <v>0</v>
      </c>
    </row>
    <row r="17" spans="1:8" ht="15">
      <c r="A17" s="4">
        <v>6</v>
      </c>
      <c r="B17" s="13" t="s">
        <v>26</v>
      </c>
      <c r="C17" s="7">
        <v>65020</v>
      </c>
      <c r="D17" s="7">
        <f t="shared" si="0"/>
        <v>1408766.6666666667</v>
      </c>
      <c r="E17" s="7">
        <f t="shared" si="1"/>
        <v>1690520</v>
      </c>
      <c r="F17" s="11">
        <v>18000</v>
      </c>
      <c r="G17" s="11">
        <f t="shared" si="2"/>
        <v>390000</v>
      </c>
      <c r="H17" s="11">
        <f t="shared" si="3"/>
        <v>468000</v>
      </c>
    </row>
    <row r="18" spans="1:8" ht="15">
      <c r="A18" s="4">
        <v>7</v>
      </c>
      <c r="B18" s="13" t="s">
        <v>25</v>
      </c>
      <c r="C18" s="7">
        <v>65000</v>
      </c>
      <c r="D18" s="7">
        <f t="shared" si="0"/>
        <v>1408333.3333333335</v>
      </c>
      <c r="E18" s="7">
        <f t="shared" si="1"/>
        <v>1690000</v>
      </c>
      <c r="F18" s="11">
        <v>0</v>
      </c>
      <c r="G18" s="11">
        <f t="shared" si="2"/>
        <v>0</v>
      </c>
      <c r="H18" s="11">
        <f t="shared" si="3"/>
        <v>0</v>
      </c>
    </row>
    <row r="19" spans="1:8" ht="15">
      <c r="A19" s="4">
        <v>8</v>
      </c>
      <c r="B19" s="13" t="s">
        <v>5</v>
      </c>
      <c r="C19" s="7">
        <v>14640</v>
      </c>
      <c r="D19" s="7">
        <f t="shared" si="0"/>
        <v>317200</v>
      </c>
      <c r="E19" s="7">
        <f t="shared" si="1"/>
        <v>380640</v>
      </c>
      <c r="F19" s="11">
        <v>2000</v>
      </c>
      <c r="G19" s="11">
        <f t="shared" si="2"/>
        <v>43333.333333333336</v>
      </c>
      <c r="H19" s="11">
        <f t="shared" si="3"/>
        <v>52000</v>
      </c>
    </row>
    <row r="20" spans="1:8" ht="15">
      <c r="A20" s="4">
        <v>9</v>
      </c>
      <c r="B20" s="13" t="s">
        <v>6</v>
      </c>
      <c r="C20" s="7">
        <v>21960</v>
      </c>
      <c r="D20" s="7">
        <f t="shared" si="0"/>
        <v>475800</v>
      </c>
      <c r="E20" s="7">
        <f t="shared" si="1"/>
        <v>570960</v>
      </c>
      <c r="F20" s="11">
        <v>3000</v>
      </c>
      <c r="G20" s="11">
        <f t="shared" si="2"/>
        <v>65000</v>
      </c>
      <c r="H20" s="11">
        <f t="shared" si="3"/>
        <v>78000</v>
      </c>
    </row>
    <row r="21" spans="1:8" ht="15">
      <c r="A21" s="4">
        <v>10</v>
      </c>
      <c r="B21" s="13" t="s">
        <v>7</v>
      </c>
      <c r="C21" s="7">
        <v>21960</v>
      </c>
      <c r="D21" s="7">
        <f t="shared" si="0"/>
        <v>475800</v>
      </c>
      <c r="E21" s="7">
        <f t="shared" si="1"/>
        <v>570960</v>
      </c>
      <c r="F21" s="11">
        <v>1500</v>
      </c>
      <c r="G21" s="11">
        <f t="shared" si="2"/>
        <v>32500</v>
      </c>
      <c r="H21" s="11">
        <f t="shared" si="3"/>
        <v>39000</v>
      </c>
    </row>
    <row r="22" spans="1:8" ht="15">
      <c r="A22" s="4">
        <v>11</v>
      </c>
      <c r="B22" s="13" t="s">
        <v>8</v>
      </c>
      <c r="C22" s="7">
        <v>36600</v>
      </c>
      <c r="D22" s="7">
        <f t="shared" si="0"/>
        <v>793000</v>
      </c>
      <c r="E22" s="7">
        <f t="shared" si="1"/>
        <v>951600</v>
      </c>
      <c r="F22" s="11">
        <v>4500</v>
      </c>
      <c r="G22" s="11">
        <f t="shared" si="2"/>
        <v>97500</v>
      </c>
      <c r="H22" s="11">
        <f t="shared" si="3"/>
        <v>117000</v>
      </c>
    </row>
    <row r="23" spans="1:8" ht="15">
      <c r="A23" s="4">
        <v>12</v>
      </c>
      <c r="B23" s="13" t="s">
        <v>9</v>
      </c>
      <c r="C23" s="7">
        <v>18300</v>
      </c>
      <c r="D23" s="7">
        <f t="shared" si="0"/>
        <v>396500</v>
      </c>
      <c r="E23" s="7">
        <f t="shared" si="1"/>
        <v>475800</v>
      </c>
      <c r="F23" s="11">
        <v>1500</v>
      </c>
      <c r="G23" s="11">
        <f t="shared" si="2"/>
        <v>32500</v>
      </c>
      <c r="H23" s="11">
        <f t="shared" si="3"/>
        <v>39000</v>
      </c>
    </row>
    <row r="24" spans="1:8" ht="18.75">
      <c r="A24" s="4">
        <v>12</v>
      </c>
      <c r="B24" s="13" t="s">
        <v>27</v>
      </c>
      <c r="C24" s="8">
        <f>SUM(C12:C23)</f>
        <v>324000</v>
      </c>
      <c r="D24" s="8">
        <f t="shared" si="0"/>
        <v>7020000</v>
      </c>
      <c r="E24" s="8">
        <f>SUM(E12:E23)</f>
        <v>8424000</v>
      </c>
      <c r="F24" s="12">
        <f>SUM(F12:F23)</f>
        <v>36000</v>
      </c>
      <c r="G24" s="12">
        <f t="shared" si="2"/>
        <v>780000</v>
      </c>
      <c r="H24" s="12">
        <f>SUM(H12:H23)</f>
        <v>936000</v>
      </c>
    </row>
    <row r="25" spans="3:5" ht="15">
      <c r="C25" s="2"/>
      <c r="D25" s="2"/>
      <c r="E25" s="2"/>
    </row>
    <row r="26" ht="15">
      <c r="G26" s="23">
        <f>G24+D24</f>
        <v>7800000</v>
      </c>
    </row>
  </sheetData>
  <mergeCells count="7">
    <mergeCell ref="A10:A11"/>
    <mergeCell ref="C10:E10"/>
    <mergeCell ref="F10:H10"/>
    <mergeCell ref="B10:B11"/>
    <mergeCell ref="D5:H5"/>
    <mergeCell ref="D6:H6"/>
    <mergeCell ref="D7:H7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Platon</dc:creator>
  <cp:keywords/>
  <dc:description/>
  <cp:lastModifiedBy>Cristina Coteț</cp:lastModifiedBy>
  <cp:lastPrinted>2022-11-18T16:11:11Z</cp:lastPrinted>
  <dcterms:created xsi:type="dcterms:W3CDTF">2022-01-10T11:30:03Z</dcterms:created>
  <dcterms:modified xsi:type="dcterms:W3CDTF">2022-11-25T20:59:53Z</dcterms:modified>
  <cp:category/>
  <cp:version/>
  <cp:contentType/>
  <cp:contentStatus/>
</cp:coreProperties>
</file>