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<sst xmlns="http://schemas.openxmlformats.org/spreadsheetml/2006/main" count="73" uniqueCount="55">
  <si>
    <t>Aluminii hydroxidum+ Magnesii hydroxidum</t>
  </si>
  <si>
    <t>3.5 g+4 g/100 ml  250 ml</t>
  </si>
  <si>
    <t>suspensie orala</t>
  </si>
  <si>
    <t>per os</t>
  </si>
  <si>
    <t>flacon</t>
  </si>
  <si>
    <t>Tetis International Co SRL</t>
  </si>
  <si>
    <t>Maalox</t>
  </si>
  <si>
    <t>Sanofi S.p.A., Italia; A.Nattermann &amp; Cie GmbH, Germania</t>
  </si>
  <si>
    <t>Franta</t>
  </si>
  <si>
    <t>Bendazolum</t>
  </si>
  <si>
    <t>1% 5 ml</t>
  </si>
  <si>
    <t>Solutie injectabila</t>
  </si>
  <si>
    <t>i/m</t>
  </si>
  <si>
    <t>fiola</t>
  </si>
  <si>
    <t>Dibazol-Darniţa</t>
  </si>
  <si>
    <t xml:space="preserve">Darniţa SAP, Firmă farmaceutică </t>
  </si>
  <si>
    <t>Ucraina</t>
  </si>
  <si>
    <t>Prednisolonum</t>
  </si>
  <si>
    <t>30 mg/1 ml</t>
  </si>
  <si>
    <t>i/v+i/m</t>
  </si>
  <si>
    <t>Prednisolonă-Darnița</t>
  </si>
  <si>
    <t>Darniţa SAP, Firmă farmaceutică, Ucraina</t>
  </si>
  <si>
    <t>Nr.</t>
  </si>
  <si>
    <t>Denumirea comună internaţională</t>
  </si>
  <si>
    <t>Doza</t>
  </si>
  <si>
    <t>Forma farmaceutică</t>
  </si>
  <si>
    <t>Mod de administrare</t>
  </si>
  <si>
    <t>Cantitate</t>
  </si>
  <si>
    <t>Unitatea de măsură</t>
  </si>
  <si>
    <t>Ofertant</t>
  </si>
  <si>
    <t>Denumire comercială</t>
  </si>
  <si>
    <t>Producător</t>
  </si>
  <si>
    <t>Ţara</t>
  </si>
  <si>
    <t>Preţ fără TVA</t>
  </si>
  <si>
    <t>TVA</t>
  </si>
  <si>
    <t>Preţ cu TVA</t>
  </si>
  <si>
    <t>Suma fără TVA</t>
  </si>
  <si>
    <t>Suma cu TVA</t>
  </si>
  <si>
    <t>Penalitățile aplicate (0,5% din suma fără TVA ofertată per lot)</t>
  </si>
  <si>
    <t>Total</t>
  </si>
  <si>
    <t>Cefuroximum</t>
  </si>
  <si>
    <t>500 mg</t>
  </si>
  <si>
    <t>Comprimate</t>
  </si>
  <si>
    <t>comprimat</t>
  </si>
  <si>
    <t>RihPanGalFarma IM SRL</t>
  </si>
  <si>
    <t>Aksef</t>
  </si>
  <si>
    <t>Nobel Ilac Sanayii ve Ticaret AŞ, Turcia</t>
  </si>
  <si>
    <t>Turcia</t>
  </si>
  <si>
    <t>Cyanocobalaminum+ Pyridoxinum+ Thiaminum</t>
  </si>
  <si>
    <t>0.5 mg+50 mg+50 mg/ml 2 ml</t>
  </si>
  <si>
    <t>Victorys Pharma SRL</t>
  </si>
  <si>
    <t>Nevralon</t>
  </si>
  <si>
    <t>Mefar Ilac Sanayii  A.S., Turcia</t>
  </si>
  <si>
    <t>Georgia</t>
  </si>
  <si>
    <t>Anexa nr. 5 Ofertele retrase și Penalitățile aplicate în cadrul Licitațiilor deschise nr. ocds-b3wdp1-MD-1626088342988/ocds-b3wdp1-MD-1626088945120 din 25.09.2019 privind Achiziționarea medicamentelor necesare instituțiilor medico-sanitare publice (IMSP) și instituțiilor bugetare care prestează servicii medicale și sociale pentru anul 2022 (Lista de bază, partea I și partea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</si>
</sst>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9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single"/>
      <sz val="14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 wrapText="1"/>
      <protection/>
    </xf>
  </cellStyleXfs>
  <cellXfs count="24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164" fontId="2" fillId="0" borderId="1" xfId="20" applyNumberFormat="1" applyFont="1" applyFill="1" applyBorder="1" applyAlignment="1">
      <alignment horizontal="center" vertical="center" wrapText="1"/>
      <protection/>
    </xf>
    <xf numFmtId="164" fontId="3" fillId="0" borderId="1" xfId="20" applyNumberFormat="1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 topLeftCell="A1">
      <selection activeCell="E3" sqref="E3"/>
    </sheetView>
  </sheetViews>
  <sheetFormatPr defaultColWidth="9.140625" defaultRowHeight="15"/>
  <cols>
    <col min="2" max="2" width="16.421875" style="0" customWidth="1"/>
    <col min="3" max="3" width="16.7109375" style="0" customWidth="1"/>
    <col min="4" max="4" width="21.7109375" style="0" customWidth="1"/>
    <col min="5" max="5" width="21.57421875" style="0" customWidth="1"/>
    <col min="6" max="6" width="16.57421875" style="0" customWidth="1"/>
    <col min="7" max="7" width="15.57421875" style="0" customWidth="1"/>
    <col min="8" max="8" width="10.421875" style="0" customWidth="1"/>
    <col min="10" max="10" width="4.7109375" style="0" customWidth="1"/>
    <col min="11" max="11" width="16.00390625" style="0" customWidth="1"/>
    <col min="12" max="12" width="15.421875" style="0" customWidth="1"/>
    <col min="13" max="13" width="17.8515625" style="0" customWidth="1"/>
  </cols>
  <sheetData>
    <row r="1" spans="1:13" ht="66" customHeight="1">
      <c r="A1" s="18" t="s">
        <v>54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63" customHeight="1">
      <c r="A2" s="2" t="s">
        <v>22</v>
      </c>
      <c r="B2" s="20" t="s">
        <v>23</v>
      </c>
      <c r="C2" s="20"/>
      <c r="D2" s="2" t="s">
        <v>24</v>
      </c>
      <c r="E2" s="2" t="s">
        <v>25</v>
      </c>
      <c r="F2" s="2" t="s">
        <v>26</v>
      </c>
      <c r="G2" s="2" t="s">
        <v>27</v>
      </c>
      <c r="H2" s="20" t="s">
        <v>28</v>
      </c>
      <c r="I2" s="20"/>
      <c r="J2" s="20"/>
      <c r="K2" s="18" t="s">
        <v>36</v>
      </c>
      <c r="L2" s="18" t="s">
        <v>37</v>
      </c>
      <c r="M2" s="19" t="s">
        <v>38</v>
      </c>
    </row>
    <row r="3" spans="1:13" ht="60" customHeight="1">
      <c r="A3" s="4" t="s">
        <v>22</v>
      </c>
      <c r="B3" s="21" t="s">
        <v>29</v>
      </c>
      <c r="C3" s="21"/>
      <c r="D3" s="4" t="s">
        <v>30</v>
      </c>
      <c r="E3" s="4" t="s">
        <v>31</v>
      </c>
      <c r="F3" s="4" t="s">
        <v>32</v>
      </c>
      <c r="G3" s="4" t="s">
        <v>33</v>
      </c>
      <c r="H3" s="4" t="s">
        <v>34</v>
      </c>
      <c r="I3" s="21" t="s">
        <v>35</v>
      </c>
      <c r="J3" s="21"/>
      <c r="K3" s="18"/>
      <c r="L3" s="18"/>
      <c r="M3" s="19"/>
    </row>
    <row r="4" spans="1:13" ht="31.5">
      <c r="A4" s="1">
        <v>57</v>
      </c>
      <c r="B4" s="20" t="s">
        <v>0</v>
      </c>
      <c r="C4" s="20"/>
      <c r="D4" s="2" t="s">
        <v>1</v>
      </c>
      <c r="E4" s="2" t="s">
        <v>2</v>
      </c>
      <c r="F4" s="2" t="s">
        <v>3</v>
      </c>
      <c r="G4" s="1">
        <v>19067</v>
      </c>
      <c r="H4" s="20" t="s">
        <v>4</v>
      </c>
      <c r="I4" s="20"/>
      <c r="J4" s="20"/>
      <c r="K4" s="5"/>
      <c r="L4" s="5"/>
      <c r="M4" s="6"/>
    </row>
    <row r="5" spans="1:13" ht="45" customHeight="1">
      <c r="A5" s="3">
        <v>1</v>
      </c>
      <c r="B5" s="21" t="s">
        <v>5</v>
      </c>
      <c r="C5" s="21"/>
      <c r="D5" s="4" t="s">
        <v>6</v>
      </c>
      <c r="E5" s="4" t="s">
        <v>7</v>
      </c>
      <c r="F5" s="4" t="s">
        <v>8</v>
      </c>
      <c r="G5" s="4">
        <v>1.2524</v>
      </c>
      <c r="H5" s="4">
        <v>0.1002</v>
      </c>
      <c r="I5" s="21">
        <v>1.3526</v>
      </c>
      <c r="J5" s="21"/>
      <c r="K5" s="8">
        <f>G4*G5</f>
        <v>23879.5108</v>
      </c>
      <c r="L5" s="8">
        <f>G4*I5</f>
        <v>25790.0242</v>
      </c>
      <c r="M5" s="7">
        <f>0.5*K5/100</f>
        <v>119.397554</v>
      </c>
    </row>
    <row r="6" spans="1:13" ht="15.75">
      <c r="A6" s="1">
        <v>118</v>
      </c>
      <c r="B6" s="20" t="s">
        <v>9</v>
      </c>
      <c r="C6" s="20"/>
      <c r="D6" s="2" t="s">
        <v>10</v>
      </c>
      <c r="E6" s="2" t="s">
        <v>11</v>
      </c>
      <c r="F6" s="2" t="s">
        <v>12</v>
      </c>
      <c r="G6" s="1">
        <v>25760</v>
      </c>
      <c r="H6" s="20" t="s">
        <v>13</v>
      </c>
      <c r="I6" s="20"/>
      <c r="J6" s="20"/>
      <c r="K6" s="8"/>
      <c r="L6" s="8"/>
      <c r="M6" s="7"/>
    </row>
    <row r="7" spans="1:13" ht="33.75" customHeight="1">
      <c r="A7" s="3">
        <v>1</v>
      </c>
      <c r="B7" s="21" t="s">
        <v>5</v>
      </c>
      <c r="C7" s="21"/>
      <c r="D7" s="4" t="s">
        <v>14</v>
      </c>
      <c r="E7" s="4" t="s">
        <v>15</v>
      </c>
      <c r="F7" s="4" t="s">
        <v>16</v>
      </c>
      <c r="G7" s="4">
        <v>1.4494</v>
      </c>
      <c r="H7" s="4">
        <v>0.116</v>
      </c>
      <c r="I7" s="21">
        <v>1.5654</v>
      </c>
      <c r="J7" s="21"/>
      <c r="K7" s="8">
        <f>G6*G7</f>
        <v>37336.544</v>
      </c>
      <c r="L7" s="8">
        <f>G6*I7</f>
        <v>40324.704</v>
      </c>
      <c r="M7" s="7">
        <f aca="true" t="shared" si="0" ref="M7:M9">0.5*K7/100</f>
        <v>186.68272000000002</v>
      </c>
    </row>
    <row r="8" spans="1:13" ht="20.25" customHeight="1">
      <c r="A8" s="1">
        <v>685</v>
      </c>
      <c r="B8" s="20" t="s">
        <v>17</v>
      </c>
      <c r="C8" s="20"/>
      <c r="D8" s="2" t="s">
        <v>18</v>
      </c>
      <c r="E8" s="2" t="s">
        <v>11</v>
      </c>
      <c r="F8" s="2" t="s">
        <v>19</v>
      </c>
      <c r="G8" s="1">
        <v>74294</v>
      </c>
      <c r="H8" s="20" t="s">
        <v>13</v>
      </c>
      <c r="I8" s="20"/>
      <c r="J8" s="20"/>
      <c r="K8" s="8"/>
      <c r="L8" s="8"/>
      <c r="M8" s="7"/>
    </row>
    <row r="9" spans="1:13" ht="45">
      <c r="A9" s="3">
        <v>1</v>
      </c>
      <c r="B9" s="21" t="s">
        <v>5</v>
      </c>
      <c r="C9" s="21"/>
      <c r="D9" s="4" t="s">
        <v>20</v>
      </c>
      <c r="E9" s="4" t="s">
        <v>21</v>
      </c>
      <c r="F9" s="4" t="s">
        <v>16</v>
      </c>
      <c r="G9" s="4">
        <v>1.0481</v>
      </c>
      <c r="H9" s="4">
        <v>0.0839</v>
      </c>
      <c r="I9" s="21">
        <v>1.132</v>
      </c>
      <c r="J9" s="21"/>
      <c r="K9" s="8">
        <f>G8*G9</f>
        <v>77867.5414</v>
      </c>
      <c r="L9" s="8">
        <f>G8*I9</f>
        <v>84100.80799999999</v>
      </c>
      <c r="M9" s="7">
        <f t="shared" si="0"/>
        <v>389.337707</v>
      </c>
    </row>
    <row r="10" spans="12:13" ht="26.25" customHeight="1">
      <c r="L10" s="9" t="s">
        <v>39</v>
      </c>
      <c r="M10" s="10">
        <f>M5+M7+M9</f>
        <v>695.417981</v>
      </c>
    </row>
    <row r="11" spans="12:13" ht="26.25" customHeight="1">
      <c r="L11" s="11"/>
      <c r="M11" s="12"/>
    </row>
    <row r="13" spans="1:13" ht="86.25" customHeight="1">
      <c r="A13" s="1">
        <v>187</v>
      </c>
      <c r="B13" s="20" t="s">
        <v>40</v>
      </c>
      <c r="C13" s="20"/>
      <c r="D13" s="2" t="s">
        <v>41</v>
      </c>
      <c r="E13" s="2" t="s">
        <v>42</v>
      </c>
      <c r="F13" s="2" t="s">
        <v>3</v>
      </c>
      <c r="G13" s="1">
        <v>24930</v>
      </c>
      <c r="H13" s="20" t="s">
        <v>43</v>
      </c>
      <c r="I13" s="20"/>
      <c r="J13" s="20"/>
      <c r="K13" s="17" t="s">
        <v>36</v>
      </c>
      <c r="L13" s="17" t="s">
        <v>37</v>
      </c>
      <c r="M13" s="17" t="s">
        <v>38</v>
      </c>
    </row>
    <row r="14" spans="1:13" ht="45">
      <c r="A14" s="3">
        <v>1</v>
      </c>
      <c r="B14" s="21" t="s">
        <v>44</v>
      </c>
      <c r="C14" s="21"/>
      <c r="D14" s="4" t="s">
        <v>45</v>
      </c>
      <c r="E14" s="4" t="s">
        <v>46</v>
      </c>
      <c r="F14" s="4" t="s">
        <v>47</v>
      </c>
      <c r="G14" s="4">
        <v>2.0715</v>
      </c>
      <c r="H14" s="4">
        <v>0.1657</v>
      </c>
      <c r="I14" s="21">
        <v>2.2372</v>
      </c>
      <c r="J14" s="21"/>
      <c r="K14" s="8">
        <f>G13*G14</f>
        <v>51642.494999999995</v>
      </c>
      <c r="L14" s="8">
        <f>G13*I14</f>
        <v>55773.396</v>
      </c>
      <c r="M14" s="7">
        <f>0.5*K14/100</f>
        <v>258.212475</v>
      </c>
    </row>
    <row r="15" spans="12:13" ht="18">
      <c r="L15" s="9" t="s">
        <v>39</v>
      </c>
      <c r="M15" s="10">
        <v>258.21</v>
      </c>
    </row>
    <row r="19" spans="1:13" ht="88.5" customHeight="1">
      <c r="A19" s="15">
        <v>232</v>
      </c>
      <c r="B19" s="22" t="s">
        <v>48</v>
      </c>
      <c r="C19" s="22"/>
      <c r="D19" s="13" t="s">
        <v>49</v>
      </c>
      <c r="E19" s="13" t="s">
        <v>11</v>
      </c>
      <c r="F19" s="13" t="s">
        <v>12</v>
      </c>
      <c r="G19" s="15">
        <v>299390</v>
      </c>
      <c r="H19" s="22" t="s">
        <v>13</v>
      </c>
      <c r="I19" s="22"/>
      <c r="J19" s="22"/>
      <c r="K19" s="17" t="s">
        <v>36</v>
      </c>
      <c r="L19" s="17" t="s">
        <v>37</v>
      </c>
      <c r="M19" s="17" t="s">
        <v>38</v>
      </c>
    </row>
    <row r="20" spans="1:13" ht="30">
      <c r="A20" s="16">
        <v>1</v>
      </c>
      <c r="B20" s="23" t="s">
        <v>50</v>
      </c>
      <c r="C20" s="23"/>
      <c r="D20" s="14" t="s">
        <v>51</v>
      </c>
      <c r="E20" s="14" t="s">
        <v>52</v>
      </c>
      <c r="F20" s="14" t="s">
        <v>53</v>
      </c>
      <c r="G20" s="14">
        <v>2.035</v>
      </c>
      <c r="H20" s="14">
        <v>0.1628</v>
      </c>
      <c r="I20" s="23">
        <v>2.1978</v>
      </c>
      <c r="J20" s="23"/>
      <c r="K20" s="8">
        <f>G19*G20</f>
        <v>609258.65</v>
      </c>
      <c r="L20" s="8">
        <f>G19*I20</f>
        <v>657999.342</v>
      </c>
      <c r="M20" s="7">
        <f>K20*0.5/100</f>
        <v>3046.29325</v>
      </c>
    </row>
    <row r="21" spans="12:13" ht="18">
      <c r="L21" s="9" t="s">
        <v>39</v>
      </c>
      <c r="M21" s="10">
        <v>3046.29</v>
      </c>
    </row>
  </sheetData>
  <mergeCells count="28">
    <mergeCell ref="B4:C4"/>
    <mergeCell ref="H4:J4"/>
    <mergeCell ref="B5:C5"/>
    <mergeCell ref="I5:J5"/>
    <mergeCell ref="B13:C13"/>
    <mergeCell ref="H13:J13"/>
    <mergeCell ref="B8:C8"/>
    <mergeCell ref="H8:J8"/>
    <mergeCell ref="B9:C9"/>
    <mergeCell ref="I9:J9"/>
    <mergeCell ref="B6:C6"/>
    <mergeCell ref="H6:J6"/>
    <mergeCell ref="B7:C7"/>
    <mergeCell ref="I7:J7"/>
    <mergeCell ref="B19:C19"/>
    <mergeCell ref="H19:J19"/>
    <mergeCell ref="B20:C20"/>
    <mergeCell ref="I20:J20"/>
    <mergeCell ref="B14:C14"/>
    <mergeCell ref="I14:J14"/>
    <mergeCell ref="K2:K3"/>
    <mergeCell ref="L2:L3"/>
    <mergeCell ref="M2:M3"/>
    <mergeCell ref="A1:M1"/>
    <mergeCell ref="B2:C2"/>
    <mergeCell ref="H2:J2"/>
    <mergeCell ref="B3:C3"/>
    <mergeCell ref="I3:J3"/>
  </mergeCells>
  <printOptions/>
  <pageMargins left="0.25" right="0.25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</dc:creator>
  <cp:keywords/>
  <dc:description/>
  <cp:lastModifiedBy>Constantin</cp:lastModifiedBy>
  <cp:lastPrinted>2021-10-04T08:51:34Z</cp:lastPrinted>
  <dcterms:created xsi:type="dcterms:W3CDTF">2021-09-22T13:45:33Z</dcterms:created>
  <dcterms:modified xsi:type="dcterms:W3CDTF">2021-10-14T11:39:52Z</dcterms:modified>
  <cp:category/>
  <cp:version/>
  <cp:contentType/>
  <cp:contentStatus/>
</cp:coreProperties>
</file>