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Instrumentar SCR Repetat\Fișier pentru demarare\"/>
    </mc:Choice>
  </mc:AlternateContent>
  <xr:revisionPtr revIDLastSave="0" documentId="13_ncr:1_{B36BA726-AD7E-4D75-86C8-868341A737AA}"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1" i="5" l="1"/>
  <c r="J81" i="5"/>
  <c r="K80" i="5"/>
  <c r="J80" i="5"/>
  <c r="K79" i="5"/>
  <c r="J79" i="5"/>
  <c r="K78" i="5"/>
  <c r="J78" i="5"/>
  <c r="K77" i="5"/>
  <c r="J77" i="5"/>
  <c r="K76" i="5"/>
  <c r="J76" i="5"/>
  <c r="K75" i="5"/>
  <c r="J75" i="5"/>
  <c r="K74" i="5"/>
  <c r="J74" i="5"/>
  <c r="K73" i="5"/>
  <c r="J73" i="5"/>
  <c r="K72" i="5"/>
  <c r="J72" i="5"/>
  <c r="K71" i="5"/>
  <c r="J71" i="5"/>
  <c r="K70" i="5"/>
  <c r="J70" i="5"/>
  <c r="M82"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K12" i="7"/>
  <c r="J12" i="7"/>
  <c r="K82" i="5" l="1"/>
  <c r="J82" i="5"/>
</calcChain>
</file>

<file path=xl/sharedStrings.xml><?xml version="1.0" encoding="utf-8"?>
<sst xmlns="http://schemas.openxmlformats.org/spreadsheetml/2006/main" count="716" uniqueCount="193">
  <si>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</si>
  <si>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</si>
  <si>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</si>
  <si>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</si>
  <si>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</si>
  <si>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</si>
  <si>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</si>
  <si>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</si>
  <si>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</si>
  <si>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</si>
  <si>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</si>
  <si>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</si>
  <si>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</si>
  <si>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</si>
  <si>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</si>
  <si>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</si>
  <si>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</si>
  <si>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</si>
  <si>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</si>
  <si>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</si>
  <si>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</si>
  <si>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</si>
  <si>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</si>
  <si>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</si>
  <si>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</si>
  <si>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</si>
  <si>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</si>
  <si>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</si>
  <si>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</si>
  <si>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</si>
  <si>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</si>
  <si>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</si>
  <si>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</si>
  <si>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</si>
  <si>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 xml:space="preserve">Achiziţionarea centralizată a Consumabilelor de Laborator conform necesităţilor instituţiilor medico-sanitare publice (IMSP) pentru anul 2024
</t>
  </si>
  <si>
    <t>Suma Totală</t>
  </si>
  <si>
    <t>În conformitate cu cerințele/ condițiile de livrare stipulate la pct.11 din anunțul de participare</t>
  </si>
  <si>
    <t xml:space="preserve"> Instrumente chirurgicale Endoscopice pentru bloc operator Chirurgia Generala</t>
  </si>
  <si>
    <t>Ac Veress</t>
  </si>
  <si>
    <t>Termodisector tip L (Hook)</t>
  </si>
  <si>
    <t>Foarfece Metzenbaum endoscopic</t>
  </si>
  <si>
    <t>Troacar performant pentru chirurgia obezitatii 15 mm</t>
  </si>
  <si>
    <t xml:space="preserve">Ac pentru punctie  </t>
  </si>
  <si>
    <t>Protector/retractor Alexis cu capac</t>
  </si>
  <si>
    <t xml:space="preserve"> Instrumente chirurgicale VATS UNIPORT pentru bloc operator Chirurgia Toracica</t>
  </si>
  <si>
    <t>Pensa de prehensiunea transtoracică tip Foerster, curb, cu cremalieră, echivalent ref. 9009-229, Scanlan</t>
  </si>
  <si>
    <t xml:space="preserve">Instrumente chirurgicale pentru bloc operator Chirurgie Cardiaca </t>
  </si>
  <si>
    <t>Clamp aortic flexibil tunelat</t>
  </si>
  <si>
    <t>Disector pentru vase Forceps Baby MIXTER</t>
  </si>
  <si>
    <t>Instrumente chirurgicale pentru bloc operator Chirurgie Colorectală</t>
  </si>
  <si>
    <t>Clamp atraumatic tip Wertheim</t>
  </si>
  <si>
    <t>Retractor Kocher</t>
  </si>
  <si>
    <t>Retractor rectal SMITH-BUIE</t>
  </si>
  <si>
    <t xml:space="preserve">Retractor pelvian tip ST. Marks </t>
  </si>
  <si>
    <t>Retractor perete abdominal tip KELLY, lațime 35-40mm</t>
  </si>
  <si>
    <t>Retractor perete abdominal tip KELLY, lațime 55-60mm</t>
  </si>
  <si>
    <t>Retractor abdominal tip RICARD</t>
  </si>
  <si>
    <t>Instrumente chirurgicale pentru bloc operator Chirurgie generală</t>
  </si>
  <si>
    <t xml:space="preserve"> Pensa porttampon COLLIN , drept, 240mm</t>
  </si>
  <si>
    <t>Instrumente chirurgicale pentru intervenții Endourologice</t>
  </si>
  <si>
    <t xml:space="preserve">Telescop </t>
  </si>
  <si>
    <t>Teaca  cu obturator</t>
  </si>
  <si>
    <t xml:space="preserve">Teaca externa </t>
  </si>
  <si>
    <t>Manson de inserare</t>
  </si>
  <si>
    <t>Element de lucru</t>
  </si>
  <si>
    <t xml:space="preserve">Cutit </t>
  </si>
  <si>
    <t>Teaca externa pentru nefroscop</t>
  </si>
  <si>
    <t>Teaca externă rezectoscop</t>
  </si>
  <si>
    <t>Teaca internă rezectoscop</t>
  </si>
  <si>
    <t>Adapter pentru teaca externa si interna</t>
  </si>
  <si>
    <t>Uretrotom, teaca  externă</t>
  </si>
  <si>
    <t xml:space="preserve">Obturator </t>
  </si>
  <si>
    <t>Element de lucru, uretrotom</t>
  </si>
  <si>
    <t>Litotriptor Punch, element de lucru</t>
  </si>
  <si>
    <t>Teacă externă pentru nefroscop</t>
  </si>
  <si>
    <t>Pensă de extragere a pietrelor pentru nefroscop universal</t>
  </si>
  <si>
    <t>Adapter pentru puncție/biopsie ecografica</t>
  </si>
  <si>
    <t>Piese auxiliare pentru litotriptor</t>
  </si>
  <si>
    <t>Sonde pentru litoclast</t>
  </si>
  <si>
    <t>Probe pentru litosclat</t>
  </si>
  <si>
    <t>Element de lucru bipolar</t>
  </si>
  <si>
    <t>Obturator pentru teaca externa</t>
  </si>
  <si>
    <t>Nefroscop</t>
  </si>
  <si>
    <t>Uretrotom tip OTIS</t>
  </si>
  <si>
    <t>Set litotriție tip Mauermayer (compatibil cu set Karl Storz)</t>
  </si>
  <si>
    <t>Seringă Reiner-Alexander</t>
  </si>
  <si>
    <t>Instrumente chirurgicale pentru intervenții Neurochirurgicale</t>
  </si>
  <si>
    <t>Mâner bisturiu, 210mm</t>
  </si>
  <si>
    <t>Mâner bisturiu,135mm</t>
  </si>
  <si>
    <t>Mâner bisturiu, 225mm</t>
  </si>
  <si>
    <t>Cârlig tip ADSON</t>
  </si>
  <si>
    <t>Set ciupitoare KERRISON</t>
  </si>
  <si>
    <t>Portac tip HEGAR</t>
  </si>
  <si>
    <t>Ciupitor Caspar, 175-200mm, vârf 3,0mm</t>
  </si>
  <si>
    <t>Ciupitor Caspar, 175-200mm, vârf 4,0mm</t>
  </si>
  <si>
    <t>Set ciupitoare</t>
  </si>
  <si>
    <t>Fixator al nodului suturii de tip Caspar</t>
  </si>
  <si>
    <t>Aspirator – coagulator monopolar pentru chirurgia endonazală</t>
  </si>
  <si>
    <t>Instrumente chirurgicale pentru intervenții OFT</t>
  </si>
  <si>
    <t>Pensa capsulorexis (sistem incrucisat)</t>
  </si>
  <si>
    <t>Foarfece Castroviejo</t>
  </si>
  <si>
    <t>Phacochopper tip Rosen</t>
  </si>
  <si>
    <t>Phacochopper tip Nagahara</t>
  </si>
  <si>
    <t>Cornea silicone light shield</t>
  </si>
  <si>
    <t>Set pentru intubatie cailor lacrimale tip Jackson</t>
  </si>
  <si>
    <t>Portac Castroviejo</t>
  </si>
  <si>
    <t>Injector pentru cristaline artificiale Royale III</t>
  </si>
  <si>
    <t>Instrumente pentru intervenții chirurgicale laparoscopice</t>
  </si>
  <si>
    <t>Furtun pentru insuflator CO2</t>
  </si>
  <si>
    <t>Garnitură trocar pentru instrumente 10mm</t>
  </si>
  <si>
    <t>Reductor canulă pentru instrumente de la 10mm la 5mm</t>
  </si>
  <si>
    <t>Garnitura trocar pentru instrumente 5mm</t>
  </si>
  <si>
    <t>Pensă de prehensiunea endoscopică (tip Babcock)</t>
  </si>
  <si>
    <t>Pensa de prehensiune endoscopică (mare)</t>
  </si>
  <si>
    <t>Pensa de prehensiune  endoscopică (medie)</t>
  </si>
  <si>
    <t>Pensa p/u disectie endoscopică (tip Maryland)</t>
  </si>
  <si>
    <t>Pensa pentru biopsie endoscopică</t>
  </si>
  <si>
    <t>Portac laparascopic curbat stanga</t>
  </si>
  <si>
    <t>Ac Veress L-12-13cm, Diametru 2.0-2.1mm, cu supapa, autoclavabil.
*Reutilizabil, material inox medical.
*Certificat CE si declarație de conformitate CE în funcție de evaluarea conformității cu anexele corespunzătoare pentru produsul oferit – valabil - copie confirmată prin semnătura Participantului. 
*Certificat ISO 13485 pentru produsul oferit – valabil - copie confirmată prin semnătura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Instrumentele trebuie să posede rezistență sporită la uzura mecanică.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t>
  </si>
  <si>
    <t>Termodisector tip L (Hook) D-5mm; L- 330± 30mm, varf - cirlig in forma de L , cu conector pin tip tata ᴓ4mm.  pentru coagulare monopolară.
*Reutilizabil, material inox medical.
*Certificat CE si declarație de conformitate CE în funcție de evaluarea conformității cu anexele corespunzătoare pentru produsul oferit – valabil - copie confirmată prin semnătura Participantului. 
*Certificat ISO 13485 pentru produsul oferit – valabil - copie confirmată prin semnătura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</si>
  <si>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Foarfece Metzenbaum endoscopic D-5mm ;  L-400-450mm, lungime de lucru 15-20mm, curbat, deschidere cu acțiune dublă, cu serații transversale, cu vîrfuri bonte, rotungite, miner cu cremaliera , dezasamblabil, pentru uz multiplu.
*Reutilizabil, material inox medical.
*Certificat CE si declarație de conformitate CE în funcție de evaluarea conformității cu anexele corespunzătoare pentru produsul oferit – valabil - copie confirmată prin semnătura Participantului. 
*Certificat ISO 13485 pentru produsul oferit – valabil - copie confirmată prin semnătura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</si>
  <si>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 Trocar atraumatic  care nu contine parti metalice conductive,
• canula transparenta din polyamida de forma conica care permite controlul visual
• obturator fara lama, cu varf subtire pentru o insertie usoara. 
• diametru 5-15mm, permite folosirea instrumentelor de la 5mm la 15 mm.
• lungime 150mm
•  prevazut cu striatii, pentru o mai buna fixare, 
• Prevazut cu robinet cu trei pozitii.
• Sterilizat la etilen oxid</t>
  </si>
  <si>
    <t xml:space="preserve">Tub pentru punctie cu control de aspiratie a chisturilor, din 2 parti: corp- diametrul 5mm, varful acului pentru puncție diametrul 1,6-1,8mm, Lungimea - 330-360mm, conector Luer.
Reutilizabil, material inox medical, nesteril.
*Certificat CE sau declarație de conformitate în funcție de evaluarea conformității cu anexele corespunzătoare pentru produsul oferit – valabil - copie confirmată prin semnătura și ștampila Participantului. 
*Certificat ISO 13485 pentru produsul oferit – valabil - copie confirmată prin semnătura și ștampila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garanție minim 12 luni de la livrarea bunului.
                                                   </t>
  </si>
  <si>
    <t>Protector/Retractor de plaga tip Alexis cu capac, confecționat din silicon. Pentru incizie 5-9 cm.  
*Garantia min 2 ani. Codul personalizat pe fiecare instrument pentu trasabiltate cu indicarea termenului de garantie.</t>
  </si>
  <si>
    <t>Clamp aortic flexibil tunelat cu lungimea 430mm (+/-10mm) cu branșele clampării arcuite, 
lungimea branșelor 66mm (+/-2mm), branșele arcuite cu tunel de inserție pentru protecțiile
atraumatice de unică folosință.</t>
  </si>
  <si>
    <t xml:space="preserve"> Disector (Forceps )  fin pentru vase tip Baby MIXTER Lungimea instrumentului 175mm (+/-5mm), bransele curbate (sau echivalent codului de referinta Aesculap BJ012R)*</t>
  </si>
  <si>
    <t xml:space="preserve">Clamp atraumatic tip Wertheim,  Lungimea 250+/-20mm, cu falcile angulate &lt;90°, Lungimea partii de clemare 60-70mm, cu dinți De Bakey, cu clemariera.
Reutilizabil, material inox medical, nesteril.
</t>
  </si>
  <si>
    <t xml:space="preserve">Retractor Kocher. Lungimea 230mm, lama lățime - 25+/-2mm, adancime 60-70mm. Material inox medical. Ne steril . Reutilizabil.
Reutilizabil, material inox medical, nesteril.
* Termen de garanție minim 12 luni de la livrarea bunului.
</t>
  </si>
  <si>
    <t xml:space="preserve">Retractor rectal SMITH-BUIE. Lungimea 150-170 mm, lamele: lățime 22-25mm, adincime 55-75mm, dapertura deschiderii 80-110mm.
Reutilizabil, material inox medical, nesteril.. 
</t>
  </si>
  <si>
    <t xml:space="preserve">Retractor pelvian tip ST. Marks. Lungimea 330+/- 10mm. Lama: Lungimea totala 170-180x60-70mm, apertura superioară 60x45mm. 
Reutilizabil, material inox medical, nesteril.
</t>
  </si>
  <si>
    <t xml:space="preserve">Retractor abdominal KELLY.Lungimea 260+/-10mm, Lama adincime 140-160mm, lățime  lațime 35-40mm.
Reutilizabil, material inox medical, nesteril.
</t>
  </si>
  <si>
    <t xml:space="preserve">Retractor abdominal KELLY.Lungimea 260+/-10mm, Lama adincime 150-165mm, lațime 55-60mm
Reutilizabil, material inox medical, nesteril.
</t>
  </si>
  <si>
    <t xml:space="preserve">Retractor abdominal tip RICARD, deschiderea 300-350mm, Oglinda centrala lățime 80-90mm, adincime 70-90mm, oglinzile laterale lățime 80-90mm, adincime 65-80mm.
Reutilizabil, material inox medical, nesteril.
</t>
  </si>
  <si>
    <t xml:space="preserve"> Pensa porttampon  COLLIN , drept, cu clemariera, 240-250mm.
Reutilizabil, material inox medical, nesteril. 
</t>
  </si>
  <si>
    <t>Telescop HD, 0 grade, 4mm, compatibil cu uretrotom Olympus din dotare, Cod de referință: WA2T400A sau echivalentul</t>
  </si>
  <si>
    <t>Teaca 22Fr, in set cu obturator, canal 4Fr, compatibil cu uretrotom Olympus din dotare, Cod de referință: A3551 sau echivalentul</t>
  </si>
  <si>
    <t>Teaca externa 26Fr, compatibil cu uretrotom Olympus din dotare, Cod de referință: A3552 sau echivalentul</t>
  </si>
  <si>
    <t>Manson de inserare, pentru cateter balon max 18Fr, pentru acces dificil la vezica urinara, Cod de referință: A3554 sau echivalentul</t>
  </si>
  <si>
    <t>Element de lucru pentru uretrotom, compatibil cu uretrotom Olympus din dotare, Cod de referință: A3550 sau echivalentul</t>
  </si>
  <si>
    <t>Cutit lanceta tip drept, compatibil cu uretrotom Olympus din dotare, Cod de referință: WA35055A sau echivalentul</t>
  </si>
  <si>
    <t>Teaca externa pentru nefroscop, 25Fr, compatibil cu uretrotom Olympus din dotare, Cod de referință: WA33037A sau echivalentul</t>
  </si>
  <si>
    <t>Teaca externă, 26 Fr, compatibilă cu rezectoscopul Shark (Richard Wolf) aflat în dotarea instituției. Lungime 189 mm, capăt distal drept; pentru telescop de 4 mm. Autoclavabil, Cod de referință: 8675426 sau echivalentul</t>
  </si>
  <si>
    <t>Teacă internă compatibil cu rezectoscopul Shark, aflat în dotarea instituției; Ø 24 Fr, cod de culoare: galben; lungime: 205 mm; rotativ; cu irigare continuă; capăt distal oblic, ceramic și cu telescoapele de 4 mm, 0⁰, 12⁰, 30⁰ aflate în dotarea instituției. Conector tip clic. Autoclavabilă. Compatibil cu R. Wolf, Cod de referință: 8675324 sau echivalentul</t>
  </si>
  <si>
    <t>Adapter rotativ intre teaca externa si interna, compatibil cu R. Wolf, Cod de referință: 8654.3742 sau echivalentul</t>
  </si>
  <si>
    <t>Teaca uretrotomului 20,5Fr cu canal instrumental de lucru lateral (4Fr) (compatibil cu R. Wolf), Cod de referință: 8667.011  sau echivalentul</t>
  </si>
  <si>
    <t>Obturator pentru teaca uretrotomului (compatibil cu  R. Wolf), Cod de referință: 8667.111 sau echivalentul</t>
  </si>
  <si>
    <t>Element de lucru a uretrotomului (compatibil cu  R. Wolf), Cod de referință: 8667.911 sau echivalentul</t>
  </si>
  <si>
    <t>Element de lucru pentru Litotriptor Punch (compatibil cu R. Wolf), Cod de referință: 8654.90 sau echivalentul</t>
  </si>
  <si>
    <t>Amplatz 24,3Fr (compatibil cu Nefroscopul R. Wolf  24Fr), lungimea de lucru 150 mm, Cod de referință: 8964.041 sau echivalentul</t>
  </si>
  <si>
    <t>Teaca 24Fr compatibil cu Nefroscopul R. Wolf 24Fr, existent. Cod de referință: 8965.041 sau echivalentul</t>
  </si>
  <si>
    <t>Lungimea 350mm (stone grasping forceps), diametrul 3,5 cm, compatibil cu R. Wolf, Cod de referință: 8964.601 sau echivalentul</t>
  </si>
  <si>
    <t>Adapter pentru puncție/biopsie ecografica (sonda abdominala USG 3,5Hz), Compatibil cu EUPC715 Hitachi, Cod de referință: 47_322517 sau echivalentul</t>
  </si>
  <si>
    <t>Piese auxiliare pentru litotriptorul Siwss Lithoclast (mânerul PN3 și Vario), furtun de conexiune a tubului, duze pentru conexiunea mânerului, duze  de aspiratie. Miner pentruLithoClast 2 in set cu adaptor distantier, capac pentru sonda de litotritie si  furtun de aer comprimt Numărul de referință: 8745300. Set pentru LithoVac consta din sectiune de baza, setul pentru aspiratie si tubul de aspiratie. Cod de referință: 8745400 sau echivalentul.</t>
  </si>
  <si>
    <t>Utilizare cu nefroscop, (compatibil cu  R. Wolf) Cod de referință: 840-786 sau echivalentul</t>
  </si>
  <si>
    <t>Utilizare cu ureteroscop 4.8Fr,(compatibil cu  R. Wolf) Cod de referință: 840-684 sau echivalentul</t>
  </si>
  <si>
    <t>Utilizare cu nefroscop, (compatibil cu  R. Wolf), Cod de referință: 08240981 sau echivalentul</t>
  </si>
  <si>
    <t>Element de lucru pasiv pentru rezectia bipolară in mediul salin, compatibil cu teaca rezectoscopului K. Storz existent în sectie, Cod de referință: 27040EB sau echivalentul</t>
  </si>
  <si>
    <t>Obturator pentru teaca externa a nefroscopului Olympus existent in dotare, Cod de referință:  WA33025A sau echivalentul</t>
  </si>
  <si>
    <t>Nefroscop percutan, canal de lucru 14 Fr, unghiul de vizualizare 12° (compatibil cu teaca R. Wolf 24 Fr existent) Cod de referință: 8964.401 sau echivalentul</t>
  </si>
  <si>
    <t>Uretrotom tip OTIS, non-optic, cu tăiere la 12´, cu capătul distal direct, 16 cm lungime. Compatibil cu K. Storz. Sau echivalent cu Cod de referință 27578A Karl Storz.</t>
  </si>
  <si>
    <t>Set litotriție tip Mauermayer format din: 
1. Elementul  de lucru de litotriție. Identic sau echivalent cu 27077A Karl Storz
2. Teaca pentru litotriptor ca valvă centrală, 25FR cu varful drept, cu obturator, cu conector tub de insuflare și dezumflare. Identic sau echivalet 27077BZK Karl Storz
Asigurand compatibilitatea cu telescopul Hopkins drept/oblic 27005BA, 27005FA, camp extins, și sursa de lumina din set KARL STORZ aflat în dotarea instituției.</t>
  </si>
  <si>
    <t>Seringă pentru evacuarea fragmentelor din vezica urinară, 150cc, din sticlă, cu piston metalic, autoclavabilă, cu conector compatibil cu K. Storz. Sau echivalent cu Cod de referință 27218LO Karl Storz.</t>
  </si>
  <si>
    <t>Mâner bisturiu, forma de baionetă, lungime totala 210mm, mâner Nr.3, compatibil cu lamă de bisturiu Nr. 11 – 15.</t>
  </si>
  <si>
    <t>Mâner bisturiu, lungime totala 135mm, mâner Nr.4, compatibil cu lamă de bisturiu Nr. 18 – 36.</t>
  </si>
  <si>
    <t>Mâner bisturiu, lungime totala 225 mm, mâner Nr.4, compatibil cu lamă de bisturiu Nr. 18 – 36.</t>
  </si>
  <si>
    <t>Cârlig bont pentru mobilizarea nervului de tip Adson bont, angular 90 grade, lungime 190-200mm.  </t>
  </si>
  <si>
    <t xml:space="preserve">Portac tip HEGAR din aliaj de carbon cu volfram, branșele cu inserți de max. 0,5 mm, pentru sutura pînă la 3/0, lungimea 200-205 mm, aliajul de carbon cu wolfram va fi specificat pe ambalajul produsului. 
Reutilizabil, material inox medical, nesteril.
</t>
  </si>
  <si>
    <t xml:space="preserve">Ciupitor (conhotom) Caspar pentru ablația discului intervertebral, drept, lungimea de lucru 175-200mm, lățime vârf 3,0mm, mâner cu arc și cu suport pentru deget.
Reutilizabil, material inox medical, nesteril, duritatea metalului în limitele 50-58 HRC confirmată prin certificat de la producător.
</t>
  </si>
  <si>
    <t xml:space="preserve">Ciupitor (conhotom) Caspar pentru ablația discului intervertebral, drept, lungimea de lucru 175-200mm, lățime vârf 4,0mm, mâner cu arc și cu suport pentru deget.
Reutilizabil, material inox medical, nesteril, duritatea metalului în limitele 50-58 HRC confirmată prin certificat de la producător.
</t>
  </si>
  <si>
    <t xml:space="preserve">Set ciupitoare (conhotoame) detașabile, standarde, placate cu aliaj anti-reflecție de culoare neagră, drepte, lungimea și lățimea să fie indicate pe branșe, dezasamblare și asamblare ușoară, la detașare - părțile instrumentului să rămână conectate. Setul va include:
1. Ciupitor - lungime 150-160mm, branșe 2,0mm - 1 bucata.
2. Ciupitor - lungime 150-160mm, branșe 3,0mm - 1 bucata.
3. Ciupitor - lungime 150-160mm, branșe 4,0mm - 1 bucata.
4. Ciupitor - lungime 150-160mm, branșe 5,0mm- 1 bucata.
Reutilizabil, material inox medical,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
  </si>
  <si>
    <t xml:space="preserve">Fixator al nodului suturii de tip Caspar, forma de baioneta, lungime 230mm.
Reutilizabil, material inox medical, nesteril.
</t>
  </si>
  <si>
    <t>Aspirator – coagulator monopolar pentru chirurgia endonazală, lungime de lucru 150mm, curbat, diametru 5,0mm, diametrul olivei 7,5 -12mm, izolat, reutilizabil, nesteril.</t>
  </si>
  <si>
    <t xml:space="preserve">Pensa capsulorexis sistem incrucisat,3 articulat, pentru ingizie 2,2, lungimea totala 120 mm,  partea de lucru angulata, virf ascutit, lungimea 10 mm.  Nesterila, material inox medical, reutilizabila,  obligatoriu ambalaj individual cu sigiliu pentru prima deschidere. 
</t>
  </si>
  <si>
    <t xml:space="preserve">Foarfece tip Castroviejo cu lungimea totală 103 mm, vîrful bont . Lama angulară de 15 mm.   Material inox medical, nesteril, reutilizabil, placat cu crom cu grosimea minim 0,2mcm, obligatoriu ambalaj individual cu sigiliu pentru prima deschidere. 
                                                                                     </t>
  </si>
  <si>
    <t xml:space="preserve">Phacochopper (separator cristalinian) universal tip Rosen  - lungime totala120 mm. Nesteril, 
Reutilizabil, material inoxidabil medical, obligatoriu ambalaj individual cu sigiliu pentru prima deschidere. 
</t>
  </si>
  <si>
    <t xml:space="preserve">Phacochopper (separator cristalinian) tip Nagahara   - lungime totala 120 mm, piesa de lucru de 0,9 - 1,0 mm lungime, pentru chirurg dreptaci, utilizare in maina stanga. 
Reutilizabil, material inoxidabil medical, obligatoriu ambalaj individual cu sigiliu pentru prima deschidere. 
</t>
  </si>
  <si>
    <t xml:space="preserve">Ecran de protectie corneana din silicon  (Cornea silicone light shield)  Diametrul 18mm, nesteril, autoclavabil.                                                     </t>
  </si>
  <si>
    <t xml:space="preserve">Set pentru intubatie cailor lacrimale tip Jackson cu 2 capete 20 G cu 155 mm lungime cu tuburi de silicon 300 mm. Lungimea totala 610 mm. Material inox medical flexibil al capetelor.                                                                                                                    </t>
  </si>
  <si>
    <t xml:space="preserve">Portac Castroviejo drept, fara lacata, branse TC; varf 0,9x0,55mm,  branse 9 mm, lungime totala 90 mm; Material  titan, nesteril, reutilizabil , obligatoriu ambalaj individual cu sigiliu pentru prima deschidere. </t>
  </si>
  <si>
    <t xml:space="preserve">Lungime furtun: min 2.5m; 
Autoclavabil 134 grade;
Conector dispozitiv:  tip mama Luer Lock ;
Conector instrument: tip mama Luer Lock;
Compatibil cu dispozitivul Richard Wolf 2232 Laparo CO2 Pneu Ref:8170.101.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</si>
  <si>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Reductor canulă pentru instrumente de la 10mm la 5mm cu garnitura corespunzatoare, material inox medical, fara latex.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</si>
  <si>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Garnitura trocar pentru instrumente 5mm, compatibilă cu trocarul si canula din lot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</si>
  <si>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pensă de prehensiunea endoscopică (tip Babcock) D-10mm ; L-340 ± 30mm, cu mecanism rotator, cu izolator, branșe fenestrate 35 ± 3mm ?, deschidere cu acțiune dublă, cu serații transversale, cu vîrfuri bonte, rotungite, miner cu cremaliera , dezasamblabil, pentru uz multiplu.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</si>
  <si>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prehensiune endoscopică D-5mm ;L-340 ± 30mm, cu mecanism rotator, cu izolator, branșe fenestrate 25 ± 3mm, deschidere cu acțiune dublă, cu serații transversale fine sau brutale, cu vîrfuri bonte, rotungite, miner cu cremaliera , cu conector pin ᴓ4mm.  pentru coagulare monopolară, dezasamblabil, pentru uz multiplu.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</si>
  <si>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pensa prehensiune endoscopică D-5mm ;L-340 ± 30mm, atraumatic, cu mecanism rotator, cu izolator,branșe fenestrate 18 ± 3mm, deschidere cu acțiune dublă, cu serații transversale, cu vîrfuri bonte, rotungite, miner cu cremaliera , cu conector pin ᴓ4mm. pentru coagulare monopolară, dezasamblabil, pentru uz multiplu.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</si>
  <si>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pensa pentru disecție  (tip Maryland) D-5mm ; L-340 ± 30mm, curbat 30° atraumatic, cu mecanism rotator, cu izolator,  branșe 19 ± 3mm, deschidere cu acțiune dublă, cu serații cruciforme, cu vîrfuri bonte, rotungite, miner cu cremaliera , cu conector pin ᴓ4mm. pentru coagulare monopolară, dezasamblabil, pentru uz multiplu.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</si>
  <si>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Pensa pentru biopsie endoscopică D-5mm ;L-340 ± 30mm,  cu mecanism rotator, cu izolator, cu vîrfuri bonte, rotungite, miner cu cremaliera , cu conector pin ᴓ4mm. pentru coagulare monopolară, dezasamblabil, pentru uz multiplu.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</si>
  <si>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Portac D-5mm ;L-340±30mm, cu branșele  bonte, curbate stanga, cu insertii TC (tungsten carbide), pentru sutura 2/0-4/0 , cu miner ergonomic drept,  cu clemalieră de dezangajare, pentru uz multiplu.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</si>
  <si>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Garnitură trocar pentru instrumente 10mm, compatibilă cu trocarul si canula din lot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t>
  </si>
  <si>
    <t>Valoarea estimativă</t>
  </si>
  <si>
    <r>
      <t>VATS Uniport Pensa de prehensiunea transtoracică tip Foerster,  cu fălci fenestrate lățime de</t>
    </r>
    <r>
      <rPr>
        <sz val="12"/>
        <color rgb="FFFF0000"/>
        <rFont val="Times New Roman"/>
        <family val="1"/>
      </rPr>
      <t xml:space="preserve"> 10-12 mm</t>
    </r>
    <r>
      <rPr>
        <sz val="12"/>
        <color theme="1"/>
        <rFont val="Times New Roman"/>
        <family val="1"/>
      </rPr>
      <t>, curb spre stânga, cu cremaliera, lungimea de lucru 230+/-10mm, lungimea totala 350+/-20mm, diametru 7 mm. echivalent ref. echivalent ref. 9009-229, Scanlan.
Reutilizabil, material inox medical, nesteril.
*Garantia min 2 ani. Codul personalizat pe fiecare instrument pentu trasabiltate cu indicarea termenului de garantie.
*Certificat CE sau declarație de conformitate CE în funcție de evaluarea conformității cu anexele corespunzătoare pentru produsul oferit – valabil - copie confirmată prin semnătura Participantului.
*Certificat ISO 13485 pentru produsul oferit – valabil - copie confirmată prin semnătura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prezentat.*Declarație de la Ofertant - confirmată prin semnătura şi ştampila, în care să certifice termenului de valabiltate pentru echipament nu mai mic de 12 luni din momentul livrării.</t>
    </r>
  </si>
  <si>
    <r>
      <t xml:space="preserve">Set ciupitoare KERRISON:
1. Ciupitor KERRISON detașabil, fără ejector, placat cu aliaj anti-reflecție de culoare neagră, 130/40 grade, mușcătura sus -1,00 mm, </t>
    </r>
    <r>
      <rPr>
        <sz val="12"/>
        <color rgb="FFFF0000"/>
        <rFont val="Times New Roman"/>
        <family val="1"/>
      </rPr>
      <t>deschiderea min.8,00 mm;</t>
    </r>
    <r>
      <rPr>
        <sz val="12"/>
        <color theme="1"/>
        <rFont val="Times New Roman"/>
        <family val="1"/>
      </rPr>
      <t xml:space="preserve"> fin, lungime 200mm/8” - 1 bucata.
2. Ciupitor KERRISON detașabil, cu ejector, placat cu aliaj anti-reflecție de culoare neagră, 130/40 grade, mușcătura sus -2,00 mm, </t>
    </r>
    <r>
      <rPr>
        <sz val="12"/>
        <color rgb="FFFF0000"/>
        <rFont val="Times New Roman"/>
        <family val="1"/>
      </rPr>
      <t>deschiderea min.9,00 mm;</t>
    </r>
    <r>
      <rPr>
        <sz val="12"/>
        <color theme="1"/>
        <rFont val="Times New Roman"/>
        <family val="1"/>
      </rPr>
      <t xml:space="preserve"> fin, lungime 200mm/8”  - 1 bucata.
3. Ciupitor KERRISON detașabil, cu ejector, placat cu aliaj anti-reflecție de culoare neagră, 130/40 grade, mușcătura sus -3,00 mm, </t>
    </r>
    <r>
      <rPr>
        <sz val="12"/>
        <color rgb="FFFF0000"/>
        <rFont val="Times New Roman"/>
        <family val="1"/>
      </rPr>
      <t>deschiderea min.10,00 mm;</t>
    </r>
    <r>
      <rPr>
        <sz val="12"/>
        <color theme="1"/>
        <rFont val="Times New Roman"/>
        <family val="1"/>
      </rPr>
      <t xml:space="preserve"> fin, lungime 200mm/8”  - 5 bucati.
4. Ciupitor KERRISON detașabil, cu ejector, placat cu aliaj anti-reflecție de culoare neagră, 130/40 grade, mușcătura sus -4,00 mm,</t>
    </r>
    <r>
      <rPr>
        <sz val="12"/>
        <color rgb="FFFF0000"/>
        <rFont val="Times New Roman"/>
        <family val="1"/>
      </rPr>
      <t xml:space="preserve"> deschiderea min.12,00 mm;</t>
    </r>
    <r>
      <rPr>
        <sz val="12"/>
        <color theme="1"/>
        <rFont val="Times New Roman"/>
        <family val="1"/>
      </rPr>
      <t xml:space="preserve"> fin, lungime 200mm/8”  - 3 bucati.
Reutilizabil, material inox medical, nesteril, duritatea metalului în limitele 50-58 HRC confirmată prin certificat de la producător.
</t>
    </r>
  </si>
  <si>
    <r>
      <t xml:space="preserve">Injector pentru cristaline artificiale Royale III. Mecanism cu piston, pentru cartușele C și D pentru incizie </t>
    </r>
    <r>
      <rPr>
        <sz val="12"/>
        <color rgb="FFFF0000"/>
        <rFont val="Times New Roman"/>
        <family val="1"/>
      </rPr>
      <t>1,8-2,2 mm</t>
    </r>
    <r>
      <rPr>
        <sz val="12"/>
        <color theme="1"/>
        <rFont val="Times New Roman"/>
        <family val="1"/>
      </rPr>
      <t xml:space="preserve">, gold tip.
Reutilizabil, material titan. obligatoriu ambalaj individual cu sigiliu pentru prima deschidere.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</si>
</sst>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scheme val="minor"/>
    </font>
    <font>
      <sz val="12"/>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theme="1"/>
      <name val="Times New Roman"/>
      <family val="1"/>
      <charset val="204"/>
    </font>
    <font>
      <sz val="12"/>
      <color rgb="FF000000"/>
      <name val="Times New Roman"/>
      <family val="1"/>
      <charset val="204"/>
    </font>
    <font>
      <b/>
      <sz val="12"/>
      <color theme="4" tint="-0.249977111117893"/>
      <name val="Times New Roman"/>
      <family val="1"/>
    </font>
    <font>
      <i/>
      <sz val="12"/>
      <name val="Times New Roman"/>
      <family val="1"/>
    </font>
    <font>
      <b/>
      <sz val="12"/>
      <name val="Times New Roman"/>
      <family val="1"/>
    </font>
    <font>
      <b/>
      <sz val="12"/>
      <color indexed="8"/>
      <name val="Times New Roman"/>
      <family val="1"/>
    </font>
    <font>
      <sz val="12"/>
      <color indexed="8"/>
      <name val="Times New Roman"/>
      <family val="1"/>
    </font>
    <font>
      <sz val="12"/>
      <color theme="1"/>
      <name val="Times New Roman"/>
      <family val="1"/>
    </font>
    <font>
      <sz val="12"/>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theme="0" tint="-0.14999847407452621"/>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4" fillId="0" borderId="0"/>
    <xf numFmtId="0" fontId="1" fillId="0" borderId="0"/>
    <xf numFmtId="0" fontId="11" fillId="0" borderId="0"/>
    <xf numFmtId="0" fontId="10" fillId="0" borderId="0"/>
    <xf numFmtId="0" fontId="10" fillId="0" borderId="0"/>
    <xf numFmtId="0" fontId="1" fillId="0" borderId="0"/>
  </cellStyleXfs>
  <cellXfs count="10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3"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6" fillId="3" borderId="1" xfId="1" applyFont="1" applyFill="1" applyBorder="1" applyAlignment="1" applyProtection="1">
      <alignment horizontal="center" vertical="center" wrapText="1"/>
    </xf>
    <xf numFmtId="0" fontId="2" fillId="0" borderId="1" xfId="0" applyFont="1" applyBorder="1" applyAlignment="1" applyProtection="1">
      <alignment horizontal="left"/>
      <protection locked="0"/>
    </xf>
    <xf numFmtId="0" fontId="0" fillId="0" borderId="0" xfId="0" applyAlignment="1"/>
    <xf numFmtId="0" fontId="7" fillId="0" borderId="0" xfId="1" applyFont="1" applyProtection="1">
      <protection locked="0"/>
    </xf>
    <xf numFmtId="0" fontId="7" fillId="0" borderId="1" xfId="0" applyFont="1" applyBorder="1" applyAlignment="1" applyProtection="1">
      <alignment horizontal="left"/>
      <protection locked="0"/>
    </xf>
    <xf numFmtId="0" fontId="7" fillId="0" borderId="0" xfId="1" applyFont="1" applyAlignment="1" applyProtection="1">
      <protection locked="0"/>
    </xf>
    <xf numFmtId="0" fontId="7" fillId="0" borderId="1" xfId="0" applyFont="1" applyBorder="1" applyAlignment="1">
      <alignment vertical="center"/>
    </xf>
    <xf numFmtId="0" fontId="8" fillId="3" borderId="2" xfId="0" applyFont="1" applyFill="1" applyBorder="1" applyAlignment="1" applyProtection="1">
      <alignment vertical="center" wrapText="1"/>
    </xf>
    <xf numFmtId="0" fontId="9" fillId="0" borderId="2" xfId="0" applyFont="1" applyBorder="1" applyAlignment="1">
      <alignment vertical="center" wrapText="1"/>
    </xf>
    <xf numFmtId="0" fontId="12" fillId="3" borderId="0" xfId="1" applyFont="1" applyFill="1" applyAlignment="1" applyProtection="1">
      <alignment horizontal="center" vertical="center"/>
      <protection locked="0"/>
    </xf>
    <xf numFmtId="2" fontId="12" fillId="3" borderId="0" xfId="1" applyNumberFormat="1" applyFont="1" applyFill="1" applyAlignment="1" applyProtection="1">
      <alignment horizontal="center" vertical="center"/>
      <protection locked="0"/>
    </xf>
    <xf numFmtId="0" fontId="15" fillId="0" borderId="0" xfId="1" applyFont="1" applyAlignment="1" applyProtection="1">
      <alignment horizontal="center" vertical="center"/>
      <protection locked="0"/>
    </xf>
    <xf numFmtId="0" fontId="16" fillId="3" borderId="2"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wrapText="1"/>
    </xf>
    <xf numFmtId="4" fontId="16" fillId="2" borderId="1" xfId="1" applyNumberFormat="1" applyFont="1" applyFill="1" applyBorder="1" applyAlignment="1" applyProtection="1">
      <alignment horizontal="center" vertical="center" wrapText="1"/>
    </xf>
    <xf numFmtId="0" fontId="16" fillId="2" borderId="3"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4" fontId="6" fillId="2" borderId="1" xfId="1" applyNumberFormat="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3" fillId="3" borderId="0" xfId="1" applyFont="1" applyFill="1" applyAlignment="1" applyProtection="1">
      <alignment horizontal="center" vertical="center"/>
      <protection locked="0"/>
    </xf>
    <xf numFmtId="2" fontId="13" fillId="3" borderId="0" xfId="1" applyNumberFormat="1" applyFont="1" applyFill="1" applyAlignment="1" applyProtection="1">
      <alignment horizontal="center" vertical="center"/>
      <protection locked="0"/>
    </xf>
    <xf numFmtId="0" fontId="13"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4" fontId="13" fillId="0" borderId="0" xfId="1" applyNumberFormat="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4" fontId="13" fillId="0" borderId="0" xfId="1" applyNumberFormat="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protection locked="0"/>
    </xf>
    <xf numFmtId="0" fontId="16" fillId="3" borderId="0" xfId="1" applyFont="1" applyFill="1" applyBorder="1" applyAlignment="1" applyProtection="1">
      <alignment horizontal="center" vertical="center" wrapText="1"/>
      <protection locked="0"/>
    </xf>
    <xf numFmtId="4" fontId="13" fillId="0" borderId="0" xfId="1" applyNumberFormat="1" applyFont="1" applyFill="1" applyBorder="1" applyAlignment="1" applyProtection="1">
      <alignment horizontal="center" vertical="center"/>
      <protection locked="0"/>
    </xf>
    <xf numFmtId="0" fontId="6" fillId="0" borderId="0" xfId="1" applyFont="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xf>
    <xf numFmtId="0" fontId="6" fillId="3" borderId="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protection locked="0"/>
    </xf>
    <xf numFmtId="0" fontId="13" fillId="0" borderId="0" xfId="0" applyFont="1" applyAlignment="1">
      <alignment horizontal="center" vertical="center"/>
    </xf>
    <xf numFmtId="0" fontId="12" fillId="0" borderId="0" xfId="1" applyFont="1" applyAlignment="1" applyProtection="1">
      <alignment horizontal="center" vertical="center" wrapText="1"/>
      <protection locked="0"/>
    </xf>
    <xf numFmtId="4" fontId="12" fillId="0" borderId="0" xfId="1" applyNumberFormat="1" applyFont="1" applyAlignment="1" applyProtection="1">
      <alignment horizontal="center" vertical="center"/>
      <protection locked="0"/>
    </xf>
    <xf numFmtId="0" fontId="13" fillId="0" borderId="0" xfId="1" applyFont="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4" fontId="13"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2" fillId="3" borderId="1" xfId="1" applyFont="1" applyFill="1" applyBorder="1" applyAlignment="1" applyProtection="1">
      <alignment horizontal="center" vertical="center"/>
      <protection locked="0"/>
    </xf>
    <xf numFmtId="2" fontId="12" fillId="3" borderId="1" xfId="1" applyNumberFormat="1" applyFont="1" applyFill="1" applyBorder="1" applyAlignment="1" applyProtection="1">
      <alignment horizontal="center" vertical="center"/>
      <protection locked="0"/>
    </xf>
    <xf numFmtId="0" fontId="17" fillId="3" borderId="1" xfId="6" applyFont="1" applyFill="1" applyBorder="1" applyAlignment="1">
      <alignment horizontal="center" vertical="center"/>
    </xf>
    <xf numFmtId="0" fontId="13" fillId="3" borderId="5"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protection locked="0"/>
    </xf>
    <xf numFmtId="4" fontId="17" fillId="3" borderId="1" xfId="6" applyNumberFormat="1" applyFont="1" applyFill="1" applyBorder="1" applyAlignment="1">
      <alignment horizontal="center" vertical="center"/>
    </xf>
    <xf numFmtId="49"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49" fontId="17" fillId="3"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xf>
    <xf numFmtId="0" fontId="2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3" fillId="3" borderId="1" xfId="1" applyFont="1" applyFill="1" applyBorder="1" applyAlignment="1" applyProtection="1">
      <alignment horizontal="center" vertical="center" wrapText="1"/>
    </xf>
    <xf numFmtId="0" fontId="24" fillId="3" borderId="1" xfId="0" applyFont="1" applyFill="1" applyBorder="1" applyAlignment="1">
      <alignment horizontal="center" vertical="center"/>
    </xf>
    <xf numFmtId="0" fontId="23" fillId="3" borderId="1" xfId="0" applyFont="1" applyFill="1" applyBorder="1" applyAlignment="1" applyProtection="1">
      <alignment horizontal="center" vertical="center" wrapText="1"/>
    </xf>
    <xf numFmtId="4" fontId="2" fillId="3" borderId="1" xfId="0" applyNumberFormat="1"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4" fontId="24" fillId="3" borderId="1" xfId="0" applyNumberFormat="1" applyFont="1" applyFill="1" applyBorder="1" applyAlignment="1">
      <alignment horizontal="center" vertical="center"/>
    </xf>
    <xf numFmtId="4" fontId="2" fillId="3" borderId="1" xfId="1" applyNumberFormat="1"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 fillId="0" borderId="1" xfId="1" applyFont="1" applyBorder="1" applyAlignment="1" applyProtection="1">
      <alignment horizontal="center" vertical="center"/>
      <protection locked="0"/>
    </xf>
    <xf numFmtId="0" fontId="2" fillId="0" borderId="1" xfId="0" applyFont="1" applyBorder="1" applyAlignment="1">
      <alignment horizontal="center" vertical="center"/>
    </xf>
    <xf numFmtId="49" fontId="24" fillId="4"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49" fontId="23" fillId="4" borderId="1" xfId="0" applyNumberFormat="1" applyFont="1" applyFill="1" applyBorder="1" applyAlignment="1">
      <alignment horizontal="center" vertical="center" wrapText="1"/>
    </xf>
    <xf numFmtId="0" fontId="19" fillId="0" borderId="1" xfId="1" applyFont="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3" fillId="0" borderId="1"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7">
    <cellStyle name="Normal 2" xfId="1" xr:uid="{00000000-0005-0000-0000-000000000000}"/>
    <cellStyle name="Normal 3" xfId="2" xr:uid="{00000000-0005-0000-0000-000001000000}"/>
    <cellStyle name="Normal 3 2" xfId="4" xr:uid="{00000000-0005-0000-0000-000002000000}"/>
    <cellStyle name="Normal 4" xfId="5" xr:uid="{00000000-0005-0000-0000-000003000000}"/>
    <cellStyle name="Normal 6" xfId="3" xr:uid="{00000000-0005-0000-0000-000004000000}"/>
    <cellStyle name="Обычный" xfId="0" builtinId="0"/>
    <cellStyle name="Обычный 2" xfId="6" xr:uid="{AE1D0258-7F76-4B2F-AB21-840055532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87"/>
  <sheetViews>
    <sheetView tabSelected="1" zoomScale="77" zoomScaleNormal="77" workbookViewId="0">
      <selection activeCell="E11" sqref="E11"/>
    </sheetView>
  </sheetViews>
  <sheetFormatPr defaultColWidth="9.140625" defaultRowHeight="45" customHeight="1" x14ac:dyDescent="0.2"/>
  <cols>
    <col min="1" max="1" width="5.7109375" style="68" customWidth="1"/>
    <col min="2" max="2" width="5.5703125" style="68" customWidth="1"/>
    <col min="3" max="3" width="33.85546875" style="68" customWidth="1"/>
    <col min="4" max="4" width="19.140625" style="70" customWidth="1"/>
    <col min="5" max="5" width="11.42578125" style="68" customWidth="1"/>
    <col min="6" max="6" width="11.28515625" style="68" customWidth="1"/>
    <col min="7" max="7" width="12.28515625" style="68" customWidth="1"/>
    <col min="8" max="8" width="48.85546875" style="68" customWidth="1"/>
    <col min="9" max="9" width="36" style="68" customWidth="1"/>
    <col min="10" max="10" width="23.28515625" style="70" customWidth="1"/>
    <col min="11" max="16384" width="9.140625" style="68"/>
  </cols>
  <sheetData>
    <row r="1" spans="1:37" ht="45" customHeight="1" x14ac:dyDescent="0.2">
      <c r="C1" s="95" t="s">
        <v>29</v>
      </c>
      <c r="D1" s="95"/>
      <c r="E1" s="95"/>
      <c r="F1" s="95"/>
      <c r="G1" s="95"/>
      <c r="H1" s="95"/>
      <c r="I1" s="95"/>
      <c r="J1" s="95"/>
    </row>
    <row r="2" spans="1:37" ht="45" customHeight="1" x14ac:dyDescent="0.2">
      <c r="D2" s="98" t="s">
        <v>14</v>
      </c>
      <c r="E2" s="98"/>
      <c r="F2" s="98"/>
      <c r="G2" s="98"/>
      <c r="H2" s="98"/>
      <c r="I2" s="69"/>
    </row>
    <row r="3" spans="1:37" ht="45" customHeight="1" x14ac:dyDescent="0.2">
      <c r="A3" s="99" t="s">
        <v>9</v>
      </c>
      <c r="B3" s="99"/>
      <c r="C3" s="99"/>
      <c r="D3" s="100" t="s">
        <v>27</v>
      </c>
      <c r="E3" s="100"/>
      <c r="F3" s="100"/>
      <c r="G3" s="100"/>
      <c r="H3" s="100"/>
      <c r="J3" s="70" t="s">
        <v>12</v>
      </c>
    </row>
    <row r="4" spans="1:37" s="72" customFormat="1" ht="45" customHeight="1" x14ac:dyDescent="0.2">
      <c r="A4" s="96" t="s">
        <v>8</v>
      </c>
      <c r="B4" s="96"/>
      <c r="C4" s="96"/>
      <c r="D4" s="101" t="s">
        <v>34</v>
      </c>
      <c r="E4" s="101"/>
      <c r="F4" s="101"/>
      <c r="G4" s="101"/>
      <c r="H4" s="101"/>
      <c r="I4" s="101"/>
      <c r="J4" s="71" t="s">
        <v>13</v>
      </c>
    </row>
    <row r="5" spans="1:37" s="73" customFormat="1" ht="45" customHeight="1" x14ac:dyDescent="0.2">
      <c r="D5" s="96"/>
      <c r="E5" s="96"/>
      <c r="F5" s="96"/>
      <c r="G5" s="96"/>
      <c r="H5" s="96"/>
      <c r="I5" s="74"/>
      <c r="J5" s="74"/>
    </row>
    <row r="6" spans="1:37" ht="45" customHeight="1" x14ac:dyDescent="0.2">
      <c r="A6" s="75" t="s">
        <v>2</v>
      </c>
      <c r="B6" s="75" t="s">
        <v>0</v>
      </c>
      <c r="C6" s="75" t="s">
        <v>1</v>
      </c>
      <c r="D6" s="75" t="s">
        <v>3</v>
      </c>
      <c r="E6" s="75" t="s">
        <v>4</v>
      </c>
      <c r="F6" s="75" t="s">
        <v>5</v>
      </c>
      <c r="G6" s="75" t="s">
        <v>6</v>
      </c>
      <c r="H6" s="75" t="s">
        <v>7</v>
      </c>
      <c r="I6" s="75" t="s">
        <v>33</v>
      </c>
      <c r="J6" s="75" t="s">
        <v>32</v>
      </c>
    </row>
    <row r="7" spans="1:37" ht="45" customHeight="1" x14ac:dyDescent="0.2">
      <c r="A7" s="75">
        <v>1</v>
      </c>
      <c r="B7" s="97">
        <v>2</v>
      </c>
      <c r="C7" s="97"/>
      <c r="D7" s="97"/>
      <c r="E7" s="75">
        <v>3</v>
      </c>
      <c r="F7" s="75">
        <v>4</v>
      </c>
      <c r="G7" s="75">
        <v>5</v>
      </c>
      <c r="H7" s="75">
        <v>6</v>
      </c>
      <c r="I7" s="75"/>
      <c r="J7" s="75">
        <v>8</v>
      </c>
    </row>
    <row r="8" spans="1:37" ht="45" customHeight="1" x14ac:dyDescent="0.2">
      <c r="A8" s="76" t="s">
        <v>26</v>
      </c>
      <c r="B8" s="77">
        <v>1</v>
      </c>
      <c r="C8" s="91" t="s">
        <v>37</v>
      </c>
      <c r="D8" s="91" t="s">
        <v>38</v>
      </c>
      <c r="E8" s="78"/>
      <c r="F8" s="79"/>
      <c r="G8" s="80"/>
      <c r="H8" s="91" t="s">
        <v>118</v>
      </c>
      <c r="I8" s="81"/>
      <c r="J8" s="80"/>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row>
    <row r="9" spans="1:37" ht="45" customHeight="1" x14ac:dyDescent="0.2">
      <c r="A9" s="76" t="s">
        <v>26</v>
      </c>
      <c r="B9" s="77">
        <v>2</v>
      </c>
      <c r="C9" s="92" t="s">
        <v>37</v>
      </c>
      <c r="D9" s="92" t="s">
        <v>39</v>
      </c>
      <c r="E9" s="78"/>
      <c r="F9" s="79"/>
      <c r="G9" s="80"/>
      <c r="H9" s="92" t="s">
        <v>119</v>
      </c>
      <c r="I9" s="81"/>
      <c r="J9" s="80"/>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45" customHeight="1" x14ac:dyDescent="0.2">
      <c r="A10" s="76" t="s">
        <v>26</v>
      </c>
      <c r="B10" s="77">
        <v>3</v>
      </c>
      <c r="C10" s="91" t="s">
        <v>37</v>
      </c>
      <c r="D10" s="91" t="s">
        <v>40</v>
      </c>
      <c r="E10" s="78"/>
      <c r="F10" s="79"/>
      <c r="G10" s="83"/>
      <c r="H10" s="91" t="s">
        <v>120</v>
      </c>
      <c r="I10" s="81"/>
      <c r="J10" s="83"/>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ht="45" customHeight="1" x14ac:dyDescent="0.2">
      <c r="A11" s="76" t="s">
        <v>26</v>
      </c>
      <c r="B11" s="77">
        <v>4</v>
      </c>
      <c r="C11" s="92" t="s">
        <v>37</v>
      </c>
      <c r="D11" s="92" t="s">
        <v>41</v>
      </c>
      <c r="E11" s="78"/>
      <c r="F11" s="79"/>
      <c r="G11" s="83"/>
      <c r="H11" s="92" t="s">
        <v>121</v>
      </c>
      <c r="I11" s="81"/>
      <c r="J11" s="83"/>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ht="45" customHeight="1" x14ac:dyDescent="0.2">
      <c r="A12" s="76" t="s">
        <v>26</v>
      </c>
      <c r="B12" s="77">
        <v>5</v>
      </c>
      <c r="C12" s="91" t="s">
        <v>37</v>
      </c>
      <c r="D12" s="91" t="s">
        <v>42</v>
      </c>
      <c r="E12" s="78"/>
      <c r="F12" s="79"/>
      <c r="G12" s="83"/>
      <c r="H12" s="91" t="s">
        <v>122</v>
      </c>
      <c r="I12" s="81"/>
      <c r="J12" s="83"/>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ht="45" customHeight="1" x14ac:dyDescent="0.2">
      <c r="A13" s="76" t="s">
        <v>26</v>
      </c>
      <c r="B13" s="77">
        <v>6</v>
      </c>
      <c r="C13" s="92" t="s">
        <v>37</v>
      </c>
      <c r="D13" s="92" t="s">
        <v>43</v>
      </c>
      <c r="E13" s="78"/>
      <c r="F13" s="79"/>
      <c r="G13" s="82"/>
      <c r="H13" s="92" t="s">
        <v>123</v>
      </c>
      <c r="I13" s="81"/>
      <c r="J13" s="84"/>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ht="45" customHeight="1" x14ac:dyDescent="0.2">
      <c r="A14" s="76" t="s">
        <v>26</v>
      </c>
      <c r="B14" s="77">
        <v>7</v>
      </c>
      <c r="C14" s="91" t="s">
        <v>44</v>
      </c>
      <c r="D14" s="91" t="s">
        <v>45</v>
      </c>
      <c r="E14" s="78"/>
      <c r="F14" s="79"/>
      <c r="G14" s="82"/>
      <c r="H14" s="91" t="s">
        <v>190</v>
      </c>
      <c r="I14" s="81"/>
      <c r="J14" s="84"/>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ht="45" customHeight="1" x14ac:dyDescent="0.2">
      <c r="A15" s="76" t="s">
        <v>26</v>
      </c>
      <c r="B15" s="77">
        <v>8</v>
      </c>
      <c r="C15" s="92" t="s">
        <v>46</v>
      </c>
      <c r="D15" s="92" t="s">
        <v>47</v>
      </c>
      <c r="E15" s="78"/>
      <c r="F15" s="79"/>
      <c r="G15" s="82"/>
      <c r="H15" s="92" t="s">
        <v>124</v>
      </c>
      <c r="I15" s="81"/>
      <c r="J15" s="84"/>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ht="45" customHeight="1" x14ac:dyDescent="0.2">
      <c r="A16" s="76" t="s">
        <v>26</v>
      </c>
      <c r="B16" s="77">
        <v>9</v>
      </c>
      <c r="C16" s="91" t="s">
        <v>46</v>
      </c>
      <c r="D16" s="91" t="s">
        <v>48</v>
      </c>
      <c r="E16" s="78"/>
      <c r="F16" s="79"/>
      <c r="G16" s="82"/>
      <c r="H16" s="91" t="s">
        <v>125</v>
      </c>
      <c r="I16" s="81"/>
      <c r="J16" s="84"/>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ht="45" customHeight="1" x14ac:dyDescent="0.2">
      <c r="A17" s="76" t="s">
        <v>26</v>
      </c>
      <c r="B17" s="77">
        <v>10</v>
      </c>
      <c r="C17" s="92" t="s">
        <v>49</v>
      </c>
      <c r="D17" s="92" t="s">
        <v>50</v>
      </c>
      <c r="E17" s="78"/>
      <c r="F17" s="79"/>
      <c r="G17" s="82"/>
      <c r="H17" s="92" t="s">
        <v>126</v>
      </c>
      <c r="I17" s="81"/>
      <c r="J17" s="84"/>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ht="45" customHeight="1" x14ac:dyDescent="0.2">
      <c r="A18" s="76" t="s">
        <v>26</v>
      </c>
      <c r="B18" s="77">
        <v>11</v>
      </c>
      <c r="C18" s="91" t="s">
        <v>49</v>
      </c>
      <c r="D18" s="91" t="s">
        <v>51</v>
      </c>
      <c r="E18" s="78"/>
      <c r="F18" s="79"/>
      <c r="G18" s="82"/>
      <c r="H18" s="91" t="s">
        <v>127</v>
      </c>
      <c r="I18" s="85"/>
      <c r="J18" s="84"/>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ht="45" customHeight="1" x14ac:dyDescent="0.2">
      <c r="A19" s="76" t="s">
        <v>26</v>
      </c>
      <c r="B19" s="77">
        <v>12</v>
      </c>
      <c r="C19" s="92" t="s">
        <v>49</v>
      </c>
      <c r="D19" s="92" t="s">
        <v>52</v>
      </c>
      <c r="E19" s="78"/>
      <c r="F19" s="79"/>
      <c r="G19" s="82"/>
      <c r="H19" s="92" t="s">
        <v>128</v>
      </c>
      <c r="I19" s="85"/>
      <c r="J19" s="84"/>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ht="45" customHeight="1" x14ac:dyDescent="0.2">
      <c r="A20" s="76" t="s">
        <v>26</v>
      </c>
      <c r="B20" s="77">
        <v>13</v>
      </c>
      <c r="C20" s="91" t="s">
        <v>49</v>
      </c>
      <c r="D20" s="91" t="s">
        <v>53</v>
      </c>
      <c r="E20" s="78"/>
      <c r="F20" s="79"/>
      <c r="G20" s="82"/>
      <c r="H20" s="91" t="s">
        <v>129</v>
      </c>
      <c r="I20" s="85"/>
      <c r="J20" s="84"/>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ht="45" customHeight="1" x14ac:dyDescent="0.2">
      <c r="A21" s="76" t="s">
        <v>26</v>
      </c>
      <c r="B21" s="77">
        <v>14</v>
      </c>
      <c r="C21" s="92" t="s">
        <v>49</v>
      </c>
      <c r="D21" s="92" t="s">
        <v>54</v>
      </c>
      <c r="E21" s="78"/>
      <c r="F21" s="79"/>
      <c r="G21" s="82"/>
      <c r="H21" s="92" t="s">
        <v>130</v>
      </c>
      <c r="I21" s="85"/>
      <c r="J21" s="84"/>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ht="45" customHeight="1" x14ac:dyDescent="0.2">
      <c r="A22" s="76" t="s">
        <v>26</v>
      </c>
      <c r="B22" s="77">
        <v>15</v>
      </c>
      <c r="C22" s="91" t="s">
        <v>49</v>
      </c>
      <c r="D22" s="91" t="s">
        <v>55</v>
      </c>
      <c r="E22" s="78"/>
      <c r="F22" s="79"/>
      <c r="G22" s="82"/>
      <c r="H22" s="91" t="s">
        <v>131</v>
      </c>
      <c r="I22" s="85"/>
      <c r="J22" s="84"/>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ht="45" customHeight="1" x14ac:dyDescent="0.2">
      <c r="A23" s="76" t="s">
        <v>26</v>
      </c>
      <c r="B23" s="77">
        <v>16</v>
      </c>
      <c r="C23" s="92" t="s">
        <v>49</v>
      </c>
      <c r="D23" s="92" t="s">
        <v>56</v>
      </c>
      <c r="E23" s="78"/>
      <c r="F23" s="79"/>
      <c r="G23" s="82"/>
      <c r="H23" s="92" t="s">
        <v>132</v>
      </c>
      <c r="I23" s="85"/>
      <c r="J23" s="84"/>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ht="45" customHeight="1" x14ac:dyDescent="0.2">
      <c r="A24" s="76" t="s">
        <v>26</v>
      </c>
      <c r="B24" s="77">
        <v>17</v>
      </c>
      <c r="C24" s="91" t="s">
        <v>57</v>
      </c>
      <c r="D24" s="91" t="s">
        <v>58</v>
      </c>
      <c r="E24" s="78"/>
      <c r="F24" s="79"/>
      <c r="G24" s="82"/>
      <c r="H24" s="91" t="s">
        <v>133</v>
      </c>
      <c r="I24" s="85"/>
      <c r="J24" s="84"/>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ht="45" customHeight="1" x14ac:dyDescent="0.2">
      <c r="A25" s="76" t="s">
        <v>26</v>
      </c>
      <c r="B25" s="77">
        <v>18</v>
      </c>
      <c r="C25" s="92" t="s">
        <v>59</v>
      </c>
      <c r="D25" s="92" t="s">
        <v>60</v>
      </c>
      <c r="E25" s="78"/>
      <c r="F25" s="79"/>
      <c r="G25" s="82"/>
      <c r="H25" s="92" t="s">
        <v>134</v>
      </c>
      <c r="I25" s="85"/>
      <c r="J25" s="84"/>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ht="45" customHeight="1" x14ac:dyDescent="0.2">
      <c r="A26" s="76" t="s">
        <v>26</v>
      </c>
      <c r="B26" s="77">
        <v>19</v>
      </c>
      <c r="C26" s="91" t="s">
        <v>59</v>
      </c>
      <c r="D26" s="91" t="s">
        <v>61</v>
      </c>
      <c r="E26" s="78"/>
      <c r="F26" s="79"/>
      <c r="G26" s="82"/>
      <c r="H26" s="91" t="s">
        <v>135</v>
      </c>
      <c r="I26" s="85"/>
      <c r="J26" s="84"/>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ht="45" customHeight="1" x14ac:dyDescent="0.2">
      <c r="A27" s="76" t="s">
        <v>26</v>
      </c>
      <c r="B27" s="77">
        <v>20</v>
      </c>
      <c r="C27" s="92" t="s">
        <v>59</v>
      </c>
      <c r="D27" s="92" t="s">
        <v>62</v>
      </c>
      <c r="E27" s="78"/>
      <c r="F27" s="79"/>
      <c r="G27" s="82"/>
      <c r="H27" s="92" t="s">
        <v>136</v>
      </c>
      <c r="I27" s="85"/>
      <c r="J27" s="84"/>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ht="45" customHeight="1" x14ac:dyDescent="0.2">
      <c r="A28" s="76" t="s">
        <v>26</v>
      </c>
      <c r="B28" s="77">
        <v>21</v>
      </c>
      <c r="C28" s="91" t="s">
        <v>59</v>
      </c>
      <c r="D28" s="91" t="s">
        <v>63</v>
      </c>
      <c r="E28" s="78"/>
      <c r="F28" s="79"/>
      <c r="G28" s="82"/>
      <c r="H28" s="91" t="s">
        <v>137</v>
      </c>
      <c r="I28" s="85"/>
      <c r="J28" s="84"/>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ht="45" customHeight="1" x14ac:dyDescent="0.2">
      <c r="A29" s="76" t="s">
        <v>26</v>
      </c>
      <c r="B29" s="77">
        <v>22</v>
      </c>
      <c r="C29" s="92" t="s">
        <v>59</v>
      </c>
      <c r="D29" s="92" t="s">
        <v>64</v>
      </c>
      <c r="E29" s="78"/>
      <c r="F29" s="79"/>
      <c r="G29" s="82"/>
      <c r="H29" s="92" t="s">
        <v>138</v>
      </c>
      <c r="I29" s="85"/>
      <c r="J29" s="84"/>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ht="45" customHeight="1" x14ac:dyDescent="0.2">
      <c r="A30" s="76" t="s">
        <v>26</v>
      </c>
      <c r="B30" s="77">
        <v>23</v>
      </c>
      <c r="C30" s="91" t="s">
        <v>59</v>
      </c>
      <c r="D30" s="91" t="s">
        <v>65</v>
      </c>
      <c r="E30" s="78"/>
      <c r="F30" s="79"/>
      <c r="G30" s="82"/>
      <c r="H30" s="91" t="s">
        <v>139</v>
      </c>
      <c r="I30" s="85"/>
      <c r="J30" s="84"/>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ht="45" customHeight="1" x14ac:dyDescent="0.2">
      <c r="A31" s="76" t="s">
        <v>26</v>
      </c>
      <c r="B31" s="77">
        <v>24</v>
      </c>
      <c r="C31" s="92" t="s">
        <v>59</v>
      </c>
      <c r="D31" s="92" t="s">
        <v>66</v>
      </c>
      <c r="E31" s="78"/>
      <c r="F31" s="79"/>
      <c r="G31" s="82"/>
      <c r="H31" s="92" t="s">
        <v>140</v>
      </c>
      <c r="I31" s="85"/>
      <c r="J31" s="84"/>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ht="45" customHeight="1" x14ac:dyDescent="0.2">
      <c r="A32" s="76" t="s">
        <v>26</v>
      </c>
      <c r="B32" s="77">
        <v>25</v>
      </c>
      <c r="C32" s="91" t="s">
        <v>59</v>
      </c>
      <c r="D32" s="91" t="s">
        <v>67</v>
      </c>
      <c r="E32" s="78"/>
      <c r="F32" s="79"/>
      <c r="G32" s="82"/>
      <c r="H32" s="91" t="s">
        <v>141</v>
      </c>
      <c r="I32" s="85"/>
      <c r="J32" s="84"/>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7" ht="45" customHeight="1" x14ac:dyDescent="0.2">
      <c r="A33" s="76" t="s">
        <v>26</v>
      </c>
      <c r="B33" s="77">
        <v>26</v>
      </c>
      <c r="C33" s="92" t="s">
        <v>59</v>
      </c>
      <c r="D33" s="92" t="s">
        <v>68</v>
      </c>
      <c r="E33" s="78"/>
      <c r="F33" s="79"/>
      <c r="G33" s="82"/>
      <c r="H33" s="92" t="s">
        <v>142</v>
      </c>
      <c r="I33" s="85"/>
      <c r="J33" s="84"/>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row>
    <row r="34" spans="1:37" ht="45" customHeight="1" x14ac:dyDescent="0.2">
      <c r="A34" s="76" t="s">
        <v>26</v>
      </c>
      <c r="B34" s="77">
        <v>27</v>
      </c>
      <c r="C34" s="91" t="s">
        <v>59</v>
      </c>
      <c r="D34" s="91" t="s">
        <v>69</v>
      </c>
      <c r="E34" s="78"/>
      <c r="F34" s="79"/>
      <c r="G34" s="82"/>
      <c r="H34" s="91" t="s">
        <v>143</v>
      </c>
      <c r="I34" s="85"/>
      <c r="J34" s="84"/>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row>
    <row r="35" spans="1:37" ht="45" customHeight="1" x14ac:dyDescent="0.2">
      <c r="A35" s="76" t="s">
        <v>26</v>
      </c>
      <c r="B35" s="77">
        <v>28</v>
      </c>
      <c r="C35" s="92" t="s">
        <v>59</v>
      </c>
      <c r="D35" s="92" t="s">
        <v>70</v>
      </c>
      <c r="E35" s="78"/>
      <c r="F35" s="79"/>
      <c r="G35" s="82"/>
      <c r="H35" s="92" t="s">
        <v>144</v>
      </c>
      <c r="I35" s="85"/>
      <c r="J35" s="84"/>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spans="1:37" ht="45" customHeight="1" x14ac:dyDescent="0.2">
      <c r="A36" s="76" t="s">
        <v>26</v>
      </c>
      <c r="B36" s="77">
        <v>29</v>
      </c>
      <c r="C36" s="91" t="s">
        <v>59</v>
      </c>
      <c r="D36" s="91" t="s">
        <v>71</v>
      </c>
      <c r="E36" s="78"/>
      <c r="F36" s="79"/>
      <c r="G36" s="82"/>
      <c r="H36" s="91" t="s">
        <v>145</v>
      </c>
      <c r="I36" s="85"/>
      <c r="J36" s="84"/>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ht="45" customHeight="1" x14ac:dyDescent="0.2">
      <c r="A37" s="76" t="s">
        <v>26</v>
      </c>
      <c r="B37" s="77">
        <v>30</v>
      </c>
      <c r="C37" s="92" t="s">
        <v>59</v>
      </c>
      <c r="D37" s="92" t="s">
        <v>72</v>
      </c>
      <c r="E37" s="78"/>
      <c r="F37" s="79"/>
      <c r="G37" s="82"/>
      <c r="H37" s="92" t="s">
        <v>146</v>
      </c>
      <c r="I37" s="85"/>
      <c r="J37" s="84"/>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ht="45" customHeight="1" x14ac:dyDescent="0.2">
      <c r="A38" s="76" t="s">
        <v>26</v>
      </c>
      <c r="B38" s="77">
        <v>31</v>
      </c>
      <c r="C38" s="91" t="s">
        <v>59</v>
      </c>
      <c r="D38" s="91" t="s">
        <v>73</v>
      </c>
      <c r="E38" s="78"/>
      <c r="F38" s="79"/>
      <c r="G38" s="82"/>
      <c r="H38" s="91" t="s">
        <v>147</v>
      </c>
      <c r="I38" s="85"/>
      <c r="J38" s="84"/>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ht="45" customHeight="1" x14ac:dyDescent="0.2">
      <c r="A39" s="76" t="s">
        <v>26</v>
      </c>
      <c r="B39" s="77">
        <v>32</v>
      </c>
      <c r="C39" s="92" t="s">
        <v>59</v>
      </c>
      <c r="D39" s="92" t="s">
        <v>74</v>
      </c>
      <c r="E39" s="78"/>
      <c r="F39" s="79"/>
      <c r="G39" s="82"/>
      <c r="H39" s="92" t="s">
        <v>148</v>
      </c>
      <c r="I39" s="85"/>
      <c r="J39" s="84"/>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row>
    <row r="40" spans="1:37" ht="45" customHeight="1" x14ac:dyDescent="0.2">
      <c r="A40" s="76" t="s">
        <v>26</v>
      </c>
      <c r="B40" s="77">
        <v>33</v>
      </c>
      <c r="C40" s="91" t="s">
        <v>59</v>
      </c>
      <c r="D40" s="91" t="s">
        <v>74</v>
      </c>
      <c r="E40" s="78"/>
      <c r="F40" s="79"/>
      <c r="G40" s="82"/>
      <c r="H40" s="91" t="s">
        <v>149</v>
      </c>
      <c r="I40" s="85"/>
      <c r="J40" s="84"/>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7" ht="45" customHeight="1" x14ac:dyDescent="0.2">
      <c r="A41" s="76" t="s">
        <v>26</v>
      </c>
      <c r="B41" s="77">
        <v>34</v>
      </c>
      <c r="C41" s="92" t="s">
        <v>59</v>
      </c>
      <c r="D41" s="92" t="s">
        <v>75</v>
      </c>
      <c r="E41" s="78"/>
      <c r="F41" s="79"/>
      <c r="G41" s="82"/>
      <c r="H41" s="92" t="s">
        <v>150</v>
      </c>
      <c r="I41" s="85"/>
      <c r="J41" s="84"/>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row>
    <row r="42" spans="1:37" ht="45" customHeight="1" x14ac:dyDescent="0.2">
      <c r="A42" s="76" t="s">
        <v>26</v>
      </c>
      <c r="B42" s="77">
        <v>35</v>
      </c>
      <c r="C42" s="91" t="s">
        <v>59</v>
      </c>
      <c r="D42" s="91" t="s">
        <v>76</v>
      </c>
      <c r="E42" s="78"/>
      <c r="F42" s="79"/>
      <c r="G42" s="82"/>
      <c r="H42" s="91" t="s">
        <v>151</v>
      </c>
      <c r="I42" s="85"/>
      <c r="J42" s="84"/>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row>
    <row r="43" spans="1:37" ht="45" customHeight="1" x14ac:dyDescent="0.2">
      <c r="A43" s="76" t="s">
        <v>26</v>
      </c>
      <c r="B43" s="77">
        <v>36</v>
      </c>
      <c r="C43" s="92" t="s">
        <v>59</v>
      </c>
      <c r="D43" s="92" t="s">
        <v>77</v>
      </c>
      <c r="E43" s="78"/>
      <c r="F43" s="79"/>
      <c r="G43" s="82"/>
      <c r="H43" s="92" t="s">
        <v>152</v>
      </c>
      <c r="I43" s="85"/>
      <c r="J43" s="84"/>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row>
    <row r="44" spans="1:37" ht="45" customHeight="1" x14ac:dyDescent="0.2">
      <c r="A44" s="76" t="s">
        <v>26</v>
      </c>
      <c r="B44" s="77">
        <v>37</v>
      </c>
      <c r="C44" s="91" t="s">
        <v>59</v>
      </c>
      <c r="D44" s="91" t="s">
        <v>78</v>
      </c>
      <c r="E44" s="78"/>
      <c r="F44" s="79"/>
      <c r="G44" s="82"/>
      <c r="H44" s="91" t="s">
        <v>153</v>
      </c>
      <c r="I44" s="85"/>
      <c r="J44" s="84"/>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37" ht="45" customHeight="1" x14ac:dyDescent="0.2">
      <c r="A45" s="76" t="s">
        <v>26</v>
      </c>
      <c r="B45" s="77">
        <v>38</v>
      </c>
      <c r="C45" s="92" t="s">
        <v>59</v>
      </c>
      <c r="D45" s="92" t="s">
        <v>78</v>
      </c>
      <c r="E45" s="78"/>
      <c r="F45" s="79"/>
      <c r="G45" s="82"/>
      <c r="H45" s="92" t="s">
        <v>154</v>
      </c>
      <c r="I45" s="85"/>
      <c r="J45" s="84"/>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37" ht="45" customHeight="1" x14ac:dyDescent="0.2">
      <c r="A46" s="76" t="s">
        <v>26</v>
      </c>
      <c r="B46" s="77">
        <v>39</v>
      </c>
      <c r="C46" s="91" t="s">
        <v>59</v>
      </c>
      <c r="D46" s="91" t="s">
        <v>79</v>
      </c>
      <c r="E46" s="78"/>
      <c r="F46" s="79"/>
      <c r="G46" s="82"/>
      <c r="H46" s="91" t="s">
        <v>155</v>
      </c>
      <c r="I46" s="85"/>
      <c r="J46" s="84"/>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37" ht="45" customHeight="1" x14ac:dyDescent="0.2">
      <c r="A47" s="76" t="s">
        <v>26</v>
      </c>
      <c r="B47" s="77">
        <v>40</v>
      </c>
      <c r="C47" s="92" t="s">
        <v>59</v>
      </c>
      <c r="D47" s="92" t="s">
        <v>80</v>
      </c>
      <c r="E47" s="78"/>
      <c r="F47" s="79"/>
      <c r="G47" s="82"/>
      <c r="H47" s="92" t="s">
        <v>156</v>
      </c>
      <c r="I47" s="85"/>
      <c r="J47" s="84"/>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row>
    <row r="48" spans="1:37" ht="45" customHeight="1" x14ac:dyDescent="0.2">
      <c r="A48" s="76" t="s">
        <v>26</v>
      </c>
      <c r="B48" s="77">
        <v>41</v>
      </c>
      <c r="C48" s="91" t="s">
        <v>59</v>
      </c>
      <c r="D48" s="91" t="s">
        <v>81</v>
      </c>
      <c r="E48" s="78"/>
      <c r="F48" s="79"/>
      <c r="G48" s="82"/>
      <c r="H48" s="91" t="s">
        <v>157</v>
      </c>
      <c r="I48" s="85"/>
      <c r="J48" s="84"/>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row>
    <row r="49" spans="1:37" ht="45" customHeight="1" x14ac:dyDescent="0.2">
      <c r="A49" s="76" t="s">
        <v>26</v>
      </c>
      <c r="B49" s="77">
        <v>42</v>
      </c>
      <c r="C49" s="92" t="s">
        <v>59</v>
      </c>
      <c r="D49" s="92" t="s">
        <v>82</v>
      </c>
      <c r="E49" s="78"/>
      <c r="F49" s="79"/>
      <c r="G49" s="82"/>
      <c r="H49" s="92" t="s">
        <v>158</v>
      </c>
      <c r="I49" s="85"/>
      <c r="J49" s="84"/>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row>
    <row r="50" spans="1:37" ht="45" customHeight="1" x14ac:dyDescent="0.2">
      <c r="A50" s="76" t="s">
        <v>26</v>
      </c>
      <c r="B50" s="77">
        <v>43</v>
      </c>
      <c r="C50" s="91" t="s">
        <v>59</v>
      </c>
      <c r="D50" s="91" t="s">
        <v>83</v>
      </c>
      <c r="E50" s="78"/>
      <c r="F50" s="79"/>
      <c r="G50" s="82"/>
      <c r="H50" s="91" t="s">
        <v>159</v>
      </c>
      <c r="I50" s="85"/>
      <c r="J50" s="84"/>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row>
    <row r="51" spans="1:37" ht="45" customHeight="1" x14ac:dyDescent="0.2">
      <c r="A51" s="76" t="s">
        <v>26</v>
      </c>
      <c r="B51" s="77">
        <v>44</v>
      </c>
      <c r="C51" s="92" t="s">
        <v>59</v>
      </c>
      <c r="D51" s="93" t="s">
        <v>84</v>
      </c>
      <c r="E51" s="78"/>
      <c r="F51" s="79"/>
      <c r="G51" s="82"/>
      <c r="H51" s="92" t="s">
        <v>160</v>
      </c>
      <c r="I51" s="85"/>
      <c r="J51" s="84"/>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row>
    <row r="52" spans="1:37" ht="45" customHeight="1" x14ac:dyDescent="0.2">
      <c r="A52" s="76" t="s">
        <v>26</v>
      </c>
      <c r="B52" s="77">
        <v>45</v>
      </c>
      <c r="C52" s="91" t="s">
        <v>59</v>
      </c>
      <c r="D52" s="94" t="s">
        <v>85</v>
      </c>
      <c r="E52" s="78"/>
      <c r="F52" s="79"/>
      <c r="G52" s="82"/>
      <c r="H52" s="94" t="s">
        <v>161</v>
      </c>
      <c r="I52" s="85"/>
      <c r="J52" s="84"/>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row>
    <row r="53" spans="1:37" ht="45" customHeight="1" x14ac:dyDescent="0.2">
      <c r="A53" s="76" t="s">
        <v>26</v>
      </c>
      <c r="B53" s="77">
        <v>46</v>
      </c>
      <c r="C53" s="92" t="s">
        <v>86</v>
      </c>
      <c r="D53" s="92" t="s">
        <v>87</v>
      </c>
      <c r="E53" s="78"/>
      <c r="F53" s="79"/>
      <c r="G53" s="82"/>
      <c r="H53" s="92" t="s">
        <v>162</v>
      </c>
      <c r="I53" s="85"/>
      <c r="J53" s="84"/>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row>
    <row r="54" spans="1:37" ht="45" customHeight="1" x14ac:dyDescent="0.2">
      <c r="A54" s="76" t="s">
        <v>26</v>
      </c>
      <c r="B54" s="77">
        <v>47</v>
      </c>
      <c r="C54" s="91" t="s">
        <v>86</v>
      </c>
      <c r="D54" s="91" t="s">
        <v>88</v>
      </c>
      <c r="E54" s="78"/>
      <c r="F54" s="79"/>
      <c r="G54" s="82"/>
      <c r="H54" s="91" t="s">
        <v>163</v>
      </c>
      <c r="I54" s="85"/>
      <c r="J54" s="84"/>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row>
    <row r="55" spans="1:37" ht="45" customHeight="1" x14ac:dyDescent="0.2">
      <c r="A55" s="76" t="s">
        <v>26</v>
      </c>
      <c r="B55" s="77">
        <v>48</v>
      </c>
      <c r="C55" s="92" t="s">
        <v>86</v>
      </c>
      <c r="D55" s="92" t="s">
        <v>89</v>
      </c>
      <c r="E55" s="78"/>
      <c r="F55" s="79"/>
      <c r="G55" s="82"/>
      <c r="H55" s="92" t="s">
        <v>164</v>
      </c>
      <c r="I55" s="85"/>
      <c r="J55" s="84"/>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row>
    <row r="56" spans="1:37" ht="45" customHeight="1" x14ac:dyDescent="0.2">
      <c r="A56" s="76" t="s">
        <v>26</v>
      </c>
      <c r="B56" s="77">
        <v>49</v>
      </c>
      <c r="C56" s="91" t="s">
        <v>86</v>
      </c>
      <c r="D56" s="91" t="s">
        <v>90</v>
      </c>
      <c r="E56" s="78"/>
      <c r="F56" s="79"/>
      <c r="G56" s="82"/>
      <c r="H56" s="91" t="s">
        <v>165</v>
      </c>
      <c r="I56" s="85"/>
      <c r="J56" s="84"/>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row>
    <row r="57" spans="1:37" ht="45" customHeight="1" x14ac:dyDescent="0.2">
      <c r="A57" s="76" t="s">
        <v>26</v>
      </c>
      <c r="B57" s="77">
        <v>50</v>
      </c>
      <c r="C57" s="92" t="s">
        <v>86</v>
      </c>
      <c r="D57" s="92" t="s">
        <v>91</v>
      </c>
      <c r="E57" s="78"/>
      <c r="F57" s="79"/>
      <c r="G57" s="82"/>
      <c r="H57" s="92" t="s">
        <v>191</v>
      </c>
      <c r="I57" s="85"/>
      <c r="J57" s="84"/>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row>
    <row r="58" spans="1:37" ht="45" customHeight="1" x14ac:dyDescent="0.2">
      <c r="A58" s="76" t="s">
        <v>26</v>
      </c>
      <c r="B58" s="77">
        <v>51</v>
      </c>
      <c r="C58" s="91" t="s">
        <v>86</v>
      </c>
      <c r="D58" s="91" t="s">
        <v>92</v>
      </c>
      <c r="E58" s="78"/>
      <c r="F58" s="79"/>
      <c r="G58" s="82"/>
      <c r="H58" s="91" t="s">
        <v>166</v>
      </c>
      <c r="I58" s="85"/>
      <c r="J58" s="84"/>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row>
    <row r="59" spans="1:37" ht="45" customHeight="1" x14ac:dyDescent="0.2">
      <c r="A59" s="76" t="s">
        <v>26</v>
      </c>
      <c r="B59" s="77">
        <v>52</v>
      </c>
      <c r="C59" s="92" t="s">
        <v>86</v>
      </c>
      <c r="D59" s="92" t="s">
        <v>93</v>
      </c>
      <c r="E59" s="78"/>
      <c r="F59" s="79"/>
      <c r="G59" s="82"/>
      <c r="H59" s="92" t="s">
        <v>167</v>
      </c>
      <c r="I59" s="85"/>
      <c r="J59" s="84"/>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row>
    <row r="60" spans="1:37" ht="45" customHeight="1" x14ac:dyDescent="0.2">
      <c r="A60" s="76" t="s">
        <v>26</v>
      </c>
      <c r="B60" s="77">
        <v>53</v>
      </c>
      <c r="C60" s="91" t="s">
        <v>86</v>
      </c>
      <c r="D60" s="91" t="s">
        <v>94</v>
      </c>
      <c r="E60" s="78"/>
      <c r="F60" s="79"/>
      <c r="G60" s="82"/>
      <c r="H60" s="91" t="s">
        <v>168</v>
      </c>
      <c r="I60" s="85"/>
      <c r="J60" s="84"/>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row>
    <row r="61" spans="1:37" ht="45" customHeight="1" x14ac:dyDescent="0.2">
      <c r="A61" s="76" t="s">
        <v>26</v>
      </c>
      <c r="B61" s="77">
        <v>54</v>
      </c>
      <c r="C61" s="92" t="s">
        <v>86</v>
      </c>
      <c r="D61" s="92" t="s">
        <v>95</v>
      </c>
      <c r="E61" s="83"/>
      <c r="F61" s="83"/>
      <c r="G61" s="83"/>
      <c r="H61" s="92" t="s">
        <v>169</v>
      </c>
      <c r="I61" s="86"/>
      <c r="J61" s="83"/>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row>
    <row r="62" spans="1:37" ht="45" customHeight="1" x14ac:dyDescent="0.2">
      <c r="A62" s="76" t="s">
        <v>26</v>
      </c>
      <c r="B62" s="77">
        <v>55</v>
      </c>
      <c r="C62" s="91" t="s">
        <v>86</v>
      </c>
      <c r="D62" s="91" t="s">
        <v>96</v>
      </c>
      <c r="E62" s="82"/>
      <c r="F62" s="82"/>
      <c r="G62" s="82"/>
      <c r="H62" s="91" t="s">
        <v>170</v>
      </c>
      <c r="I62" s="82"/>
      <c r="J62" s="84"/>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row>
    <row r="63" spans="1:37" ht="45" customHeight="1" x14ac:dyDescent="0.2">
      <c r="A63" s="76" t="s">
        <v>26</v>
      </c>
      <c r="B63" s="77">
        <v>56</v>
      </c>
      <c r="C63" s="92" t="s">
        <v>86</v>
      </c>
      <c r="D63" s="92" t="s">
        <v>97</v>
      </c>
      <c r="E63" s="82"/>
      <c r="F63" s="82"/>
      <c r="G63" s="82"/>
      <c r="H63" s="92" t="s">
        <v>171</v>
      </c>
      <c r="I63" s="82"/>
      <c r="J63" s="84"/>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row>
    <row r="64" spans="1:37" ht="45" customHeight="1" x14ac:dyDescent="0.2">
      <c r="A64" s="76" t="s">
        <v>26</v>
      </c>
      <c r="B64" s="77">
        <v>57</v>
      </c>
      <c r="C64" s="91" t="s">
        <v>98</v>
      </c>
      <c r="D64" s="91" t="s">
        <v>99</v>
      </c>
      <c r="E64" s="82"/>
      <c r="F64" s="82"/>
      <c r="G64" s="82"/>
      <c r="H64" s="91" t="s">
        <v>172</v>
      </c>
      <c r="I64" s="82"/>
      <c r="J64" s="84"/>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row>
    <row r="65" spans="1:37" ht="45" customHeight="1" x14ac:dyDescent="0.2">
      <c r="A65" s="76" t="s">
        <v>26</v>
      </c>
      <c r="B65" s="77">
        <v>58</v>
      </c>
      <c r="C65" s="92" t="s">
        <v>98</v>
      </c>
      <c r="D65" s="92" t="s">
        <v>100</v>
      </c>
      <c r="E65" s="82"/>
      <c r="F65" s="82"/>
      <c r="G65" s="82"/>
      <c r="H65" s="92" t="s">
        <v>173</v>
      </c>
      <c r="I65" s="82"/>
      <c r="J65" s="84"/>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row>
    <row r="66" spans="1:37" ht="45" customHeight="1" x14ac:dyDescent="0.2">
      <c r="A66" s="76" t="s">
        <v>26</v>
      </c>
      <c r="B66" s="77">
        <v>59</v>
      </c>
      <c r="C66" s="91" t="s">
        <v>98</v>
      </c>
      <c r="D66" s="91" t="s">
        <v>101</v>
      </c>
      <c r="E66" s="87"/>
      <c r="F66" s="87"/>
      <c r="G66" s="87"/>
      <c r="H66" s="91" t="s">
        <v>174</v>
      </c>
      <c r="I66" s="87"/>
      <c r="J66" s="87"/>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row>
    <row r="67" spans="1:37" ht="45" customHeight="1" x14ac:dyDescent="0.2">
      <c r="A67" s="76" t="s">
        <v>26</v>
      </c>
      <c r="B67" s="77">
        <v>60</v>
      </c>
      <c r="C67" s="92" t="s">
        <v>98</v>
      </c>
      <c r="D67" s="92" t="s">
        <v>102</v>
      </c>
      <c r="E67" s="87"/>
      <c r="F67" s="87"/>
      <c r="G67" s="87"/>
      <c r="H67" s="92" t="s">
        <v>175</v>
      </c>
      <c r="I67" s="87"/>
      <c r="J67" s="87"/>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row>
    <row r="68" spans="1:37" ht="45" customHeight="1" x14ac:dyDescent="0.2">
      <c r="A68" s="76" t="s">
        <v>26</v>
      </c>
      <c r="B68" s="77">
        <v>61</v>
      </c>
      <c r="C68" s="91" t="s">
        <v>98</v>
      </c>
      <c r="D68" s="91" t="s">
        <v>103</v>
      </c>
      <c r="E68" s="87"/>
      <c r="F68" s="87"/>
      <c r="G68" s="87"/>
      <c r="H68" s="91" t="s">
        <v>176</v>
      </c>
      <c r="I68" s="87"/>
      <c r="J68" s="87"/>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row>
    <row r="69" spans="1:37" ht="45" customHeight="1" x14ac:dyDescent="0.2">
      <c r="A69" s="76" t="s">
        <v>26</v>
      </c>
      <c r="B69" s="77">
        <v>62</v>
      </c>
      <c r="C69" s="92" t="s">
        <v>98</v>
      </c>
      <c r="D69" s="92" t="s">
        <v>104</v>
      </c>
      <c r="E69" s="87"/>
      <c r="F69" s="87"/>
      <c r="G69" s="87"/>
      <c r="H69" s="92" t="s">
        <v>177</v>
      </c>
      <c r="I69" s="87"/>
      <c r="J69" s="87"/>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row>
    <row r="70" spans="1:37" ht="45" customHeight="1" x14ac:dyDescent="0.2">
      <c r="A70" s="76" t="s">
        <v>26</v>
      </c>
      <c r="B70" s="77">
        <v>63</v>
      </c>
      <c r="C70" s="91" t="s">
        <v>98</v>
      </c>
      <c r="D70" s="91" t="s">
        <v>105</v>
      </c>
      <c r="E70" s="87"/>
      <c r="F70" s="87"/>
      <c r="G70" s="87"/>
      <c r="H70" s="91" t="s">
        <v>178</v>
      </c>
      <c r="I70" s="87"/>
      <c r="J70" s="87"/>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row>
    <row r="71" spans="1:37" ht="45" customHeight="1" x14ac:dyDescent="0.2">
      <c r="A71" s="76" t="s">
        <v>26</v>
      </c>
      <c r="B71" s="77">
        <v>64</v>
      </c>
      <c r="C71" s="92" t="s">
        <v>98</v>
      </c>
      <c r="D71" s="92" t="s">
        <v>106</v>
      </c>
      <c r="E71" s="87"/>
      <c r="F71" s="87"/>
      <c r="G71" s="87"/>
      <c r="H71" s="92" t="s">
        <v>192</v>
      </c>
      <c r="I71" s="87"/>
      <c r="J71" s="87"/>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row>
    <row r="72" spans="1:37" ht="45" customHeight="1" x14ac:dyDescent="0.2">
      <c r="A72" s="76" t="s">
        <v>26</v>
      </c>
      <c r="B72" s="77">
        <v>65</v>
      </c>
      <c r="C72" s="91" t="s">
        <v>107</v>
      </c>
      <c r="D72" s="91" t="s">
        <v>108</v>
      </c>
      <c r="E72" s="87"/>
      <c r="F72" s="87"/>
      <c r="G72" s="87"/>
      <c r="H72" s="91" t="s">
        <v>179</v>
      </c>
      <c r="I72" s="87"/>
      <c r="J72" s="87"/>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row>
    <row r="73" spans="1:37" ht="45" customHeight="1" x14ac:dyDescent="0.2">
      <c r="A73" s="76" t="s">
        <v>26</v>
      </c>
      <c r="B73" s="77">
        <v>66</v>
      </c>
      <c r="C73" s="92" t="s">
        <v>107</v>
      </c>
      <c r="D73" s="92" t="s">
        <v>109</v>
      </c>
      <c r="E73" s="87"/>
      <c r="F73" s="87"/>
      <c r="G73" s="87"/>
      <c r="H73" s="92" t="s">
        <v>188</v>
      </c>
      <c r="I73" s="87"/>
      <c r="J73" s="87"/>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row>
    <row r="74" spans="1:37" ht="45" customHeight="1" x14ac:dyDescent="0.2">
      <c r="A74" s="76" t="s">
        <v>26</v>
      </c>
      <c r="B74" s="77">
        <v>67</v>
      </c>
      <c r="C74" s="91" t="s">
        <v>107</v>
      </c>
      <c r="D74" s="91" t="s">
        <v>110</v>
      </c>
      <c r="E74" s="87"/>
      <c r="F74" s="87"/>
      <c r="G74" s="87"/>
      <c r="H74" s="91" t="s">
        <v>180</v>
      </c>
      <c r="I74" s="87"/>
      <c r="J74" s="87"/>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row>
    <row r="75" spans="1:37" ht="45" customHeight="1" x14ac:dyDescent="0.2">
      <c r="A75" s="76" t="s">
        <v>26</v>
      </c>
      <c r="B75" s="77">
        <v>68</v>
      </c>
      <c r="C75" s="92" t="s">
        <v>107</v>
      </c>
      <c r="D75" s="92" t="s">
        <v>111</v>
      </c>
      <c r="E75" s="87"/>
      <c r="F75" s="87"/>
      <c r="G75" s="87"/>
      <c r="H75" s="92" t="s">
        <v>181</v>
      </c>
      <c r="I75" s="87"/>
      <c r="J75" s="87"/>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row>
    <row r="76" spans="1:37" ht="45" customHeight="1" x14ac:dyDescent="0.2">
      <c r="A76" s="76" t="s">
        <v>26</v>
      </c>
      <c r="B76" s="77">
        <v>69</v>
      </c>
      <c r="C76" s="91" t="s">
        <v>107</v>
      </c>
      <c r="D76" s="91" t="s">
        <v>112</v>
      </c>
      <c r="E76" s="87"/>
      <c r="F76" s="87"/>
      <c r="G76" s="87"/>
      <c r="H76" s="91" t="s">
        <v>182</v>
      </c>
      <c r="I76" s="87"/>
      <c r="J76" s="87"/>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row>
    <row r="77" spans="1:37" ht="45" customHeight="1" x14ac:dyDescent="0.2">
      <c r="A77" s="76" t="s">
        <v>26</v>
      </c>
      <c r="B77" s="77">
        <v>70</v>
      </c>
      <c r="C77" s="92" t="s">
        <v>107</v>
      </c>
      <c r="D77" s="92" t="s">
        <v>113</v>
      </c>
      <c r="E77" s="87"/>
      <c r="F77" s="87"/>
      <c r="G77" s="87"/>
      <c r="H77" s="92" t="s">
        <v>183</v>
      </c>
      <c r="I77" s="87"/>
      <c r="J77" s="87"/>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row>
    <row r="78" spans="1:37" ht="45" customHeight="1" x14ac:dyDescent="0.2">
      <c r="A78" s="76" t="s">
        <v>26</v>
      </c>
      <c r="B78" s="77">
        <v>71</v>
      </c>
      <c r="C78" s="91" t="s">
        <v>107</v>
      </c>
      <c r="D78" s="91" t="s">
        <v>114</v>
      </c>
      <c r="E78" s="87"/>
      <c r="F78" s="87"/>
      <c r="G78" s="87"/>
      <c r="H78" s="91" t="s">
        <v>184</v>
      </c>
      <c r="I78" s="87"/>
      <c r="J78" s="87"/>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row>
    <row r="79" spans="1:37" ht="45" customHeight="1" x14ac:dyDescent="0.2">
      <c r="A79" s="76" t="s">
        <v>26</v>
      </c>
      <c r="B79" s="77">
        <v>72</v>
      </c>
      <c r="C79" s="92" t="s">
        <v>107</v>
      </c>
      <c r="D79" s="92" t="s">
        <v>115</v>
      </c>
      <c r="E79" s="87"/>
      <c r="F79" s="87"/>
      <c r="G79" s="87"/>
      <c r="H79" s="92" t="s">
        <v>185</v>
      </c>
      <c r="I79" s="87"/>
      <c r="J79" s="87"/>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row>
    <row r="80" spans="1:37" ht="45" customHeight="1" x14ac:dyDescent="0.2">
      <c r="A80" s="76" t="s">
        <v>26</v>
      </c>
      <c r="B80" s="77">
        <v>73</v>
      </c>
      <c r="C80" s="91" t="s">
        <v>107</v>
      </c>
      <c r="D80" s="91" t="s">
        <v>116</v>
      </c>
      <c r="E80" s="87"/>
      <c r="F80" s="87"/>
      <c r="G80" s="87"/>
      <c r="H80" s="91" t="s">
        <v>186</v>
      </c>
      <c r="I80" s="87"/>
      <c r="J80" s="87"/>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row>
    <row r="81" spans="1:37" ht="45" customHeight="1" x14ac:dyDescent="0.2">
      <c r="A81" s="76" t="s">
        <v>26</v>
      </c>
      <c r="B81" s="77">
        <v>74</v>
      </c>
      <c r="C81" s="92" t="s">
        <v>107</v>
      </c>
      <c r="D81" s="92" t="s">
        <v>117</v>
      </c>
      <c r="E81" s="87"/>
      <c r="F81" s="87"/>
      <c r="G81" s="87"/>
      <c r="H81" s="92" t="s">
        <v>187</v>
      </c>
      <c r="I81" s="87"/>
      <c r="J81" s="87"/>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row>
    <row r="82" spans="1:37" ht="4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row>
    <row r="83" spans="1:37" ht="4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row>
    <row r="84" spans="1:37" ht="45" customHeight="1" x14ac:dyDescent="0.2">
      <c r="A84" s="83" t="s">
        <v>15</v>
      </c>
      <c r="B84" s="82"/>
      <c r="C84" s="82"/>
      <c r="D84" s="82"/>
      <c r="E84" s="83"/>
      <c r="F84" s="83"/>
      <c r="G84" s="83"/>
      <c r="H84" s="83"/>
      <c r="I84" s="83"/>
      <c r="J84" s="83"/>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row>
    <row r="85" spans="1:37" ht="45" customHeight="1" x14ac:dyDescent="0.2">
      <c r="A85" s="83"/>
      <c r="B85" s="87"/>
      <c r="C85" s="80"/>
      <c r="D85" s="88"/>
      <c r="E85" s="83"/>
      <c r="F85" s="83"/>
      <c r="G85" s="83"/>
      <c r="H85" s="83"/>
      <c r="I85" s="83"/>
      <c r="J85" s="83"/>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row>
    <row r="86" spans="1:37" ht="45" customHeight="1" x14ac:dyDescent="0.2">
      <c r="A86" s="89" t="s">
        <v>16</v>
      </c>
      <c r="B86" s="89"/>
      <c r="C86" s="89"/>
      <c r="D86" s="89"/>
      <c r="E86" s="89"/>
      <c r="F86" s="89"/>
      <c r="G86" s="89"/>
      <c r="H86" s="89"/>
      <c r="I86" s="89"/>
      <c r="J86" s="89"/>
    </row>
    <row r="87" spans="1:37" ht="45" customHeight="1" x14ac:dyDescent="0.2">
      <c r="A87" s="90"/>
      <c r="B87" s="90"/>
      <c r="C87" s="90"/>
      <c r="D87" s="90"/>
      <c r="E87" s="90"/>
      <c r="F87" s="90"/>
      <c r="G87" s="90"/>
      <c r="H87" s="90"/>
      <c r="I87" s="90"/>
      <c r="J87" s="90"/>
    </row>
  </sheetData>
  <mergeCells count="8">
    <mergeCell ref="C1:J1"/>
    <mergeCell ref="D5:H5"/>
    <mergeCell ref="B7:D7"/>
    <mergeCell ref="D2:H2"/>
    <mergeCell ref="A3:C3"/>
    <mergeCell ref="D3:H3"/>
    <mergeCell ref="A4:C4"/>
    <mergeCell ref="D4:I4"/>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89"/>
  <sheetViews>
    <sheetView topLeftCell="A76" zoomScale="80" zoomScaleNormal="80" workbookViewId="0">
      <selection activeCell="L59" sqref="L59"/>
    </sheetView>
  </sheetViews>
  <sheetFormatPr defaultColWidth="9.140625" defaultRowHeight="15.75" x14ac:dyDescent="0.2"/>
  <cols>
    <col min="1" max="1" width="3.42578125" style="29" customWidth="1"/>
    <col min="2" max="2" width="13.140625" style="29" customWidth="1"/>
    <col min="3" max="3" width="4.42578125" style="29" customWidth="1"/>
    <col min="4" max="4" width="25.85546875" style="29" customWidth="1"/>
    <col min="5" max="5" width="15.7109375" style="47" customWidth="1"/>
    <col min="6" max="6" width="15.28515625" style="27" customWidth="1"/>
    <col min="7" max="7" width="22.42578125" style="28" customWidth="1"/>
    <col min="8" max="8" width="19.5703125" style="27" customWidth="1"/>
    <col min="9" max="9" width="19.5703125" style="29" customWidth="1"/>
    <col min="10" max="10" width="19.28515625" style="29" customWidth="1"/>
    <col min="11" max="11" width="17" style="29" customWidth="1"/>
    <col min="12" max="12" width="33.42578125" style="29" customWidth="1"/>
    <col min="13" max="13" width="19.42578125" style="31" customWidth="1"/>
    <col min="14" max="16384" width="9.140625" style="29"/>
  </cols>
  <sheetData>
    <row r="1" spans="1:13" x14ac:dyDescent="0.2">
      <c r="D1" s="30" t="s">
        <v>28</v>
      </c>
      <c r="E1" s="30"/>
      <c r="F1" s="30"/>
      <c r="G1" s="30"/>
      <c r="H1" s="30"/>
      <c r="I1" s="30"/>
      <c r="J1" s="30"/>
      <c r="K1" s="30"/>
      <c r="L1" s="30"/>
    </row>
    <row r="2" spans="1:13" x14ac:dyDescent="0.2">
      <c r="D2" s="19" t="s">
        <v>17</v>
      </c>
      <c r="E2" s="19"/>
      <c r="F2" s="19"/>
      <c r="G2" s="19"/>
      <c r="H2" s="19"/>
      <c r="I2" s="19"/>
      <c r="J2" s="19"/>
      <c r="K2" s="19"/>
    </row>
    <row r="3" spans="1:13" x14ac:dyDescent="0.2">
      <c r="B3" s="32" t="s">
        <v>9</v>
      </c>
      <c r="C3" s="32"/>
      <c r="D3" s="32"/>
      <c r="E3" s="29" t="s">
        <v>27</v>
      </c>
      <c r="F3" s="29"/>
      <c r="G3" s="29"/>
      <c r="H3" s="29"/>
      <c r="K3" s="29" t="s">
        <v>10</v>
      </c>
      <c r="L3" s="29" t="s">
        <v>12</v>
      </c>
    </row>
    <row r="4" spans="1:13" s="36" customFormat="1" ht="31.5" x14ac:dyDescent="0.2">
      <c r="A4" s="33"/>
      <c r="B4" s="34" t="s">
        <v>8</v>
      </c>
      <c r="C4" s="34"/>
      <c r="D4" s="34"/>
      <c r="E4" s="102" t="s">
        <v>34</v>
      </c>
      <c r="F4" s="103"/>
      <c r="G4" s="103"/>
      <c r="H4" s="103"/>
      <c r="I4" s="103"/>
      <c r="J4" s="104"/>
      <c r="K4" s="48" t="s">
        <v>11</v>
      </c>
      <c r="L4" s="48" t="s">
        <v>13</v>
      </c>
      <c r="M4" s="35"/>
    </row>
    <row r="5" spans="1:13" s="37" customFormat="1" x14ac:dyDescent="0.2">
      <c r="A5" s="33"/>
      <c r="E5" s="38"/>
      <c r="F5" s="38"/>
      <c r="G5" s="38"/>
      <c r="H5" s="38"/>
      <c r="I5" s="38"/>
      <c r="J5" s="20"/>
      <c r="K5" s="20"/>
      <c r="L5" s="20"/>
      <c r="M5" s="39"/>
    </row>
    <row r="6" spans="1:13" ht="31.5" x14ac:dyDescent="0.2">
      <c r="A6" s="40"/>
      <c r="B6" s="21" t="s">
        <v>2</v>
      </c>
      <c r="C6" s="21" t="s">
        <v>0</v>
      </c>
      <c r="D6" s="21" t="s">
        <v>1</v>
      </c>
      <c r="E6" s="21" t="s">
        <v>3</v>
      </c>
      <c r="F6" s="21" t="s">
        <v>18</v>
      </c>
      <c r="G6" s="21" t="s">
        <v>19</v>
      </c>
      <c r="H6" s="41" t="s">
        <v>20</v>
      </c>
      <c r="I6" s="41" t="s">
        <v>21</v>
      </c>
      <c r="J6" s="21" t="s">
        <v>22</v>
      </c>
      <c r="K6" s="21" t="s">
        <v>23</v>
      </c>
      <c r="L6" s="21" t="s">
        <v>24</v>
      </c>
      <c r="M6" s="22" t="s">
        <v>189</v>
      </c>
    </row>
    <row r="7" spans="1:13" x14ac:dyDescent="0.2">
      <c r="A7" s="40"/>
      <c r="B7" s="21">
        <v>1</v>
      </c>
      <c r="C7" s="23">
        <v>2</v>
      </c>
      <c r="D7" s="23"/>
      <c r="E7" s="23"/>
      <c r="F7" s="23">
        <v>3</v>
      </c>
      <c r="G7" s="23">
        <v>4</v>
      </c>
      <c r="H7" s="41">
        <v>5</v>
      </c>
      <c r="I7" s="41">
        <v>6</v>
      </c>
      <c r="J7" s="21">
        <v>7</v>
      </c>
      <c r="K7" s="21">
        <v>8</v>
      </c>
      <c r="L7" s="24">
        <v>9</v>
      </c>
      <c r="M7" s="25"/>
    </row>
    <row r="8" spans="1:13" ht="63" x14ac:dyDescent="0.2">
      <c r="A8" s="40"/>
      <c r="B8" s="50" t="s">
        <v>26</v>
      </c>
      <c r="C8" s="51">
        <v>1</v>
      </c>
      <c r="D8" s="61" t="s">
        <v>37</v>
      </c>
      <c r="E8" s="61" t="s">
        <v>38</v>
      </c>
      <c r="F8" s="56" t="s">
        <v>30</v>
      </c>
      <c r="G8" s="62">
        <v>4</v>
      </c>
      <c r="H8" s="42"/>
      <c r="I8" s="57"/>
      <c r="J8" s="26">
        <f>H8*G8</f>
        <v>0</v>
      </c>
      <c r="K8" s="26">
        <f>I8*G8</f>
        <v>0</v>
      </c>
      <c r="L8" s="8" t="s">
        <v>31</v>
      </c>
      <c r="M8" s="62">
        <v>4923.4416000000001</v>
      </c>
    </row>
    <row r="9" spans="1:13" ht="63" x14ac:dyDescent="0.2">
      <c r="B9" s="50" t="s">
        <v>26</v>
      </c>
      <c r="C9" s="51">
        <v>2</v>
      </c>
      <c r="D9" s="63" t="s">
        <v>37</v>
      </c>
      <c r="E9" s="63" t="s">
        <v>39</v>
      </c>
      <c r="F9" s="56" t="s">
        <v>30</v>
      </c>
      <c r="G9" s="52">
        <v>7</v>
      </c>
      <c r="H9" s="57"/>
      <c r="I9" s="57"/>
      <c r="J9" s="26">
        <f t="shared" ref="J9:J69" si="0">H9*G9</f>
        <v>0</v>
      </c>
      <c r="K9" s="26">
        <f t="shared" ref="K9:K69" si="1">I9*G9</f>
        <v>0</v>
      </c>
      <c r="L9" s="8" t="s">
        <v>31</v>
      </c>
      <c r="M9" s="52">
        <v>26118.61</v>
      </c>
    </row>
    <row r="10" spans="1:13" ht="63" x14ac:dyDescent="0.2">
      <c r="B10" s="50" t="s">
        <v>26</v>
      </c>
      <c r="C10" s="51">
        <v>3</v>
      </c>
      <c r="D10" s="61" t="s">
        <v>37</v>
      </c>
      <c r="E10" s="61" t="s">
        <v>40</v>
      </c>
      <c r="F10" s="56" t="s">
        <v>30</v>
      </c>
      <c r="G10" s="62">
        <v>9</v>
      </c>
      <c r="H10" s="57"/>
      <c r="I10" s="57"/>
      <c r="J10" s="26">
        <f t="shared" si="0"/>
        <v>0</v>
      </c>
      <c r="K10" s="26">
        <f t="shared" si="1"/>
        <v>0</v>
      </c>
      <c r="L10" s="8" t="s">
        <v>31</v>
      </c>
      <c r="M10" s="62">
        <v>88543.47600000001</v>
      </c>
    </row>
    <row r="11" spans="1:13" ht="63" x14ac:dyDescent="0.2">
      <c r="B11" s="50" t="s">
        <v>26</v>
      </c>
      <c r="C11" s="51">
        <v>4</v>
      </c>
      <c r="D11" s="63" t="s">
        <v>37</v>
      </c>
      <c r="E11" s="63" t="s">
        <v>41</v>
      </c>
      <c r="F11" s="56" t="s">
        <v>30</v>
      </c>
      <c r="G11" s="52">
        <v>3</v>
      </c>
      <c r="H11" s="57"/>
      <c r="I11" s="57"/>
      <c r="J11" s="26">
        <f t="shared" si="0"/>
        <v>0</v>
      </c>
      <c r="K11" s="26">
        <f t="shared" si="1"/>
        <v>0</v>
      </c>
      <c r="L11" s="8" t="s">
        <v>36</v>
      </c>
      <c r="M11" s="52">
        <v>3000</v>
      </c>
    </row>
    <row r="12" spans="1:13" ht="63" x14ac:dyDescent="0.2">
      <c r="B12" s="50" t="s">
        <v>26</v>
      </c>
      <c r="C12" s="51">
        <v>5</v>
      </c>
      <c r="D12" s="61" t="s">
        <v>37</v>
      </c>
      <c r="E12" s="61" t="s">
        <v>42</v>
      </c>
      <c r="F12" s="56" t="s">
        <v>30</v>
      </c>
      <c r="G12" s="62">
        <v>1</v>
      </c>
      <c r="H12" s="57"/>
      <c r="I12" s="57"/>
      <c r="J12" s="26">
        <f t="shared" si="0"/>
        <v>0</v>
      </c>
      <c r="K12" s="26">
        <f t="shared" si="1"/>
        <v>0</v>
      </c>
      <c r="L12" s="8" t="s">
        <v>31</v>
      </c>
      <c r="M12" s="62">
        <v>2500</v>
      </c>
    </row>
    <row r="13" spans="1:13" ht="63" x14ac:dyDescent="0.2">
      <c r="B13" s="50" t="s">
        <v>26</v>
      </c>
      <c r="C13" s="51">
        <v>6</v>
      </c>
      <c r="D13" s="63" t="s">
        <v>37</v>
      </c>
      <c r="E13" s="63" t="s">
        <v>43</v>
      </c>
      <c r="F13" s="56" t="s">
        <v>30</v>
      </c>
      <c r="G13" s="52">
        <v>6</v>
      </c>
      <c r="H13" s="57"/>
      <c r="I13" s="57"/>
      <c r="J13" s="26">
        <f t="shared" si="0"/>
        <v>0</v>
      </c>
      <c r="K13" s="26">
        <f t="shared" si="1"/>
        <v>0</v>
      </c>
      <c r="L13" s="8" t="s">
        <v>31</v>
      </c>
      <c r="M13" s="52">
        <v>4500</v>
      </c>
    </row>
    <row r="14" spans="1:13" ht="126" x14ac:dyDescent="0.2">
      <c r="B14" s="50" t="s">
        <v>26</v>
      </c>
      <c r="C14" s="51">
        <v>7</v>
      </c>
      <c r="D14" s="61" t="s">
        <v>44</v>
      </c>
      <c r="E14" s="61" t="s">
        <v>45</v>
      </c>
      <c r="F14" s="56" t="s">
        <v>30</v>
      </c>
      <c r="G14" s="62">
        <v>1</v>
      </c>
      <c r="H14" s="57"/>
      <c r="I14" s="57"/>
      <c r="J14" s="26">
        <f t="shared" si="0"/>
        <v>0</v>
      </c>
      <c r="K14" s="26">
        <f t="shared" si="1"/>
        <v>0</v>
      </c>
      <c r="L14" s="8" t="s">
        <v>31</v>
      </c>
      <c r="M14" s="62">
        <v>20265</v>
      </c>
    </row>
    <row r="15" spans="1:13" ht="63" x14ac:dyDescent="0.2">
      <c r="B15" s="50" t="s">
        <v>26</v>
      </c>
      <c r="C15" s="51">
        <v>8</v>
      </c>
      <c r="D15" s="63" t="s">
        <v>46</v>
      </c>
      <c r="E15" s="63" t="s">
        <v>47</v>
      </c>
      <c r="F15" s="56" t="s">
        <v>30</v>
      </c>
      <c r="G15" s="52">
        <v>1</v>
      </c>
      <c r="H15" s="57"/>
      <c r="I15" s="57"/>
      <c r="J15" s="26">
        <f t="shared" si="0"/>
        <v>0</v>
      </c>
      <c r="K15" s="26">
        <f t="shared" si="1"/>
        <v>0</v>
      </c>
      <c r="L15" s="8" t="s">
        <v>31</v>
      </c>
      <c r="M15" s="52">
        <v>105000</v>
      </c>
    </row>
    <row r="16" spans="1:13" ht="63" x14ac:dyDescent="0.2">
      <c r="B16" s="50" t="s">
        <v>26</v>
      </c>
      <c r="C16" s="51">
        <v>9</v>
      </c>
      <c r="D16" s="61" t="s">
        <v>46</v>
      </c>
      <c r="E16" s="61" t="s">
        <v>48</v>
      </c>
      <c r="F16" s="56" t="s">
        <v>30</v>
      </c>
      <c r="G16" s="62">
        <v>6</v>
      </c>
      <c r="H16" s="57"/>
      <c r="I16" s="57"/>
      <c r="J16" s="26">
        <f t="shared" si="0"/>
        <v>0</v>
      </c>
      <c r="K16" s="26">
        <f t="shared" si="1"/>
        <v>0</v>
      </c>
      <c r="L16" s="8" t="s">
        <v>31</v>
      </c>
      <c r="M16" s="62">
        <v>9900</v>
      </c>
    </row>
    <row r="17" spans="2:13" ht="63" x14ac:dyDescent="0.2">
      <c r="B17" s="50" t="s">
        <v>26</v>
      </c>
      <c r="C17" s="51">
        <v>10</v>
      </c>
      <c r="D17" s="63" t="s">
        <v>49</v>
      </c>
      <c r="E17" s="63" t="s">
        <v>50</v>
      </c>
      <c r="F17" s="56" t="s">
        <v>30</v>
      </c>
      <c r="G17" s="52">
        <v>2</v>
      </c>
      <c r="H17" s="58"/>
      <c r="I17" s="58"/>
      <c r="J17" s="26">
        <f t="shared" si="0"/>
        <v>0</v>
      </c>
      <c r="K17" s="26">
        <f t="shared" si="1"/>
        <v>0</v>
      </c>
      <c r="L17" s="8" t="s">
        <v>31</v>
      </c>
      <c r="M17" s="52">
        <v>17200</v>
      </c>
    </row>
    <row r="18" spans="2:13" ht="63" x14ac:dyDescent="0.2">
      <c r="B18" s="50" t="s">
        <v>26</v>
      </c>
      <c r="C18" s="51">
        <v>11</v>
      </c>
      <c r="D18" s="61" t="s">
        <v>49</v>
      </c>
      <c r="E18" s="61" t="s">
        <v>51</v>
      </c>
      <c r="F18" s="56" t="s">
        <v>30</v>
      </c>
      <c r="G18" s="62">
        <v>2</v>
      </c>
      <c r="H18" s="58"/>
      <c r="I18" s="58"/>
      <c r="J18" s="26">
        <f t="shared" si="0"/>
        <v>0</v>
      </c>
      <c r="K18" s="26">
        <f t="shared" si="1"/>
        <v>0</v>
      </c>
      <c r="L18" s="8" t="s">
        <v>31</v>
      </c>
      <c r="M18" s="62">
        <v>4600</v>
      </c>
    </row>
    <row r="19" spans="2:13" ht="63" x14ac:dyDescent="0.2">
      <c r="B19" s="50" t="s">
        <v>26</v>
      </c>
      <c r="C19" s="51">
        <v>12</v>
      </c>
      <c r="D19" s="63" t="s">
        <v>49</v>
      </c>
      <c r="E19" s="63" t="s">
        <v>52</v>
      </c>
      <c r="F19" s="56" t="s">
        <v>30</v>
      </c>
      <c r="G19" s="52">
        <v>1</v>
      </c>
      <c r="H19" s="58"/>
      <c r="I19" s="58"/>
      <c r="J19" s="26">
        <f t="shared" si="0"/>
        <v>0</v>
      </c>
      <c r="K19" s="26">
        <f t="shared" si="1"/>
        <v>0</v>
      </c>
      <c r="L19" s="8" t="s">
        <v>31</v>
      </c>
      <c r="M19" s="52">
        <v>11200</v>
      </c>
    </row>
    <row r="20" spans="2:13" ht="63" x14ac:dyDescent="0.2">
      <c r="B20" s="50" t="s">
        <v>26</v>
      </c>
      <c r="C20" s="51">
        <v>13</v>
      </c>
      <c r="D20" s="61" t="s">
        <v>49</v>
      </c>
      <c r="E20" s="61" t="s">
        <v>53</v>
      </c>
      <c r="F20" s="56" t="s">
        <v>30</v>
      </c>
      <c r="G20" s="62">
        <v>1</v>
      </c>
      <c r="H20" s="58"/>
      <c r="I20" s="58"/>
      <c r="J20" s="26">
        <f t="shared" si="0"/>
        <v>0</v>
      </c>
      <c r="K20" s="26">
        <f t="shared" si="1"/>
        <v>0</v>
      </c>
      <c r="L20" s="8" t="s">
        <v>31</v>
      </c>
      <c r="M20" s="62">
        <v>7500</v>
      </c>
    </row>
    <row r="21" spans="2:13" ht="63" x14ac:dyDescent="0.2">
      <c r="B21" s="50" t="s">
        <v>26</v>
      </c>
      <c r="C21" s="51">
        <v>14</v>
      </c>
      <c r="D21" s="63" t="s">
        <v>49</v>
      </c>
      <c r="E21" s="63" t="s">
        <v>54</v>
      </c>
      <c r="F21" s="56" t="s">
        <v>30</v>
      </c>
      <c r="G21" s="52">
        <v>1</v>
      </c>
      <c r="H21" s="58"/>
      <c r="I21" s="58"/>
      <c r="J21" s="26">
        <f t="shared" si="0"/>
        <v>0</v>
      </c>
      <c r="K21" s="26">
        <f t="shared" si="1"/>
        <v>0</v>
      </c>
      <c r="L21" s="8" t="s">
        <v>31</v>
      </c>
      <c r="M21" s="52">
        <v>4500</v>
      </c>
    </row>
    <row r="22" spans="2:13" ht="63" x14ac:dyDescent="0.2">
      <c r="B22" s="50" t="s">
        <v>26</v>
      </c>
      <c r="C22" s="51">
        <v>15</v>
      </c>
      <c r="D22" s="61" t="s">
        <v>49</v>
      </c>
      <c r="E22" s="61" t="s">
        <v>55</v>
      </c>
      <c r="F22" s="56" t="s">
        <v>30</v>
      </c>
      <c r="G22" s="62">
        <v>1</v>
      </c>
      <c r="H22" s="58"/>
      <c r="I22" s="58"/>
      <c r="J22" s="26">
        <f t="shared" si="0"/>
        <v>0</v>
      </c>
      <c r="K22" s="26">
        <f t="shared" si="1"/>
        <v>0</v>
      </c>
      <c r="L22" s="8" t="s">
        <v>31</v>
      </c>
      <c r="M22" s="62">
        <v>5000</v>
      </c>
    </row>
    <row r="23" spans="2:13" ht="63" x14ac:dyDescent="0.2">
      <c r="B23" s="50" t="s">
        <v>26</v>
      </c>
      <c r="C23" s="51">
        <v>16</v>
      </c>
      <c r="D23" s="63" t="s">
        <v>49</v>
      </c>
      <c r="E23" s="63" t="s">
        <v>56</v>
      </c>
      <c r="F23" s="56" t="s">
        <v>30</v>
      </c>
      <c r="G23" s="52">
        <v>1</v>
      </c>
      <c r="H23" s="58"/>
      <c r="I23" s="58"/>
      <c r="J23" s="26">
        <f t="shared" si="0"/>
        <v>0</v>
      </c>
      <c r="K23" s="26">
        <f t="shared" si="1"/>
        <v>0</v>
      </c>
      <c r="L23" s="8" t="s">
        <v>31</v>
      </c>
      <c r="M23" s="52">
        <v>22600</v>
      </c>
    </row>
    <row r="24" spans="2:13" ht="63" x14ac:dyDescent="0.2">
      <c r="B24" s="50" t="s">
        <v>26</v>
      </c>
      <c r="C24" s="51">
        <v>17</v>
      </c>
      <c r="D24" s="61" t="s">
        <v>57</v>
      </c>
      <c r="E24" s="61" t="s">
        <v>58</v>
      </c>
      <c r="F24" s="56" t="s">
        <v>30</v>
      </c>
      <c r="G24" s="62">
        <v>1</v>
      </c>
      <c r="H24" s="58"/>
      <c r="I24" s="58"/>
      <c r="J24" s="26">
        <f t="shared" si="0"/>
        <v>0</v>
      </c>
      <c r="K24" s="26">
        <f t="shared" si="1"/>
        <v>0</v>
      </c>
      <c r="L24" s="8" t="s">
        <v>31</v>
      </c>
      <c r="M24" s="62">
        <v>4330</v>
      </c>
    </row>
    <row r="25" spans="2:13" ht="63" x14ac:dyDescent="0.2">
      <c r="B25" s="50" t="s">
        <v>26</v>
      </c>
      <c r="C25" s="51">
        <v>18</v>
      </c>
      <c r="D25" s="63" t="s">
        <v>59</v>
      </c>
      <c r="E25" s="63" t="s">
        <v>60</v>
      </c>
      <c r="F25" s="56" t="s">
        <v>30</v>
      </c>
      <c r="G25" s="52">
        <v>1</v>
      </c>
      <c r="H25" s="58"/>
      <c r="I25" s="58"/>
      <c r="J25" s="26">
        <f t="shared" si="0"/>
        <v>0</v>
      </c>
      <c r="K25" s="26">
        <f t="shared" si="1"/>
        <v>0</v>
      </c>
      <c r="L25" s="8" t="s">
        <v>31</v>
      </c>
      <c r="M25" s="52">
        <v>45360</v>
      </c>
    </row>
    <row r="26" spans="2:13" ht="63" x14ac:dyDescent="0.2">
      <c r="B26" s="50" t="s">
        <v>26</v>
      </c>
      <c r="C26" s="51">
        <v>19</v>
      </c>
      <c r="D26" s="61" t="s">
        <v>59</v>
      </c>
      <c r="E26" s="61" t="s">
        <v>61</v>
      </c>
      <c r="F26" s="56" t="s">
        <v>30</v>
      </c>
      <c r="G26" s="62">
        <v>2</v>
      </c>
      <c r="H26" s="58"/>
      <c r="I26" s="58"/>
      <c r="J26" s="26">
        <f t="shared" si="0"/>
        <v>0</v>
      </c>
      <c r="K26" s="26">
        <f t="shared" si="1"/>
        <v>0</v>
      </c>
      <c r="L26" s="8" t="s">
        <v>31</v>
      </c>
      <c r="M26" s="62">
        <v>26736</v>
      </c>
    </row>
    <row r="27" spans="2:13" ht="63" x14ac:dyDescent="0.2">
      <c r="B27" s="50" t="s">
        <v>26</v>
      </c>
      <c r="C27" s="51">
        <v>20</v>
      </c>
      <c r="D27" s="63" t="s">
        <v>59</v>
      </c>
      <c r="E27" s="63" t="s">
        <v>62</v>
      </c>
      <c r="F27" s="56" t="s">
        <v>30</v>
      </c>
      <c r="G27" s="52">
        <v>2</v>
      </c>
      <c r="H27" s="58"/>
      <c r="I27" s="58"/>
      <c r="J27" s="26">
        <f t="shared" si="0"/>
        <v>0</v>
      </c>
      <c r="K27" s="26">
        <f t="shared" si="1"/>
        <v>0</v>
      </c>
      <c r="L27" s="8" t="s">
        <v>31</v>
      </c>
      <c r="M27" s="52">
        <v>13872</v>
      </c>
    </row>
    <row r="28" spans="2:13" ht="63" x14ac:dyDescent="0.2">
      <c r="B28" s="50" t="s">
        <v>26</v>
      </c>
      <c r="C28" s="51">
        <v>21</v>
      </c>
      <c r="D28" s="61" t="s">
        <v>59</v>
      </c>
      <c r="E28" s="61" t="s">
        <v>63</v>
      </c>
      <c r="F28" s="56" t="s">
        <v>30</v>
      </c>
      <c r="G28" s="62">
        <v>1</v>
      </c>
      <c r="H28" s="58"/>
      <c r="I28" s="58"/>
      <c r="J28" s="26">
        <f t="shared" si="0"/>
        <v>0</v>
      </c>
      <c r="K28" s="26">
        <f t="shared" si="1"/>
        <v>0</v>
      </c>
      <c r="L28" s="8" t="s">
        <v>31</v>
      </c>
      <c r="M28" s="62">
        <v>6480</v>
      </c>
    </row>
    <row r="29" spans="2:13" ht="63" x14ac:dyDescent="0.2">
      <c r="B29" s="50" t="s">
        <v>26</v>
      </c>
      <c r="C29" s="51">
        <v>22</v>
      </c>
      <c r="D29" s="63" t="s">
        <v>59</v>
      </c>
      <c r="E29" s="63" t="s">
        <v>64</v>
      </c>
      <c r="F29" s="56" t="s">
        <v>30</v>
      </c>
      <c r="G29" s="52">
        <v>2</v>
      </c>
      <c r="H29" s="58"/>
      <c r="I29" s="58"/>
      <c r="J29" s="26">
        <f t="shared" si="0"/>
        <v>0</v>
      </c>
      <c r="K29" s="26">
        <f t="shared" si="1"/>
        <v>0</v>
      </c>
      <c r="L29" s="8" t="s">
        <v>31</v>
      </c>
      <c r="M29" s="52">
        <v>39360</v>
      </c>
    </row>
    <row r="30" spans="2:13" ht="63" x14ac:dyDescent="0.2">
      <c r="B30" s="50" t="s">
        <v>26</v>
      </c>
      <c r="C30" s="51">
        <v>23</v>
      </c>
      <c r="D30" s="61" t="s">
        <v>59</v>
      </c>
      <c r="E30" s="61" t="s">
        <v>65</v>
      </c>
      <c r="F30" s="56" t="s">
        <v>30</v>
      </c>
      <c r="G30" s="62">
        <v>10</v>
      </c>
      <c r="H30" s="58"/>
      <c r="I30" s="58"/>
      <c r="J30" s="26">
        <f t="shared" si="0"/>
        <v>0</v>
      </c>
      <c r="K30" s="26">
        <f t="shared" si="1"/>
        <v>0</v>
      </c>
      <c r="L30" s="8" t="s">
        <v>31</v>
      </c>
      <c r="M30" s="62">
        <v>17520</v>
      </c>
    </row>
    <row r="31" spans="2:13" ht="63" x14ac:dyDescent="0.2">
      <c r="B31" s="50" t="s">
        <v>26</v>
      </c>
      <c r="C31" s="51">
        <v>24</v>
      </c>
      <c r="D31" s="63" t="s">
        <v>59</v>
      </c>
      <c r="E31" s="63" t="s">
        <v>66</v>
      </c>
      <c r="F31" s="56" t="s">
        <v>30</v>
      </c>
      <c r="G31" s="52">
        <v>1</v>
      </c>
      <c r="H31" s="58"/>
      <c r="I31" s="58"/>
      <c r="J31" s="26">
        <f t="shared" si="0"/>
        <v>0</v>
      </c>
      <c r="K31" s="26">
        <f t="shared" si="1"/>
        <v>0</v>
      </c>
      <c r="L31" s="8" t="s">
        <v>31</v>
      </c>
      <c r="M31" s="52">
        <v>8950</v>
      </c>
    </row>
    <row r="32" spans="2:13" ht="63" x14ac:dyDescent="0.2">
      <c r="B32" s="50" t="s">
        <v>26</v>
      </c>
      <c r="C32" s="51">
        <v>25</v>
      </c>
      <c r="D32" s="61" t="s">
        <v>59</v>
      </c>
      <c r="E32" s="61" t="s">
        <v>67</v>
      </c>
      <c r="F32" s="56" t="s">
        <v>30</v>
      </c>
      <c r="G32" s="62">
        <v>1</v>
      </c>
      <c r="H32" s="58"/>
      <c r="I32" s="58"/>
      <c r="J32" s="26">
        <f t="shared" si="0"/>
        <v>0</v>
      </c>
      <c r="K32" s="26">
        <f t="shared" si="1"/>
        <v>0</v>
      </c>
      <c r="L32" s="8" t="s">
        <v>31</v>
      </c>
      <c r="M32" s="62">
        <v>10422</v>
      </c>
    </row>
    <row r="33" spans="2:13" ht="63" x14ac:dyDescent="0.2">
      <c r="B33" s="50" t="s">
        <v>26</v>
      </c>
      <c r="C33" s="51">
        <v>26</v>
      </c>
      <c r="D33" s="63" t="s">
        <v>59</v>
      </c>
      <c r="E33" s="63" t="s">
        <v>68</v>
      </c>
      <c r="F33" s="56" t="s">
        <v>30</v>
      </c>
      <c r="G33" s="52">
        <v>2</v>
      </c>
      <c r="H33" s="58"/>
      <c r="I33" s="58"/>
      <c r="J33" s="26">
        <f t="shared" si="0"/>
        <v>0</v>
      </c>
      <c r="K33" s="26">
        <f t="shared" si="1"/>
        <v>0</v>
      </c>
      <c r="L33" s="8" t="s">
        <v>31</v>
      </c>
      <c r="M33" s="52">
        <v>41688</v>
      </c>
    </row>
    <row r="34" spans="2:13" ht="63" x14ac:dyDescent="0.2">
      <c r="B34" s="50" t="s">
        <v>26</v>
      </c>
      <c r="C34" s="51">
        <v>27</v>
      </c>
      <c r="D34" s="61" t="s">
        <v>59</v>
      </c>
      <c r="E34" s="61" t="s">
        <v>69</v>
      </c>
      <c r="F34" s="56" t="s">
        <v>30</v>
      </c>
      <c r="G34" s="62">
        <v>3</v>
      </c>
      <c r="H34" s="58"/>
      <c r="I34" s="58"/>
      <c r="J34" s="26">
        <f t="shared" si="0"/>
        <v>0</v>
      </c>
      <c r="K34" s="26">
        <f t="shared" si="1"/>
        <v>0</v>
      </c>
      <c r="L34" s="8" t="s">
        <v>31</v>
      </c>
      <c r="M34" s="62">
        <v>32700</v>
      </c>
    </row>
    <row r="35" spans="2:13" ht="63" x14ac:dyDescent="0.2">
      <c r="B35" s="50" t="s">
        <v>26</v>
      </c>
      <c r="C35" s="51">
        <v>28</v>
      </c>
      <c r="D35" s="63" t="s">
        <v>59</v>
      </c>
      <c r="E35" s="63" t="s">
        <v>70</v>
      </c>
      <c r="F35" s="56" t="s">
        <v>30</v>
      </c>
      <c r="G35" s="52">
        <v>2</v>
      </c>
      <c r="H35" s="58"/>
      <c r="I35" s="58"/>
      <c r="J35" s="26">
        <f t="shared" si="0"/>
        <v>0</v>
      </c>
      <c r="K35" s="26">
        <f t="shared" si="1"/>
        <v>0</v>
      </c>
      <c r="L35" s="8" t="s">
        <v>31</v>
      </c>
      <c r="M35" s="52">
        <v>17300</v>
      </c>
    </row>
    <row r="36" spans="2:13" ht="63" x14ac:dyDescent="0.2">
      <c r="B36" s="50" t="s">
        <v>26</v>
      </c>
      <c r="C36" s="51">
        <v>29</v>
      </c>
      <c r="D36" s="61" t="s">
        <v>59</v>
      </c>
      <c r="E36" s="61" t="s">
        <v>71</v>
      </c>
      <c r="F36" s="56" t="s">
        <v>30</v>
      </c>
      <c r="G36" s="62">
        <v>2</v>
      </c>
      <c r="H36" s="58"/>
      <c r="I36" s="58"/>
      <c r="J36" s="26">
        <f t="shared" si="0"/>
        <v>0</v>
      </c>
      <c r="K36" s="26">
        <f t="shared" si="1"/>
        <v>0</v>
      </c>
      <c r="L36" s="8" t="s">
        <v>31</v>
      </c>
      <c r="M36" s="62">
        <v>4700</v>
      </c>
    </row>
    <row r="37" spans="2:13" ht="63" x14ac:dyDescent="0.2">
      <c r="B37" s="50" t="s">
        <v>26</v>
      </c>
      <c r="C37" s="51">
        <v>30</v>
      </c>
      <c r="D37" s="63" t="s">
        <v>59</v>
      </c>
      <c r="E37" s="63" t="s">
        <v>72</v>
      </c>
      <c r="F37" s="56" t="s">
        <v>30</v>
      </c>
      <c r="G37" s="52">
        <v>2</v>
      </c>
      <c r="H37" s="58"/>
      <c r="I37" s="58"/>
      <c r="J37" s="26">
        <f t="shared" si="0"/>
        <v>0</v>
      </c>
      <c r="K37" s="26">
        <f t="shared" si="1"/>
        <v>0</v>
      </c>
      <c r="L37" s="8" t="s">
        <v>31</v>
      </c>
      <c r="M37" s="52">
        <v>17200</v>
      </c>
    </row>
    <row r="38" spans="2:13" ht="63" x14ac:dyDescent="0.2">
      <c r="B38" s="50" t="s">
        <v>26</v>
      </c>
      <c r="C38" s="51">
        <v>31</v>
      </c>
      <c r="D38" s="61" t="s">
        <v>59</v>
      </c>
      <c r="E38" s="61" t="s">
        <v>73</v>
      </c>
      <c r="F38" s="56" t="s">
        <v>30</v>
      </c>
      <c r="G38" s="62">
        <v>2</v>
      </c>
      <c r="H38" s="58"/>
      <c r="I38" s="58"/>
      <c r="J38" s="26">
        <f t="shared" si="0"/>
        <v>0</v>
      </c>
      <c r="K38" s="26">
        <f t="shared" si="1"/>
        <v>0</v>
      </c>
      <c r="L38" s="8" t="s">
        <v>31</v>
      </c>
      <c r="M38" s="62">
        <v>63420</v>
      </c>
    </row>
    <row r="39" spans="2:13" ht="63" x14ac:dyDescent="0.2">
      <c r="B39" s="50" t="s">
        <v>26</v>
      </c>
      <c r="C39" s="51">
        <v>32</v>
      </c>
      <c r="D39" s="63" t="s">
        <v>59</v>
      </c>
      <c r="E39" s="63" t="s">
        <v>74</v>
      </c>
      <c r="F39" s="56" t="s">
        <v>30</v>
      </c>
      <c r="G39" s="52">
        <v>1</v>
      </c>
      <c r="H39" s="58"/>
      <c r="I39" s="58"/>
      <c r="J39" s="26">
        <f t="shared" si="0"/>
        <v>0</v>
      </c>
      <c r="K39" s="26">
        <f t="shared" si="1"/>
        <v>0</v>
      </c>
      <c r="L39" s="8" t="s">
        <v>31</v>
      </c>
      <c r="M39" s="52">
        <v>9120</v>
      </c>
    </row>
    <row r="40" spans="2:13" ht="63" x14ac:dyDescent="0.2">
      <c r="B40" s="50" t="s">
        <v>26</v>
      </c>
      <c r="C40" s="51">
        <v>33</v>
      </c>
      <c r="D40" s="61" t="s">
        <v>59</v>
      </c>
      <c r="E40" s="61" t="s">
        <v>74</v>
      </c>
      <c r="F40" s="56" t="s">
        <v>30</v>
      </c>
      <c r="G40" s="62">
        <v>2</v>
      </c>
      <c r="H40" s="58"/>
      <c r="I40" s="58"/>
      <c r="J40" s="26">
        <f t="shared" si="0"/>
        <v>0</v>
      </c>
      <c r="K40" s="26">
        <f t="shared" si="1"/>
        <v>0</v>
      </c>
      <c r="L40" s="8" t="s">
        <v>31</v>
      </c>
      <c r="M40" s="62">
        <v>35280</v>
      </c>
    </row>
    <row r="41" spans="2:13" ht="78.75" x14ac:dyDescent="0.2">
      <c r="B41" s="50" t="s">
        <v>26</v>
      </c>
      <c r="C41" s="51">
        <v>34</v>
      </c>
      <c r="D41" s="63" t="s">
        <v>59</v>
      </c>
      <c r="E41" s="63" t="s">
        <v>75</v>
      </c>
      <c r="F41" s="56" t="s">
        <v>30</v>
      </c>
      <c r="G41" s="52">
        <v>3</v>
      </c>
      <c r="H41" s="58"/>
      <c r="I41" s="58"/>
      <c r="J41" s="26">
        <f t="shared" si="0"/>
        <v>0</v>
      </c>
      <c r="K41" s="26">
        <f t="shared" si="1"/>
        <v>0</v>
      </c>
      <c r="L41" s="8" t="s">
        <v>31</v>
      </c>
      <c r="M41" s="52">
        <v>38520</v>
      </c>
    </row>
    <row r="42" spans="2:13" ht="63" x14ac:dyDescent="0.2">
      <c r="B42" s="50" t="s">
        <v>26</v>
      </c>
      <c r="C42" s="51">
        <v>35</v>
      </c>
      <c r="D42" s="61" t="s">
        <v>59</v>
      </c>
      <c r="E42" s="61" t="s">
        <v>76</v>
      </c>
      <c r="F42" s="56" t="s">
        <v>30</v>
      </c>
      <c r="G42" s="62">
        <v>2</v>
      </c>
      <c r="H42" s="58"/>
      <c r="I42" s="58"/>
      <c r="J42" s="26">
        <f t="shared" si="0"/>
        <v>0</v>
      </c>
      <c r="K42" s="26">
        <f t="shared" si="1"/>
        <v>0</v>
      </c>
      <c r="L42" s="8" t="s">
        <v>31</v>
      </c>
      <c r="M42" s="62">
        <v>32000</v>
      </c>
    </row>
    <row r="43" spans="2:13" ht="63" x14ac:dyDescent="0.2">
      <c r="B43" s="50" t="s">
        <v>26</v>
      </c>
      <c r="C43" s="51">
        <v>36</v>
      </c>
      <c r="D43" s="63" t="s">
        <v>59</v>
      </c>
      <c r="E43" s="63" t="s">
        <v>77</v>
      </c>
      <c r="F43" s="56" t="s">
        <v>30</v>
      </c>
      <c r="G43" s="52">
        <v>4</v>
      </c>
      <c r="H43" s="58"/>
      <c r="I43" s="58"/>
      <c r="J43" s="26">
        <f t="shared" si="0"/>
        <v>0</v>
      </c>
      <c r="K43" s="26">
        <f t="shared" si="1"/>
        <v>0</v>
      </c>
      <c r="L43" s="8" t="s">
        <v>31</v>
      </c>
      <c r="M43" s="52">
        <v>56000</v>
      </c>
    </row>
    <row r="44" spans="2:13" ht="63" x14ac:dyDescent="0.2">
      <c r="B44" s="50" t="s">
        <v>26</v>
      </c>
      <c r="C44" s="51">
        <v>37</v>
      </c>
      <c r="D44" s="61" t="s">
        <v>59</v>
      </c>
      <c r="E44" s="61" t="s">
        <v>78</v>
      </c>
      <c r="F44" s="56" t="s">
        <v>30</v>
      </c>
      <c r="G44" s="62">
        <v>2</v>
      </c>
      <c r="H44" s="58"/>
      <c r="I44" s="58"/>
      <c r="J44" s="26">
        <f t="shared" si="0"/>
        <v>0</v>
      </c>
      <c r="K44" s="26">
        <f t="shared" si="1"/>
        <v>0</v>
      </c>
      <c r="L44" s="8" t="s">
        <v>31</v>
      </c>
      <c r="M44" s="62">
        <v>27600</v>
      </c>
    </row>
    <row r="45" spans="2:13" ht="63" x14ac:dyDescent="0.2">
      <c r="B45" s="50" t="s">
        <v>26</v>
      </c>
      <c r="C45" s="51">
        <v>38</v>
      </c>
      <c r="D45" s="63" t="s">
        <v>59</v>
      </c>
      <c r="E45" s="63" t="s">
        <v>78</v>
      </c>
      <c r="F45" s="56" t="s">
        <v>30</v>
      </c>
      <c r="G45" s="52">
        <v>6</v>
      </c>
      <c r="H45" s="58"/>
      <c r="I45" s="58"/>
      <c r="J45" s="26">
        <f t="shared" si="0"/>
        <v>0</v>
      </c>
      <c r="K45" s="26">
        <f t="shared" si="1"/>
        <v>0</v>
      </c>
      <c r="L45" s="8" t="s">
        <v>31</v>
      </c>
      <c r="M45" s="52">
        <v>82800</v>
      </c>
    </row>
    <row r="46" spans="2:13" ht="63" x14ac:dyDescent="0.2">
      <c r="B46" s="50" t="s">
        <v>26</v>
      </c>
      <c r="C46" s="51">
        <v>39</v>
      </c>
      <c r="D46" s="61" t="s">
        <v>59</v>
      </c>
      <c r="E46" s="61" t="s">
        <v>79</v>
      </c>
      <c r="F46" s="56" t="s">
        <v>30</v>
      </c>
      <c r="G46" s="62">
        <v>2</v>
      </c>
      <c r="H46" s="58"/>
      <c r="I46" s="58"/>
      <c r="J46" s="26">
        <f t="shared" si="0"/>
        <v>0</v>
      </c>
      <c r="K46" s="26">
        <f t="shared" si="1"/>
        <v>0</v>
      </c>
      <c r="L46" s="8" t="s">
        <v>31</v>
      </c>
      <c r="M46" s="62">
        <v>8600</v>
      </c>
    </row>
    <row r="47" spans="2:13" ht="63" x14ac:dyDescent="0.2">
      <c r="B47" s="50" t="s">
        <v>26</v>
      </c>
      <c r="C47" s="51">
        <v>40</v>
      </c>
      <c r="D47" s="63" t="s">
        <v>59</v>
      </c>
      <c r="E47" s="63" t="s">
        <v>80</v>
      </c>
      <c r="F47" s="56" t="s">
        <v>30</v>
      </c>
      <c r="G47" s="52">
        <v>3</v>
      </c>
      <c r="H47" s="58"/>
      <c r="I47" s="58"/>
      <c r="J47" s="26">
        <f t="shared" si="0"/>
        <v>0</v>
      </c>
      <c r="K47" s="26">
        <f t="shared" si="1"/>
        <v>0</v>
      </c>
      <c r="L47" s="8" t="s">
        <v>31</v>
      </c>
      <c r="M47" s="52">
        <v>119070</v>
      </c>
    </row>
    <row r="48" spans="2:13" ht="63" x14ac:dyDescent="0.2">
      <c r="B48" s="50" t="s">
        <v>26</v>
      </c>
      <c r="C48" s="51">
        <v>41</v>
      </c>
      <c r="D48" s="61" t="s">
        <v>59</v>
      </c>
      <c r="E48" s="61" t="s">
        <v>81</v>
      </c>
      <c r="F48" s="56" t="s">
        <v>30</v>
      </c>
      <c r="G48" s="62">
        <v>1</v>
      </c>
      <c r="H48" s="58"/>
      <c r="I48" s="58"/>
      <c r="J48" s="26">
        <f t="shared" si="0"/>
        <v>0</v>
      </c>
      <c r="K48" s="26">
        <f t="shared" si="1"/>
        <v>0</v>
      </c>
      <c r="L48" s="8" t="s">
        <v>31</v>
      </c>
      <c r="M48" s="62">
        <v>2650</v>
      </c>
    </row>
    <row r="49" spans="2:13" ht="63" x14ac:dyDescent="0.2">
      <c r="B49" s="50" t="s">
        <v>26</v>
      </c>
      <c r="C49" s="51">
        <v>42</v>
      </c>
      <c r="D49" s="63" t="s">
        <v>59</v>
      </c>
      <c r="E49" s="63" t="s">
        <v>82</v>
      </c>
      <c r="F49" s="56" t="s">
        <v>30</v>
      </c>
      <c r="G49" s="52">
        <v>2</v>
      </c>
      <c r="H49" s="58"/>
      <c r="I49" s="58"/>
      <c r="J49" s="26">
        <f t="shared" si="0"/>
        <v>0</v>
      </c>
      <c r="K49" s="26">
        <f t="shared" si="1"/>
        <v>0</v>
      </c>
      <c r="L49" s="8" t="s">
        <v>31</v>
      </c>
      <c r="M49" s="52">
        <v>209960</v>
      </c>
    </row>
    <row r="50" spans="2:13" ht="63" x14ac:dyDescent="0.2">
      <c r="B50" s="50" t="s">
        <v>26</v>
      </c>
      <c r="C50" s="51">
        <v>43</v>
      </c>
      <c r="D50" s="61" t="s">
        <v>59</v>
      </c>
      <c r="E50" s="61" t="s">
        <v>83</v>
      </c>
      <c r="F50" s="56" t="s">
        <v>30</v>
      </c>
      <c r="G50" s="64">
        <v>2</v>
      </c>
      <c r="H50" s="58"/>
      <c r="I50" s="58"/>
      <c r="J50" s="26">
        <f t="shared" si="0"/>
        <v>0</v>
      </c>
      <c r="K50" s="26">
        <f t="shared" si="1"/>
        <v>0</v>
      </c>
      <c r="L50" s="8" t="s">
        <v>31</v>
      </c>
      <c r="M50" s="62">
        <v>61700</v>
      </c>
    </row>
    <row r="51" spans="2:13" ht="63" x14ac:dyDescent="0.2">
      <c r="B51" s="50" t="s">
        <v>26</v>
      </c>
      <c r="C51" s="51">
        <v>44</v>
      </c>
      <c r="D51" s="63" t="s">
        <v>59</v>
      </c>
      <c r="E51" s="65" t="s">
        <v>84</v>
      </c>
      <c r="F51" s="56" t="s">
        <v>30</v>
      </c>
      <c r="G51" s="66">
        <v>1</v>
      </c>
      <c r="H51" s="58"/>
      <c r="I51" s="58"/>
      <c r="J51" s="26">
        <f t="shared" si="0"/>
        <v>0</v>
      </c>
      <c r="K51" s="26">
        <f t="shared" si="1"/>
        <v>0</v>
      </c>
      <c r="L51" s="8" t="s">
        <v>31</v>
      </c>
      <c r="M51" s="52">
        <v>64000</v>
      </c>
    </row>
    <row r="52" spans="2:13" ht="63" x14ac:dyDescent="0.2">
      <c r="B52" s="50" t="s">
        <v>26</v>
      </c>
      <c r="C52" s="51">
        <v>45</v>
      </c>
      <c r="D52" s="61" t="s">
        <v>59</v>
      </c>
      <c r="E52" s="67" t="s">
        <v>85</v>
      </c>
      <c r="F52" s="56" t="s">
        <v>30</v>
      </c>
      <c r="G52" s="64">
        <v>2</v>
      </c>
      <c r="H52" s="58"/>
      <c r="I52" s="58"/>
      <c r="J52" s="26">
        <f t="shared" si="0"/>
        <v>0</v>
      </c>
      <c r="K52" s="26">
        <f t="shared" si="1"/>
        <v>0</v>
      </c>
      <c r="L52" s="8" t="s">
        <v>31</v>
      </c>
      <c r="M52" s="62">
        <v>12200</v>
      </c>
    </row>
    <row r="53" spans="2:13" ht="63" x14ac:dyDescent="0.2">
      <c r="B53" s="50" t="s">
        <v>26</v>
      </c>
      <c r="C53" s="51">
        <v>46</v>
      </c>
      <c r="D53" s="63" t="s">
        <v>86</v>
      </c>
      <c r="E53" s="63" t="s">
        <v>87</v>
      </c>
      <c r="F53" s="56" t="s">
        <v>30</v>
      </c>
      <c r="G53" s="52">
        <v>1</v>
      </c>
      <c r="H53" s="58"/>
      <c r="I53" s="58"/>
      <c r="J53" s="26">
        <f t="shared" si="0"/>
        <v>0</v>
      </c>
      <c r="K53" s="26">
        <f t="shared" si="1"/>
        <v>0</v>
      </c>
      <c r="L53" s="8" t="s">
        <v>31</v>
      </c>
      <c r="M53" s="52">
        <v>1770</v>
      </c>
    </row>
    <row r="54" spans="2:13" ht="63" x14ac:dyDescent="0.2">
      <c r="B54" s="50" t="s">
        <v>26</v>
      </c>
      <c r="C54" s="51">
        <v>47</v>
      </c>
      <c r="D54" s="61" t="s">
        <v>86</v>
      </c>
      <c r="E54" s="61" t="s">
        <v>88</v>
      </c>
      <c r="F54" s="56" t="s">
        <v>30</v>
      </c>
      <c r="G54" s="62">
        <v>1</v>
      </c>
      <c r="H54" s="58"/>
      <c r="I54" s="58"/>
      <c r="J54" s="26">
        <f t="shared" si="0"/>
        <v>0</v>
      </c>
      <c r="K54" s="26">
        <f t="shared" si="1"/>
        <v>0</v>
      </c>
      <c r="L54" s="8" t="s">
        <v>31</v>
      </c>
      <c r="M54" s="62">
        <v>350</v>
      </c>
    </row>
    <row r="55" spans="2:13" ht="63" x14ac:dyDescent="0.2">
      <c r="B55" s="50" t="s">
        <v>26</v>
      </c>
      <c r="C55" s="51">
        <v>48</v>
      </c>
      <c r="D55" s="63" t="s">
        <v>86</v>
      </c>
      <c r="E55" s="63" t="s">
        <v>89</v>
      </c>
      <c r="F55" s="56" t="s">
        <v>30</v>
      </c>
      <c r="G55" s="52">
        <v>1</v>
      </c>
      <c r="H55" s="58"/>
      <c r="I55" s="58"/>
      <c r="J55" s="26">
        <f t="shared" si="0"/>
        <v>0</v>
      </c>
      <c r="K55" s="26">
        <f t="shared" si="1"/>
        <v>0</v>
      </c>
      <c r="L55" s="8" t="s">
        <v>31</v>
      </c>
      <c r="M55" s="52">
        <v>1500</v>
      </c>
    </row>
    <row r="56" spans="2:13" ht="63" x14ac:dyDescent="0.2">
      <c r="B56" s="50" t="s">
        <v>26</v>
      </c>
      <c r="C56" s="51">
        <v>49</v>
      </c>
      <c r="D56" s="61" t="s">
        <v>86</v>
      </c>
      <c r="E56" s="61" t="s">
        <v>90</v>
      </c>
      <c r="F56" s="56" t="s">
        <v>30</v>
      </c>
      <c r="G56" s="62">
        <v>1</v>
      </c>
      <c r="H56" s="58"/>
      <c r="I56" s="58"/>
      <c r="J56" s="26">
        <f t="shared" si="0"/>
        <v>0</v>
      </c>
      <c r="K56" s="26">
        <f t="shared" si="1"/>
        <v>0</v>
      </c>
      <c r="L56" s="8" t="s">
        <v>31</v>
      </c>
      <c r="M56" s="62">
        <v>1900</v>
      </c>
    </row>
    <row r="57" spans="2:13" ht="63" x14ac:dyDescent="0.2">
      <c r="B57" s="50" t="s">
        <v>26</v>
      </c>
      <c r="C57" s="51">
        <v>50</v>
      </c>
      <c r="D57" s="63" t="s">
        <v>86</v>
      </c>
      <c r="E57" s="63" t="s">
        <v>91</v>
      </c>
      <c r="F57" s="56" t="s">
        <v>30</v>
      </c>
      <c r="G57" s="52">
        <v>1</v>
      </c>
      <c r="H57" s="58"/>
      <c r="I57" s="58"/>
      <c r="J57" s="26">
        <f t="shared" si="0"/>
        <v>0</v>
      </c>
      <c r="K57" s="26">
        <f t="shared" si="1"/>
        <v>0</v>
      </c>
      <c r="L57" s="8" t="s">
        <v>31</v>
      </c>
      <c r="M57" s="52">
        <v>200000</v>
      </c>
    </row>
    <row r="58" spans="2:13" ht="63" x14ac:dyDescent="0.2">
      <c r="B58" s="50" t="s">
        <v>26</v>
      </c>
      <c r="C58" s="51">
        <v>51</v>
      </c>
      <c r="D58" s="61" t="s">
        <v>86</v>
      </c>
      <c r="E58" s="61" t="s">
        <v>92</v>
      </c>
      <c r="F58" s="56" t="s">
        <v>30</v>
      </c>
      <c r="G58" s="62">
        <v>1</v>
      </c>
      <c r="H58" s="58"/>
      <c r="I58" s="58"/>
      <c r="J58" s="26">
        <f t="shared" si="0"/>
        <v>0</v>
      </c>
      <c r="K58" s="26">
        <f t="shared" si="1"/>
        <v>0</v>
      </c>
      <c r="L58" s="8" t="s">
        <v>31</v>
      </c>
      <c r="M58" s="62">
        <v>2800</v>
      </c>
    </row>
    <row r="59" spans="2:13" ht="63" x14ac:dyDescent="0.2">
      <c r="B59" s="50" t="s">
        <v>26</v>
      </c>
      <c r="C59" s="51">
        <v>52</v>
      </c>
      <c r="D59" s="63" t="s">
        <v>86</v>
      </c>
      <c r="E59" s="63" t="s">
        <v>93</v>
      </c>
      <c r="F59" s="56" t="s">
        <v>30</v>
      </c>
      <c r="G59" s="52">
        <v>4</v>
      </c>
      <c r="H59" s="26"/>
      <c r="I59" s="26"/>
      <c r="J59" s="26">
        <f t="shared" si="0"/>
        <v>0</v>
      </c>
      <c r="K59" s="26">
        <f t="shared" si="1"/>
        <v>0</v>
      </c>
      <c r="L59" s="8" t="s">
        <v>31</v>
      </c>
      <c r="M59" s="52">
        <v>82000</v>
      </c>
    </row>
    <row r="60" spans="2:13" ht="63" x14ac:dyDescent="0.2">
      <c r="B60" s="50" t="s">
        <v>26</v>
      </c>
      <c r="C60" s="51">
        <v>53</v>
      </c>
      <c r="D60" s="61" t="s">
        <v>86</v>
      </c>
      <c r="E60" s="61" t="s">
        <v>94</v>
      </c>
      <c r="F60" s="56" t="s">
        <v>30</v>
      </c>
      <c r="G60" s="62">
        <v>3</v>
      </c>
      <c r="H60" s="43"/>
      <c r="I60" s="43"/>
      <c r="J60" s="26">
        <f t="shared" si="0"/>
        <v>0</v>
      </c>
      <c r="K60" s="26">
        <f t="shared" si="1"/>
        <v>0</v>
      </c>
      <c r="L60" s="8" t="s">
        <v>31</v>
      </c>
      <c r="M60" s="62">
        <v>61500</v>
      </c>
    </row>
    <row r="61" spans="2:13" ht="63" x14ac:dyDescent="0.2">
      <c r="B61" s="50" t="s">
        <v>26</v>
      </c>
      <c r="C61" s="51">
        <v>54</v>
      </c>
      <c r="D61" s="63" t="s">
        <v>86</v>
      </c>
      <c r="E61" s="63" t="s">
        <v>95</v>
      </c>
      <c r="F61" s="56" t="s">
        <v>30</v>
      </c>
      <c r="G61" s="52">
        <v>1</v>
      </c>
      <c r="H61" s="43"/>
      <c r="I61" s="43"/>
      <c r="J61" s="26">
        <f t="shared" si="0"/>
        <v>0</v>
      </c>
      <c r="K61" s="26">
        <f t="shared" si="1"/>
        <v>0</v>
      </c>
      <c r="L61" s="8" t="s">
        <v>31</v>
      </c>
      <c r="M61" s="52">
        <v>75000</v>
      </c>
    </row>
    <row r="62" spans="2:13" ht="63" x14ac:dyDescent="0.2">
      <c r="B62" s="50" t="s">
        <v>26</v>
      </c>
      <c r="C62" s="51">
        <v>55</v>
      </c>
      <c r="D62" s="61" t="s">
        <v>86</v>
      </c>
      <c r="E62" s="61" t="s">
        <v>96</v>
      </c>
      <c r="F62" s="56" t="s">
        <v>30</v>
      </c>
      <c r="G62" s="62">
        <v>1</v>
      </c>
      <c r="H62" s="43"/>
      <c r="I62" s="43"/>
      <c r="J62" s="26">
        <f t="shared" si="0"/>
        <v>0</v>
      </c>
      <c r="K62" s="26">
        <f t="shared" si="1"/>
        <v>0</v>
      </c>
      <c r="L62" s="8" t="s">
        <v>31</v>
      </c>
      <c r="M62" s="62">
        <v>4700</v>
      </c>
    </row>
    <row r="63" spans="2:13" ht="78.75" x14ac:dyDescent="0.2">
      <c r="B63" s="50" t="s">
        <v>26</v>
      </c>
      <c r="C63" s="51">
        <v>56</v>
      </c>
      <c r="D63" s="63" t="s">
        <v>86</v>
      </c>
      <c r="E63" s="63" t="s">
        <v>97</v>
      </c>
      <c r="F63" s="56" t="s">
        <v>30</v>
      </c>
      <c r="G63" s="52">
        <v>1</v>
      </c>
      <c r="H63" s="43"/>
      <c r="I63" s="43"/>
      <c r="J63" s="26">
        <f t="shared" si="0"/>
        <v>0</v>
      </c>
      <c r="K63" s="26">
        <f t="shared" si="1"/>
        <v>0</v>
      </c>
      <c r="L63" s="8" t="s">
        <v>31</v>
      </c>
      <c r="M63" s="52">
        <v>14400</v>
      </c>
    </row>
    <row r="64" spans="2:13" ht="63" x14ac:dyDescent="0.2">
      <c r="B64" s="50" t="s">
        <v>26</v>
      </c>
      <c r="C64" s="51">
        <v>57</v>
      </c>
      <c r="D64" s="61" t="s">
        <v>98</v>
      </c>
      <c r="E64" s="61" t="s">
        <v>99</v>
      </c>
      <c r="F64" s="56" t="s">
        <v>30</v>
      </c>
      <c r="G64" s="62">
        <v>6</v>
      </c>
      <c r="H64" s="43"/>
      <c r="I64" s="43"/>
      <c r="J64" s="26">
        <f t="shared" si="0"/>
        <v>0</v>
      </c>
      <c r="K64" s="26">
        <f t="shared" si="1"/>
        <v>0</v>
      </c>
      <c r="L64" s="8" t="s">
        <v>31</v>
      </c>
      <c r="M64" s="62">
        <v>57000</v>
      </c>
    </row>
    <row r="65" spans="2:15" ht="63" x14ac:dyDescent="0.2">
      <c r="B65" s="50" t="s">
        <v>26</v>
      </c>
      <c r="C65" s="51">
        <v>58</v>
      </c>
      <c r="D65" s="63" t="s">
        <v>98</v>
      </c>
      <c r="E65" s="63" t="s">
        <v>100</v>
      </c>
      <c r="F65" s="56" t="s">
        <v>30</v>
      </c>
      <c r="G65" s="52">
        <v>10</v>
      </c>
      <c r="H65" s="43"/>
      <c r="I65" s="43"/>
      <c r="J65" s="26">
        <f t="shared" si="0"/>
        <v>0</v>
      </c>
      <c r="K65" s="26">
        <f t="shared" si="1"/>
        <v>0</v>
      </c>
      <c r="L65" s="8" t="s">
        <v>31</v>
      </c>
      <c r="M65" s="52">
        <v>26000</v>
      </c>
    </row>
    <row r="66" spans="2:15" ht="63" x14ac:dyDescent="0.2">
      <c r="B66" s="50" t="s">
        <v>26</v>
      </c>
      <c r="C66" s="51">
        <v>59</v>
      </c>
      <c r="D66" s="61" t="s">
        <v>98</v>
      </c>
      <c r="E66" s="61" t="s">
        <v>101</v>
      </c>
      <c r="F66" s="56" t="s">
        <v>30</v>
      </c>
      <c r="G66" s="62">
        <v>6</v>
      </c>
      <c r="H66" s="43"/>
      <c r="I66" s="43"/>
      <c r="J66" s="26">
        <f t="shared" si="0"/>
        <v>0</v>
      </c>
      <c r="K66" s="26">
        <f t="shared" si="1"/>
        <v>0</v>
      </c>
      <c r="L66" s="8" t="s">
        <v>31</v>
      </c>
      <c r="M66" s="62">
        <v>9600</v>
      </c>
    </row>
    <row r="67" spans="2:15" ht="63" x14ac:dyDescent="0.2">
      <c r="B67" s="50" t="s">
        <v>26</v>
      </c>
      <c r="C67" s="51">
        <v>60</v>
      </c>
      <c r="D67" s="63" t="s">
        <v>98</v>
      </c>
      <c r="E67" s="63" t="s">
        <v>102</v>
      </c>
      <c r="F67" s="56" t="s">
        <v>30</v>
      </c>
      <c r="G67" s="52">
        <v>6</v>
      </c>
      <c r="H67" s="53"/>
      <c r="I67" s="53"/>
      <c r="J67" s="26">
        <f t="shared" si="0"/>
        <v>0</v>
      </c>
      <c r="K67" s="26">
        <f t="shared" si="1"/>
        <v>0</v>
      </c>
      <c r="L67" s="8" t="s">
        <v>31</v>
      </c>
      <c r="M67" s="52">
        <v>9600</v>
      </c>
      <c r="N67" s="44"/>
      <c r="O67" s="44"/>
    </row>
    <row r="68" spans="2:15" ht="63" x14ac:dyDescent="0.2">
      <c r="B68" s="50" t="s">
        <v>26</v>
      </c>
      <c r="C68" s="51">
        <v>61</v>
      </c>
      <c r="D68" s="61" t="s">
        <v>98</v>
      </c>
      <c r="E68" s="61" t="s">
        <v>103</v>
      </c>
      <c r="F68" s="56" t="s">
        <v>30</v>
      </c>
      <c r="G68" s="62">
        <v>2</v>
      </c>
      <c r="H68" s="43"/>
      <c r="I68" s="43"/>
      <c r="J68" s="26">
        <f t="shared" si="0"/>
        <v>0</v>
      </c>
      <c r="K68" s="26">
        <f t="shared" si="1"/>
        <v>0</v>
      </c>
      <c r="L68" s="8" t="s">
        <v>31</v>
      </c>
      <c r="M68" s="62">
        <v>4000</v>
      </c>
    </row>
    <row r="69" spans="2:15" ht="63" x14ac:dyDescent="0.2">
      <c r="B69" s="50" t="s">
        <v>26</v>
      </c>
      <c r="C69" s="51">
        <v>62</v>
      </c>
      <c r="D69" s="63" t="s">
        <v>98</v>
      </c>
      <c r="E69" s="63" t="s">
        <v>104</v>
      </c>
      <c r="F69" s="56" t="s">
        <v>30</v>
      </c>
      <c r="G69" s="52">
        <v>15</v>
      </c>
      <c r="H69" s="43"/>
      <c r="I69" s="43"/>
      <c r="J69" s="26">
        <f t="shared" si="0"/>
        <v>0</v>
      </c>
      <c r="K69" s="26">
        <f t="shared" si="1"/>
        <v>0</v>
      </c>
      <c r="L69" s="8" t="s">
        <v>31</v>
      </c>
      <c r="M69" s="52">
        <v>39000</v>
      </c>
    </row>
    <row r="70" spans="2:15" ht="63" x14ac:dyDescent="0.2">
      <c r="B70" s="50" t="s">
        <v>26</v>
      </c>
      <c r="C70" s="51">
        <v>63</v>
      </c>
      <c r="D70" s="61" t="s">
        <v>98</v>
      </c>
      <c r="E70" s="61" t="s">
        <v>105</v>
      </c>
      <c r="F70" s="56" t="s">
        <v>30</v>
      </c>
      <c r="G70" s="62">
        <v>6</v>
      </c>
      <c r="H70" s="43"/>
      <c r="I70" s="43"/>
      <c r="J70" s="26">
        <f t="shared" ref="J70:J81" si="2">H70*G70</f>
        <v>0</v>
      </c>
      <c r="K70" s="26">
        <f t="shared" ref="K70:K81" si="3">I70*G70</f>
        <v>0</v>
      </c>
      <c r="L70" s="8" t="s">
        <v>31</v>
      </c>
      <c r="M70" s="62">
        <v>33000</v>
      </c>
    </row>
    <row r="71" spans="2:15" ht="63" x14ac:dyDescent="0.2">
      <c r="B71" s="50" t="s">
        <v>26</v>
      </c>
      <c r="C71" s="51">
        <v>64</v>
      </c>
      <c r="D71" s="63" t="s">
        <v>98</v>
      </c>
      <c r="E71" s="63" t="s">
        <v>106</v>
      </c>
      <c r="F71" s="56" t="s">
        <v>30</v>
      </c>
      <c r="G71" s="52">
        <v>2</v>
      </c>
      <c r="H71" s="43"/>
      <c r="I71" s="43"/>
      <c r="J71" s="26">
        <f t="shared" si="2"/>
        <v>0</v>
      </c>
      <c r="K71" s="26">
        <f t="shared" si="3"/>
        <v>0</v>
      </c>
      <c r="L71" s="8" t="s">
        <v>31</v>
      </c>
      <c r="M71" s="52">
        <v>40000</v>
      </c>
    </row>
    <row r="72" spans="2:15" ht="63" x14ac:dyDescent="0.2">
      <c r="B72" s="50" t="s">
        <v>26</v>
      </c>
      <c r="C72" s="51">
        <v>65</v>
      </c>
      <c r="D72" s="61" t="s">
        <v>107</v>
      </c>
      <c r="E72" s="61" t="s">
        <v>108</v>
      </c>
      <c r="F72" s="56" t="s">
        <v>30</v>
      </c>
      <c r="G72" s="62">
        <v>1</v>
      </c>
      <c r="H72" s="43"/>
      <c r="I72" s="43"/>
      <c r="J72" s="26">
        <f t="shared" si="2"/>
        <v>0</v>
      </c>
      <c r="K72" s="26">
        <f t="shared" si="3"/>
        <v>0</v>
      </c>
      <c r="L72" s="8" t="s">
        <v>31</v>
      </c>
      <c r="M72" s="62">
        <v>1800</v>
      </c>
    </row>
    <row r="73" spans="2:15" ht="63" x14ac:dyDescent="0.2">
      <c r="B73" s="50" t="s">
        <v>26</v>
      </c>
      <c r="C73" s="51">
        <v>66</v>
      </c>
      <c r="D73" s="63" t="s">
        <v>107</v>
      </c>
      <c r="E73" s="63" t="s">
        <v>109</v>
      </c>
      <c r="F73" s="56" t="s">
        <v>30</v>
      </c>
      <c r="G73" s="52">
        <v>70</v>
      </c>
      <c r="H73" s="43"/>
      <c r="I73" s="43"/>
      <c r="J73" s="26">
        <f t="shared" si="2"/>
        <v>0</v>
      </c>
      <c r="K73" s="26">
        <f t="shared" si="3"/>
        <v>0</v>
      </c>
      <c r="L73" s="8" t="s">
        <v>31</v>
      </c>
      <c r="M73" s="52">
        <v>7000</v>
      </c>
    </row>
    <row r="74" spans="2:15" ht="63" x14ac:dyDescent="0.2">
      <c r="B74" s="50" t="s">
        <v>26</v>
      </c>
      <c r="C74" s="51">
        <v>67</v>
      </c>
      <c r="D74" s="61" t="s">
        <v>107</v>
      </c>
      <c r="E74" s="61" t="s">
        <v>110</v>
      </c>
      <c r="F74" s="56" t="s">
        <v>30</v>
      </c>
      <c r="G74" s="62">
        <v>2</v>
      </c>
      <c r="H74" s="43"/>
      <c r="I74" s="43"/>
      <c r="J74" s="26">
        <f t="shared" si="2"/>
        <v>0</v>
      </c>
      <c r="K74" s="26">
        <f t="shared" si="3"/>
        <v>0</v>
      </c>
      <c r="L74" s="8" t="s">
        <v>31</v>
      </c>
      <c r="M74" s="62">
        <v>10000</v>
      </c>
    </row>
    <row r="75" spans="2:15" ht="63" x14ac:dyDescent="0.2">
      <c r="B75" s="50" t="s">
        <v>26</v>
      </c>
      <c r="C75" s="51">
        <v>68</v>
      </c>
      <c r="D75" s="63" t="s">
        <v>107</v>
      </c>
      <c r="E75" s="63" t="s">
        <v>111</v>
      </c>
      <c r="F75" s="56" t="s">
        <v>30</v>
      </c>
      <c r="G75" s="52">
        <v>70</v>
      </c>
      <c r="H75" s="43"/>
      <c r="I75" s="43"/>
      <c r="J75" s="26">
        <f t="shared" si="2"/>
        <v>0</v>
      </c>
      <c r="K75" s="26">
        <f t="shared" si="3"/>
        <v>0</v>
      </c>
      <c r="L75" s="8" t="s">
        <v>31</v>
      </c>
      <c r="M75" s="52">
        <v>7000</v>
      </c>
    </row>
    <row r="76" spans="2:15" ht="63" x14ac:dyDescent="0.2">
      <c r="B76" s="50" t="s">
        <v>26</v>
      </c>
      <c r="C76" s="51">
        <v>69</v>
      </c>
      <c r="D76" s="61" t="s">
        <v>107</v>
      </c>
      <c r="E76" s="61" t="s">
        <v>112</v>
      </c>
      <c r="F76" s="56" t="s">
        <v>30</v>
      </c>
      <c r="G76" s="62">
        <v>2</v>
      </c>
      <c r="H76" s="43"/>
      <c r="I76" s="43"/>
      <c r="J76" s="26">
        <f t="shared" si="2"/>
        <v>0</v>
      </c>
      <c r="K76" s="26">
        <f t="shared" si="3"/>
        <v>0</v>
      </c>
      <c r="L76" s="8" t="s">
        <v>31</v>
      </c>
      <c r="M76" s="62">
        <v>25000</v>
      </c>
    </row>
    <row r="77" spans="2:15" ht="63" x14ac:dyDescent="0.2">
      <c r="B77" s="50" t="s">
        <v>26</v>
      </c>
      <c r="C77" s="51">
        <v>70</v>
      </c>
      <c r="D77" s="63" t="s">
        <v>107</v>
      </c>
      <c r="E77" s="63" t="s">
        <v>113</v>
      </c>
      <c r="F77" s="56" t="s">
        <v>30</v>
      </c>
      <c r="G77" s="52">
        <v>2</v>
      </c>
      <c r="H77" s="43"/>
      <c r="I77" s="43"/>
      <c r="J77" s="26">
        <f t="shared" si="2"/>
        <v>0</v>
      </c>
      <c r="K77" s="26">
        <f t="shared" si="3"/>
        <v>0</v>
      </c>
      <c r="L77" s="8" t="s">
        <v>31</v>
      </c>
      <c r="M77" s="52">
        <v>25000</v>
      </c>
    </row>
    <row r="78" spans="2:15" ht="63" x14ac:dyDescent="0.2">
      <c r="B78" s="50" t="s">
        <v>26</v>
      </c>
      <c r="C78" s="51">
        <v>71</v>
      </c>
      <c r="D78" s="61" t="s">
        <v>107</v>
      </c>
      <c r="E78" s="61" t="s">
        <v>114</v>
      </c>
      <c r="F78" s="56" t="s">
        <v>30</v>
      </c>
      <c r="G78" s="62">
        <v>2</v>
      </c>
      <c r="H78" s="43"/>
      <c r="I78" s="43"/>
      <c r="J78" s="26">
        <f t="shared" si="2"/>
        <v>0</v>
      </c>
      <c r="K78" s="26">
        <f t="shared" si="3"/>
        <v>0</v>
      </c>
      <c r="L78" s="8" t="s">
        <v>31</v>
      </c>
      <c r="M78" s="62">
        <v>26000</v>
      </c>
    </row>
    <row r="79" spans="2:15" ht="63" x14ac:dyDescent="0.2">
      <c r="B79" s="50" t="s">
        <v>26</v>
      </c>
      <c r="C79" s="51">
        <v>72</v>
      </c>
      <c r="D79" s="63" t="s">
        <v>107</v>
      </c>
      <c r="E79" s="63" t="s">
        <v>115</v>
      </c>
      <c r="F79" s="56" t="s">
        <v>30</v>
      </c>
      <c r="G79" s="52">
        <v>3</v>
      </c>
      <c r="H79" s="43"/>
      <c r="I79" s="43"/>
      <c r="J79" s="26">
        <f t="shared" si="2"/>
        <v>0</v>
      </c>
      <c r="K79" s="26">
        <f t="shared" si="3"/>
        <v>0</v>
      </c>
      <c r="L79" s="8" t="s">
        <v>31</v>
      </c>
      <c r="M79" s="52">
        <v>42000</v>
      </c>
    </row>
    <row r="80" spans="2:15" ht="63" x14ac:dyDescent="0.2">
      <c r="B80" s="50" t="s">
        <v>26</v>
      </c>
      <c r="C80" s="51">
        <v>73</v>
      </c>
      <c r="D80" s="61" t="s">
        <v>107</v>
      </c>
      <c r="E80" s="61" t="s">
        <v>116</v>
      </c>
      <c r="F80" s="56" t="s">
        <v>30</v>
      </c>
      <c r="G80" s="62">
        <v>1</v>
      </c>
      <c r="H80" s="43"/>
      <c r="I80" s="43"/>
      <c r="J80" s="26">
        <f t="shared" si="2"/>
        <v>0</v>
      </c>
      <c r="K80" s="26">
        <f t="shared" si="3"/>
        <v>0</v>
      </c>
      <c r="L80" s="8" t="s">
        <v>31</v>
      </c>
      <c r="M80" s="62">
        <v>14500</v>
      </c>
    </row>
    <row r="81" spans="2:13" ht="63" x14ac:dyDescent="0.2">
      <c r="B81" s="50" t="s">
        <v>26</v>
      </c>
      <c r="C81" s="51">
        <v>74</v>
      </c>
      <c r="D81" s="63" t="s">
        <v>107</v>
      </c>
      <c r="E81" s="63" t="s">
        <v>117</v>
      </c>
      <c r="F81" s="56" t="s">
        <v>30</v>
      </c>
      <c r="G81" s="52">
        <v>4</v>
      </c>
      <c r="H81" s="43"/>
      <c r="I81" s="43"/>
      <c r="J81" s="26">
        <f t="shared" si="2"/>
        <v>0</v>
      </c>
      <c r="K81" s="26">
        <f t="shared" si="3"/>
        <v>0</v>
      </c>
      <c r="L81" s="8" t="s">
        <v>31</v>
      </c>
      <c r="M81" s="52">
        <v>80000</v>
      </c>
    </row>
    <row r="82" spans="2:13" s="32" customFormat="1" x14ac:dyDescent="0.2">
      <c r="B82" s="54"/>
      <c r="C82" s="54"/>
      <c r="D82" s="54"/>
      <c r="E82" s="59"/>
      <c r="F82" s="54" t="s">
        <v>35</v>
      </c>
      <c r="G82" s="55"/>
      <c r="H82" s="54"/>
      <c r="I82" s="54"/>
      <c r="J82" s="54">
        <f>SUM(J8:J69)</f>
        <v>0</v>
      </c>
      <c r="K82" s="54">
        <f>SUM(K8:K69)</f>
        <v>0</v>
      </c>
      <c r="L82" s="54"/>
      <c r="M82" s="60">
        <f>SUBTOTAL(9,M8:M81)</f>
        <v>2349308.5276000001</v>
      </c>
    </row>
    <row r="83" spans="2:13" s="32" customFormat="1" x14ac:dyDescent="0.2">
      <c r="E83" s="45"/>
      <c r="F83" s="17"/>
      <c r="G83" s="18"/>
      <c r="H83" s="17"/>
      <c r="M83" s="46"/>
    </row>
    <row r="84" spans="2:13" s="32" customFormat="1" x14ac:dyDescent="0.2">
      <c r="E84" s="45"/>
      <c r="F84" s="17"/>
      <c r="G84" s="18"/>
      <c r="H84" s="17"/>
      <c r="M84" s="46"/>
    </row>
    <row r="86" spans="2:13" x14ac:dyDescent="0.2">
      <c r="D86" s="29" t="s">
        <v>15</v>
      </c>
      <c r="E86" s="29"/>
      <c r="F86" s="29"/>
      <c r="G86" s="29"/>
      <c r="H86" s="29"/>
    </row>
    <row r="87" spans="2:13" x14ac:dyDescent="0.2">
      <c r="E87" s="29"/>
      <c r="F87" s="29"/>
      <c r="G87" s="29"/>
      <c r="H87" s="29"/>
    </row>
    <row r="88" spans="2:13" x14ac:dyDescent="0.2">
      <c r="D88" s="29" t="s">
        <v>16</v>
      </c>
      <c r="E88" s="29"/>
      <c r="F88" s="29"/>
      <c r="G88" s="29"/>
      <c r="H88" s="29"/>
    </row>
    <row r="89" spans="2:13" s="44" customFormat="1" x14ac:dyDescent="0.2">
      <c r="M89" s="49"/>
    </row>
  </sheetData>
  <autoFilter ref="A6:L82" xr:uid="{00000000-0009-0000-0000-000001000000}">
    <filterColumn colId="2">
      <filters>
        <filter val="150"/>
      </filters>
    </filterColumn>
  </autoFilter>
  <mergeCells count="1">
    <mergeCell ref="E4:J4"/>
  </mergeCells>
  <phoneticPr fontId="5"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M11" sqref="M11"/>
    </sheetView>
  </sheetViews>
  <sheetFormatPr defaultRowHeight="12.75" x14ac:dyDescent="0.2"/>
  <cols>
    <col min="10" max="10" width="15" customWidth="1"/>
    <col min="11" max="11" width="17.140625" customWidth="1"/>
  </cols>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105" t="s">
        <v>25</v>
      </c>
      <c r="I12" s="10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15</v>
      </c>
    </row>
    <row r="16" spans="2:12" s="4" customFormat="1" ht="20.25" x14ac:dyDescent="0.3"/>
    <row r="17" spans="1:17" s="4" customFormat="1" ht="20.25" x14ac:dyDescent="0.3">
      <c r="D17" s="4" t="s">
        <v>16</v>
      </c>
    </row>
    <row r="24" spans="1:17" s="12" customFormat="1" ht="21" customHeight="1" x14ac:dyDescent="0.3">
      <c r="A24" s="11" t="s">
        <v>15</v>
      </c>
      <c r="E24" s="11"/>
      <c r="F24" s="11"/>
      <c r="G24" s="11"/>
      <c r="H24" s="13"/>
      <c r="I24" s="11"/>
      <c r="J24" s="11"/>
      <c r="K24" s="11"/>
      <c r="L24" s="11"/>
      <c r="M24" s="11"/>
      <c r="N24" s="11"/>
      <c r="O24" s="11"/>
      <c r="P24" s="11"/>
      <c r="Q24" s="11"/>
    </row>
    <row r="25" spans="1:17" s="12" customFormat="1" ht="18.75" x14ac:dyDescent="0.3">
      <c r="A25" s="11"/>
      <c r="B25" s="14"/>
      <c r="C25" s="15"/>
      <c r="D25" s="16"/>
      <c r="E25" s="11"/>
      <c r="F25" s="11"/>
      <c r="G25" s="11"/>
      <c r="H25" s="13"/>
      <c r="I25" s="11"/>
      <c r="J25" s="11"/>
      <c r="K25" s="11"/>
      <c r="L25" s="11"/>
      <c r="M25" s="11"/>
      <c r="N25" s="11"/>
      <c r="O25" s="11"/>
      <c r="P25" s="11"/>
      <c r="Q25" s="11"/>
    </row>
    <row r="26" spans="1:17" s="12" customFormat="1" ht="18.75" x14ac:dyDescent="0.3">
      <c r="A26" s="11" t="s">
        <v>16</v>
      </c>
      <c r="B26" s="11"/>
      <c r="C26" s="11"/>
      <c r="D26" s="11"/>
      <c r="E26" s="11"/>
      <c r="F26" s="11"/>
      <c r="G26" s="11"/>
      <c r="H26" s="13"/>
      <c r="I26" s="11"/>
      <c r="J26" s="11"/>
      <c r="K26" s="11"/>
      <c r="L26" s="11"/>
      <c r="M26" s="11"/>
      <c r="N26" s="11"/>
      <c r="O26" s="11"/>
      <c r="P26" s="11"/>
      <c r="Q26" s="11"/>
    </row>
    <row r="27" spans="1:17" s="9" customFormat="1" ht="15.75" x14ac:dyDescent="0.25">
      <c r="A27"/>
      <c r="B27"/>
      <c r="C27"/>
      <c r="D27"/>
      <c r="E27"/>
      <c r="F27"/>
      <c r="G27"/>
      <c r="H27" s="10"/>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2023-08-21T10:59:24Z</dcterms:modified>
</cp:coreProperties>
</file>