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28"/>
  <workbookPr/>
  <mc:AlternateContent xmlns:mc="http://schemas.openxmlformats.org/markup-compatibility/2006">
    <mc:Choice Requires="x15">
      <x15ac:absPath xmlns:x15ac="http://schemas.microsoft.com/office/spreadsheetml/2010/11/ac" url="\\192.168.110.2\Dispozitive\+LP ADM 2026\+PROCEDURI CENTRALIZATE\Reagenți Microbiologici și Consumabile\"/>
    </mc:Choice>
  </mc:AlternateContent>
  <xr:revisionPtr revIDLastSave="0" documentId="13_ncr:1_{8C843F12-6B03-44B1-9F1B-4551D5FF4F8D}" xr6:coauthVersionLast="47" xr6:coauthVersionMax="47" xr10:uidLastSave="{00000000-0000-0000-0000-000000000000}"/>
  <bookViews>
    <workbookView xWindow="28680" yWindow="-120" windowWidth="29040" windowHeight="15720"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'!$A$6:$M$29</definedName>
    <definedName name="_xlnm._FilterDatabase" localSheetId="0" hidden="1">'Specificaţii tehnice         '!$A$6:$P$30</definedName>
    <definedName name="_Hlk125125747" localSheetId="1">'Specificaţii de preț        '!#REF!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47" i="5" l="1"/>
  <c r="K47" i="5"/>
  <c r="J46" i="5"/>
  <c r="K46"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8" i="5"/>
  <c r="K8" i="5"/>
  <c r="J9" i="5"/>
  <c r="K9" i="5"/>
  <c r="J10" i="5"/>
  <c r="K10" i="5"/>
  <c r="J11" i="5"/>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J26" i="5"/>
  <c r="K26" i="5"/>
  <c r="J27" i="5"/>
  <c r="K27" i="5"/>
  <c r="J28" i="5"/>
  <c r="K28" i="5"/>
  <c r="J29" i="5"/>
  <c r="K29" i="5"/>
  <c r="K7" i="5"/>
  <c r="J7" i="5"/>
  <c r="K12" i="7" l="1"/>
  <c r="J12" i="7"/>
</calcChain>
</file>

<file path=xl/sharedStrings.xml><?xml version="1.0" encoding="utf-8"?>
<sst xmlns="http://schemas.openxmlformats.org/spreadsheetml/2006/main" count="463" uniqueCount="137">
  <si>
    <t>Nr. Lot</t>
  </si>
  <si>
    <t>Denumire Lot</t>
  </si>
  <si>
    <t>Cod CPV</t>
  </si>
  <si>
    <t>Denumirea poziției</t>
  </si>
  <si>
    <t>Modelul articolului</t>
  </si>
  <si>
    <t>Ţara de origine</t>
  </si>
  <si>
    <t>Produ-cătorul</t>
  </si>
  <si>
    <t>Specificarea tehnică deplină solicitată de către autoritatea contractantă</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</si>
  <si>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</si>
  <si>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</si>
  <si>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</si>
  <si>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</si>
  <si>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</si>
  <si>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</si>
  <si>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</si>
  <si>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</si>
  <si>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</si>
  <si>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</si>
  <si>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</si>
  <si>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</si>
  <si>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</si>
  <si>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</si>
  <si>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</si>
  <si>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</si>
  <si>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</si>
  <si>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</si>
  <si>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</si>
  <si>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valoarea estimativă </t>
  </si>
  <si>
    <t>Standarde de referință/ Număr de înregistrare AMDM</t>
  </si>
  <si>
    <t xml:space="preserve"> 33100000-1</t>
  </si>
  <si>
    <t>Amoxicillin + Acid clavulanic  (Amoxiclav)     ( 006625 )</t>
  </si>
  <si>
    <t>Ampicillin     ( 006627 )</t>
  </si>
  <si>
    <t>Cefepim     ( 006637 )</t>
  </si>
  <si>
    <t>Cefoxitin     ( 006642 )</t>
  </si>
  <si>
    <t>Ceftazidim     ( 006645 )</t>
  </si>
  <si>
    <t>Ceftriaxon     ( 006648 )</t>
  </si>
  <si>
    <t>Ciprofloxacin     ( 006651 )</t>
  </si>
  <si>
    <t>Co-Trimoxazol (Sulfamethoxazol + Trimetoprim)     ( 006658 )</t>
  </si>
  <si>
    <t>Erythromycin     ( 006667 )</t>
  </si>
  <si>
    <t>Gentamicin     ( 006681 )</t>
  </si>
  <si>
    <t>Gentamicin     ( 006682 )</t>
  </si>
  <si>
    <t>Imipenem     ( 006689 )</t>
  </si>
  <si>
    <t>Mediu Muller-Hinton     ( 006718 )</t>
  </si>
  <si>
    <t>Meropenem     ( 006734 )</t>
  </si>
  <si>
    <t>Moxifloxacin     ( 006738 )</t>
  </si>
  <si>
    <t>Nitrofurantoin     ( 006742 )</t>
  </si>
  <si>
    <t>Norfloxacin     ( 006744 )</t>
  </si>
  <si>
    <t>Ofloxacin     ( 006747 )</t>
  </si>
  <si>
    <t>Penicilină-G     ( 006751 )</t>
  </si>
  <si>
    <t>Tetracyclin     ( 006780 )</t>
  </si>
  <si>
    <t>Vancomycin     ( 006788 )</t>
  </si>
  <si>
    <t>disc</t>
  </si>
  <si>
    <t>kg</t>
  </si>
  <si>
    <t>Numărul procedurii:</t>
  </si>
  <si>
    <t xml:space="preserve"> nr.     </t>
  </si>
  <si>
    <t>Test-panou multidrog</t>
  </si>
  <si>
    <t>Erythromycin     ( 006667 ), Erythromicin 15 mcg/disc
livrarea in cartuse, pentru mediul Mueller-Hinton agar, disc</t>
  </si>
  <si>
    <t>Gentamicin     ( 006681 ), Gentamicină 10 mcg/disc
livrarea in cartuse,  pentru mediul Mueller-Hinton agar, disc</t>
  </si>
  <si>
    <t>Imipenem     ( 006689 ), Imipenem 10 mcg/disc
livrarea in cartuse, pentru mediul Mueller-Hinton agar, disc</t>
  </si>
  <si>
    <t>Meropenem     ( 006734 ), Meropenem 10 mcg/disc
livrarea in cartuse, pentru mediul Mueller-Hinton agar, disc</t>
  </si>
  <si>
    <t>Moxifloxacin     ( 006738 ), Moxifloxacina 5 mcg/disc
livrarea in cartuse, pentru mediul Mueller-Hinton agar, disc</t>
  </si>
  <si>
    <t>Nitrofurantoin     ( 006742 ), Nitrofurantoin 100 mcg/disc
livrarea in cartuse,  pentru mediul Mueller-Hinton agar, disc</t>
  </si>
  <si>
    <t>Norfloxacin     ( 006744 ), Norfloxacin 10 mcg/disc
livrarea in cartuse, pentru mediul Mueller-Hinton agar, disc</t>
  </si>
  <si>
    <t>Penicilină-G     ( 006751 ), Penicilină-G 1 unit/disc
livrarea in cartuse,   pentru mediul Mueller-Hinton agar, disc</t>
  </si>
  <si>
    <t>Amoxicillin + Acid clavulanic  (Amoxiclav)     ( 006625 ), Amoxicillin + Acid clavulanic (Amoxiclav) 20/10 mcg/disc
livrarea in cartuse, pentru mediul Mueller-Hinton agar, disc</t>
  </si>
  <si>
    <t>Cefepim     ( 006637 ), Cefepim 30 mcg/disc
livrarea in cartuse, pentru mediul Mueller-Hinton agar, disc</t>
  </si>
  <si>
    <t>Ceftazidim     ( 006645 ), Ceftazidim 30 mcg/disc
livrarea in cartuse, pentru mediul Mueller-Hinton agar, disc</t>
  </si>
  <si>
    <t>Ciprofloxacin     ( 006651 ), Ciprofloxacin 5 mcg/disc
livrarea in cartuse,  pentru mediul Mueller-Hinton agar, disc</t>
  </si>
  <si>
    <t>Tetracyclin     ( 006780 ), Tetraciclin 30 mcg/disc
livrarea in cartuse pentru mediul Mueller-Hinton agar, disc</t>
  </si>
  <si>
    <t>Co-Trimoxazol (Sulfamethoxazol + Trimetoprim)     ( 006658 ), Co-Trimoxazol (Sulfamethoxazol + Trimetoprim) 25 mcg/disc
livrarea in cartuse, pentru mediul Mueller-Hinton agar, disc</t>
  </si>
  <si>
    <t>Cefoxitin     ( 006642 ), Cefoxitin cu 30 mcg de antibiotic, Flacoane de până la 100 discuri, disc</t>
  </si>
  <si>
    <t>Ampicillin     ( 006627 ), Ampicilină 10 mcg/disc
livrarea in cartuse, Pentru mediul Mueller-Hinton agar, disc</t>
  </si>
  <si>
    <t>Ceftriaxon     ( 006648 ), Ceftriaxon 30 mcg/disc
livrarea in cartuse, pentru mediul Mueller-Hinton agar, disc</t>
  </si>
  <si>
    <t>Gentamicin     ( 006682 ), Gentamicin cu 30 mcg de antibiotic, Flacoane până la 100 discuri, disc</t>
  </si>
  <si>
    <t>Ofloxacin     ( 006747 ), Ofloxacină 5 mcg/disc  livrarea in cartuse, pentru mediul Mueller-Hinton agar, disc</t>
  </si>
  <si>
    <t>Vancomycin     ( 006788 ), Vancomicin 5 mcg/disc
livrarea in cartuse,  pentru mediul Mueller-Hinton agar, disc</t>
  </si>
  <si>
    <t>Mediu Muller-Hinton     ( 006718 ), Mueller-Hinton agar pentru antibiograme conform standardelor internationale Tipul reagenţilor – dehidratat; amb – 0,5 kg   Pentru  toate tipuri de discuri cu antibiotice, kg</t>
  </si>
  <si>
    <t>UrrnalMulti drog test rapid - 12 (AMP 500 nglml, BAR 300 nglml,Bzo 200 nglml, COC 150 nglml, MOP 300 nglml, THC 50 nglml, MET 500 nglml, TCA 500 nglml, MDMA 500 nglml, MTD 200 nglml, CI, PVP 500 nglml, MDVP 500 nglml)</t>
  </si>
  <si>
    <t>casete</t>
  </si>
  <si>
    <t>IMSP Spitalul Clinic de Psihiatrie</t>
  </si>
  <si>
    <t>IMSP SCM Sfânta Treime</t>
  </si>
  <si>
    <t>IMSP Spitalul Raional Cahul</t>
  </si>
  <si>
    <t>Beneficiari</t>
  </si>
  <si>
    <t>Achiziționarea Reagenților Microbiologici și Consumabilelor medicale conform necesităților IMSP 
(necesar suplimentar 2026)</t>
  </si>
  <si>
    <t>Denumirea peocedurii:</t>
  </si>
  <si>
    <t>Gel lubrifiant steril pentru cateterizare cu anestezic</t>
  </si>
  <si>
    <t>Electrod ECG 30-37mm pediatric,  unica utilizare, 48 ore  ( 006969 )</t>
  </si>
  <si>
    <t xml:space="preserve">Furtun pentru insuflator CO2                    </t>
  </si>
  <si>
    <t>Capac</t>
  </si>
  <si>
    <t>Adapter pentru lumina pentru mininefroscop</t>
  </si>
  <si>
    <t xml:space="preserve">Adapter </t>
  </si>
  <si>
    <t>Cablu de lumina</t>
  </si>
  <si>
    <t>Adapter pentru puncție/biopsie ecografica</t>
  </si>
  <si>
    <t>Set de căpăcele de sigilare</t>
  </si>
  <si>
    <t>Sistem pentru ghidarea acului de punctie</t>
  </si>
  <si>
    <t>Cablu monopolar pentru generatorul Olympus ESG - 400</t>
  </si>
  <si>
    <t xml:space="preserve">Cutit </t>
  </si>
  <si>
    <t>Containere pentru transportarea instrumentelor chirurgicale la prelucrare</t>
  </si>
  <si>
    <t>Furtun pentru insuflator CO3</t>
  </si>
  <si>
    <t>Container pentru transportarea instrumentelor chirurgicale la prelucrare</t>
  </si>
  <si>
    <t>Container pentru prelucrarea instrumentelor în sala pansamente</t>
  </si>
  <si>
    <t>Vas plastic fără capac</t>
  </si>
  <si>
    <t>ml</t>
  </si>
  <si>
    <t>bucăți</t>
  </si>
  <si>
    <t>Bucată</t>
  </si>
  <si>
    <t>IMSP Centrul  de Sănătate Ștefan Vodă</t>
  </si>
  <si>
    <t>IMSP SPITALUL CLINIC REPUBLICAN TIMOFEI MOSNEAGA (0448)</t>
  </si>
  <si>
    <t>DIRECȚIA MEDICALĂ SIS</t>
  </si>
  <si>
    <t>36.1</t>
  </si>
  <si>
    <t>36.2</t>
  </si>
  <si>
    <t>36.3</t>
  </si>
  <si>
    <t>36.4</t>
  </si>
  <si>
    <t>Data</t>
  </si>
  <si>
    <t>Gel lubrifiant steril, solubil în apă, hipoalergenic, fără latex, cu efect anestezic local și proprietăți antiseptice.
Volum: până la 12 ml per ambalaj individual.
Destinat facilitării introducerii cateterelor și a altor instrumente medicale (cateterizare, cistoscopie) în uretră și vezica urinară.
Echivalent cu model 22104, Gima, Italia.</t>
  </si>
  <si>
    <t>1.diametru  30 - 37mm, 2. electrod Ag/AgCl, 3.cu gel solid, 4.fără latex, 5.de unică folosință, 6.Tip snap button, 7. adeziv neiritanti, hipoalergenic pentru piele sau utilizatori, 8. termen de utilizare min. termen lung sau 48 ore, 9.Impedanță 10 Hz  ≤ 150ohm;
10.Rezistent la șocuri de defibrilare obligatoriu</t>
  </si>
  <si>
    <t xml:space="preserve">Lungime: min 3.5m;
Conector tip LUER;
Compatibil cu dispozitivul Richard Wolf 2232 Laparo CO2 Pneu Ref:8170.101.
(Echivalent Cod de referință  PG014)
*Certificat CE sau declaratiție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producătorului/prospecte/documente tehnice, pe suport hîrtie și în format electronic obligatoriu, cu indicarea/marcarea numarului de referinta/modelul articolului  atribuit numarului de lot oferit. 
* În ofertă se va indica codul produsului oferit pentru a putea fi identificat conform catalogului prezentat. 
* Termen de garanție minim 12 luni de la livrarea bunului.
</t>
  </si>
  <si>
    <t>Capac etanșant pentru Olympus
0,4 mm, negru, 10 bucăți.
(Cod de referință: A0387 )</t>
  </si>
  <si>
    <t>Adeptor de lumină pentru Olympus
Cod de referință O0332 – pentru cabluri de lumină Wolf</t>
  </si>
  <si>
    <t>Adapter, pentru canal de lucru, pentru A37025A pentru Olympus
(Cod referință: WA37025B)</t>
  </si>
  <si>
    <t>Cablu de lumină
(Cod de referință WA03200A) Cablu de lumină cu conector de tip bifurcat
Dimensiune: S
Lungime: 3 m</t>
  </si>
  <si>
    <t>Adapter de lumină pentru Olympus
Cod de referință A0460– pentru cabluri de lumină OES 4000</t>
  </si>
  <si>
    <t>Adapter pentru puncție/biopsie ecografica (sonda abdominala USG 3,5Hz), Compatibil cu EUPC715 Hitachi, 
(Cod de referință: 47_322517 sau echivalentul)</t>
  </si>
  <si>
    <t>Căpăcele de sigilare 2mm, 10 bucăți, verde pentru A3342 
(cod referință A4558)</t>
  </si>
  <si>
    <t>Sistem pentru ghidarea acului de punctie, 16 - 18GA
(Cod referință: ULTRA-Pro II)</t>
  </si>
  <si>
    <t>Cablu monopolar pentru generatorul Olympus ESG - 400 (disponibil în secție) pentru elementul de lucru a rezectoscopului
(Cod referință: A0392)</t>
  </si>
  <si>
    <t>Cutit lanceta tip drept, compatibil cu uretrotom Olympus din dotare, 
Cod de referință: A35055A sau echivalentul</t>
  </si>
  <si>
    <t>Container pentru transportarea instrumentelor chirurgicale la prelucrare. Material-plastic transparent; 25cmx40cmX16cm-h (+/-1cm)</t>
  </si>
  <si>
    <t>Container pentru transportarea instrumentelor chirurgicale la prelucrare. Material-plastic; 40cmx33cmX20cm-h (+/-1cm)</t>
  </si>
  <si>
    <t>Container pentru prelucrarea instrumentelor în sala pansamente, Material-plastic transparent; 20cmX16cmX10cm-h  (+/-1cm)</t>
  </si>
  <si>
    <t>Vas plastic fără capac. Pentru dezinfecția cuvelor. Material-plastic;
40cmX25cmX16cm-h (+/-1cm)</t>
  </si>
  <si>
    <t>Caserolă pentru transportarea instrumentarului folosit</t>
  </si>
  <si>
    <t>Filtru antibacterian/antiviral</t>
  </si>
  <si>
    <t>IMSP CENTRUL STOMATOLOGIC MUNICIPAL DE COPII</t>
  </si>
  <si>
    <t>IMSP SPITALUL CLINIC MUNICIPAL DE FTIZIOPNEUMOLOGIE</t>
  </si>
  <si>
    <t xml:space="preserve">În conformitate cu cerințele/ condițiile de livrare stipulate la pct.11 din anunțul de participare
</t>
  </si>
  <si>
    <t>Capacitate – 8 l (+/-8%)
Material-plastic foarte rezistent, transparent;
Formă - dreptunghiulară prevăzut cu mânere care etanșează</t>
  </si>
  <si>
    <t>Pentru sirograf (tip A-182-300-005, Cosmed)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</si>
</sst>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00"/>
  </numFmts>
  <fonts count="37">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sz val="11"/>
      <name val="Times New Roman"/>
      <family val="1"/>
      <charset val="204"/>
    </font>
    <font>
      <sz val="10"/>
      <name val="Times New Roman"/>
      <family val="1"/>
    </font>
    <font>
      <sz val="11"/>
      <color indexed="8"/>
      <name val="Times New Roman"/>
      <family val="1"/>
      <charset val="204"/>
    </font>
    <font>
      <sz val="11"/>
      <color theme="1"/>
      <name val="Times New Roman"/>
      <family val="1"/>
      <charset val="204"/>
    </font>
    <font>
      <sz val="12"/>
      <name val="Times New Roman"/>
      <family val="1"/>
      <charset val="204"/>
    </font>
    <font>
      <i/>
      <sz val="12"/>
      <name val="Times New Roman"/>
      <family val="1"/>
      <charset val="204"/>
    </font>
    <font>
      <sz val="10"/>
      <color theme="1"/>
      <name val="Times New Roman"/>
      <family val="1"/>
      <charset val="204"/>
    </font>
    <font>
      <sz val="8"/>
      <name val="Arial"/>
      <family val="2"/>
      <charset val="204"/>
    </font>
    <font>
      <sz val="11"/>
      <name val="Times New Roman"/>
      <family val="1"/>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bottom/>
      <diagonal/>
    </border>
  </borders>
  <cellStyleXfs count="75">
    <xf numFmtId="0" fontId="0" fillId="0" borderId="0"/>
    <xf numFmtId="0" fontId="11" fillId="0" borderId="0"/>
    <xf numFmtId="0" fontId="13" fillId="0" borderId="0"/>
    <xf numFmtId="0" fontId="14" fillId="0" borderId="0"/>
    <xf numFmtId="0" fontId="14" fillId="0" borderId="0"/>
    <xf numFmtId="0" fontId="4" fillId="0" borderId="0"/>
    <xf numFmtId="0" fontId="15" fillId="0" borderId="0"/>
    <xf numFmtId="0" fontId="16" fillId="0" borderId="0"/>
    <xf numFmtId="0" fontId="13" fillId="0" borderId="0"/>
    <xf numFmtId="0" fontId="14" fillId="0" borderId="0"/>
    <xf numFmtId="0" fontId="13" fillId="0" borderId="0"/>
    <xf numFmtId="0" fontId="17" fillId="0" borderId="0"/>
    <xf numFmtId="0" fontId="13" fillId="0" borderId="0"/>
    <xf numFmtId="9" fontId="13" fillId="0" borderId="0" applyFont="0" applyFill="0" applyBorder="0" applyAlignment="0" applyProtection="0"/>
    <xf numFmtId="0" fontId="3" fillId="0" borderId="0"/>
    <xf numFmtId="0" fontId="13" fillId="0" borderId="0"/>
    <xf numFmtId="0" fontId="11" fillId="0" borderId="0"/>
    <xf numFmtId="0" fontId="13" fillId="0" borderId="0"/>
    <xf numFmtId="0" fontId="3" fillId="0" borderId="0"/>
    <xf numFmtId="0" fontId="18" fillId="0" borderId="0" applyBorder="0" applyProtection="0"/>
    <xf numFmtId="0" fontId="13" fillId="0" borderId="0"/>
    <xf numFmtId="0" fontId="19" fillId="5" borderId="4" applyNumberFormat="0" applyAlignment="0" applyProtection="0"/>
    <xf numFmtId="0" fontId="13" fillId="0" borderId="0"/>
    <xf numFmtId="0" fontId="13" fillId="0" borderId="0"/>
    <xf numFmtId="0" fontId="14" fillId="0" borderId="0"/>
    <xf numFmtId="0" fontId="13" fillId="0" borderId="0"/>
    <xf numFmtId="0" fontId="3" fillId="0" borderId="0"/>
    <xf numFmtId="0" fontId="3" fillId="0" borderId="0"/>
    <xf numFmtId="0" fontId="3" fillId="0" borderId="0"/>
    <xf numFmtId="0" fontId="13" fillId="0" borderId="0"/>
    <xf numFmtId="0" fontId="3" fillId="0" borderId="0"/>
    <xf numFmtId="0" fontId="3" fillId="0" borderId="0"/>
    <xf numFmtId="0" fontId="13" fillId="0" borderId="0"/>
    <xf numFmtId="0" fontId="3" fillId="0" borderId="0"/>
    <xf numFmtId="0" fontId="3" fillId="0" borderId="0"/>
    <xf numFmtId="0" fontId="3" fillId="0" borderId="0"/>
    <xf numFmtId="0" fontId="23" fillId="0" borderId="0"/>
    <xf numFmtId="0" fontId="16" fillId="0" borderId="0"/>
    <xf numFmtId="0" fontId="23" fillId="0" borderId="0"/>
    <xf numFmtId="0" fontId="20" fillId="0" borderId="0"/>
    <xf numFmtId="0" fontId="20" fillId="0" borderId="0"/>
    <xf numFmtId="9" fontId="20" fillId="0" borderId="0" applyBorder="0" applyProtection="0"/>
    <xf numFmtId="0" fontId="20" fillId="0" borderId="0"/>
    <xf numFmtId="0" fontId="23" fillId="0" borderId="0"/>
    <xf numFmtId="0" fontId="23" fillId="0" borderId="0"/>
    <xf numFmtId="0" fontId="22" fillId="0" borderId="0"/>
    <xf numFmtId="0" fontId="23" fillId="0" borderId="0"/>
    <xf numFmtId="0" fontId="24" fillId="0" borderId="0" applyBorder="0" applyProtection="0"/>
    <xf numFmtId="0" fontId="22" fillId="0" borderId="0"/>
    <xf numFmtId="0" fontId="21" fillId="6" borderId="4" applyProtection="0"/>
    <xf numFmtId="0" fontId="25" fillId="4" borderId="0" applyNumberFormat="0" applyBorder="0" applyAlignment="0" applyProtection="0"/>
    <xf numFmtId="0" fontId="14" fillId="0" borderId="0"/>
    <xf numFmtId="0" fontId="14" fillId="0" borderId="0"/>
    <xf numFmtId="0" fontId="13" fillId="0" borderId="0"/>
    <xf numFmtId="43" fontId="14" fillId="0" borderId="0" applyFont="0" applyFill="0" applyBorder="0" applyAlignment="0" applyProtection="0"/>
    <xf numFmtId="0" fontId="14" fillId="0" borderId="0"/>
    <xf numFmtId="0" fontId="26"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4" fillId="0" borderId="0" applyFont="0" applyFill="0" applyBorder="0" applyAlignment="0" applyProtection="0"/>
    <xf numFmtId="0" fontId="1" fillId="0" borderId="0"/>
    <xf numFmtId="164" fontId="27" fillId="0" borderId="0" applyFont="0" applyFill="0" applyBorder="0" applyAlignment="0" applyProtection="0"/>
    <xf numFmtId="0" fontId="13" fillId="0" borderId="0"/>
    <xf numFmtId="0" fontId="12" fillId="0" borderId="0"/>
    <xf numFmtId="0" fontId="13" fillId="0" borderId="0"/>
    <xf numFmtId="0" fontId="35" fillId="0" borderId="0"/>
  </cellStyleXfs>
  <cellXfs count="82">
    <xf numFmtId="0" fontId="0" fillId="0" borderId="0" xfId="0"/>
    <xf numFmtId="0" fontId="5" fillId="0" borderId="0" xfId="1" applyFont="1" applyProtection="1">
      <protection locked="0"/>
    </xf>
    <xf numFmtId="0" fontId="5" fillId="0" borderId="0" xfId="1" applyFont="1" applyAlignment="1" applyProtection="1">
      <alignment horizontal="center"/>
      <protection locked="0"/>
    </xf>
    <xf numFmtId="165" fontId="5" fillId="0" borderId="0" xfId="1" applyNumberFormat="1" applyFont="1"/>
    <xf numFmtId="0" fontId="10" fillId="0" borderId="0" xfId="1" applyFont="1" applyProtection="1">
      <protection locked="0"/>
    </xf>
    <xf numFmtId="0" fontId="5" fillId="0" borderId="0" xfId="1" applyFont="1"/>
    <xf numFmtId="0" fontId="5" fillId="0" borderId="0" xfId="1" applyFont="1" applyAlignment="1">
      <alignment horizontal="center"/>
    </xf>
    <xf numFmtId="0" fontId="7" fillId="0" borderId="1" xfId="0" applyFont="1" applyBorder="1" applyAlignment="1" applyProtection="1">
      <alignment horizontal="left" vertical="top" wrapText="1"/>
      <protection locked="0"/>
    </xf>
    <xf numFmtId="0" fontId="5" fillId="0" borderId="1" xfId="0" applyFont="1" applyBorder="1" applyProtection="1">
      <protection locked="0"/>
    </xf>
    <xf numFmtId="0" fontId="7" fillId="0" borderId="1" xfId="0" applyFont="1" applyBorder="1" applyAlignment="1" applyProtection="1">
      <alignment vertical="top" wrapText="1"/>
      <protection locked="0"/>
    </xf>
    <xf numFmtId="0" fontId="5" fillId="0" borderId="1" xfId="0" applyFont="1" applyBorder="1" applyAlignment="1" applyProtection="1">
      <alignment wrapText="1"/>
      <protection locked="0"/>
    </xf>
    <xf numFmtId="0" fontId="7" fillId="2" borderId="1" xfId="1" applyFont="1" applyFill="1" applyBorder="1" applyAlignment="1">
      <alignment horizontal="center" vertical="center" wrapText="1"/>
    </xf>
    <xf numFmtId="0" fontId="6" fillId="2" borderId="1" xfId="0" applyFont="1" applyFill="1" applyBorder="1" applyAlignment="1">
      <alignment horizontal="left" vertical="top"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center" vertical="top" wrapText="1"/>
    </xf>
    <xf numFmtId="0" fontId="6" fillId="2" borderId="5" xfId="0" applyFont="1" applyFill="1" applyBorder="1" applyAlignment="1">
      <alignment vertical="top" wrapText="1"/>
    </xf>
    <xf numFmtId="0" fontId="6" fillId="2" borderId="3" xfId="0" applyFont="1" applyFill="1" applyBorder="1" applyAlignment="1">
      <alignment vertical="top" wrapText="1"/>
    </xf>
    <xf numFmtId="0" fontId="6" fillId="2" borderId="1" xfId="0" applyFont="1" applyFill="1" applyBorder="1" applyAlignment="1">
      <alignment horizontal="right" vertical="top" wrapText="1"/>
    </xf>
    <xf numFmtId="49" fontId="32" fillId="0" borderId="9" xfId="0" applyNumberFormat="1" applyFont="1" applyBorder="1" applyAlignment="1">
      <alignment horizontal="center" vertical="center"/>
    </xf>
    <xf numFmtId="0" fontId="30" fillId="0" borderId="9" xfId="0" applyFont="1" applyBorder="1" applyAlignment="1">
      <alignment horizontal="center" vertical="center" wrapText="1"/>
    </xf>
    <xf numFmtId="0" fontId="32" fillId="0" borderId="9" xfId="72" applyFont="1" applyBorder="1" applyAlignment="1">
      <alignment vertical="top" wrapText="1"/>
    </xf>
    <xf numFmtId="0" fontId="28" fillId="0" borderId="9" xfId="0" applyFont="1" applyBorder="1" applyProtection="1">
      <protection locked="0"/>
    </xf>
    <xf numFmtId="0" fontId="29" fillId="0" borderId="9" xfId="0" applyFont="1" applyBorder="1" applyProtection="1">
      <protection locked="0"/>
    </xf>
    <xf numFmtId="0" fontId="29" fillId="0" borderId="9" xfId="0" applyFont="1" applyBorder="1" applyAlignment="1" applyProtection="1">
      <alignment wrapText="1"/>
      <protection locked="0"/>
    </xf>
    <xf numFmtId="0" fontId="30" fillId="2" borderId="1" xfId="0" applyFont="1" applyFill="1" applyBorder="1" applyAlignment="1">
      <alignment horizontal="center" vertical="center" wrapText="1"/>
    </xf>
    <xf numFmtId="0" fontId="31" fillId="3" borderId="9" xfId="72" applyFont="1" applyFill="1" applyBorder="1" applyAlignment="1">
      <alignment vertical="top" wrapText="1"/>
    </xf>
    <xf numFmtId="0" fontId="28" fillId="0" borderId="9" xfId="72" applyFont="1" applyBorder="1" applyAlignment="1">
      <alignment vertical="top" wrapText="1"/>
    </xf>
    <xf numFmtId="0" fontId="28" fillId="0" borderId="1" xfId="0" applyFont="1" applyBorder="1" applyAlignment="1" applyProtection="1">
      <alignment wrapText="1"/>
      <protection locked="0"/>
    </xf>
    <xf numFmtId="0" fontId="32" fillId="0" borderId="0" xfId="1" applyFont="1" applyProtection="1">
      <protection locked="0"/>
    </xf>
    <xf numFmtId="0" fontId="32" fillId="0" borderId="0" xfId="1" applyFont="1" applyAlignment="1" applyProtection="1">
      <alignment horizontal="left" vertical="top" wrapText="1"/>
      <protection locked="0"/>
    </xf>
    <xf numFmtId="0" fontId="32" fillId="0" borderId="0" xfId="1" applyFont="1" applyAlignment="1" applyProtection="1">
      <alignment wrapText="1"/>
      <protection locked="0"/>
    </xf>
    <xf numFmtId="0" fontId="32" fillId="0" borderId="10" xfId="1" applyFont="1" applyBorder="1" applyAlignment="1">
      <alignment horizontal="center" vertical="center" wrapText="1"/>
    </xf>
    <xf numFmtId="164" fontId="32" fillId="0" borderId="0" xfId="1" applyNumberFormat="1" applyFont="1" applyAlignment="1">
      <alignment horizontal="center" vertical="center" wrapText="1"/>
    </xf>
    <xf numFmtId="0" fontId="32" fillId="0" borderId="9" xfId="1" applyFont="1" applyBorder="1" applyAlignment="1">
      <alignment horizontal="center" vertical="center" wrapText="1"/>
    </xf>
    <xf numFmtId="0" fontId="32" fillId="0" borderId="9" xfId="1" applyFont="1" applyBorder="1" applyAlignment="1">
      <alignment horizontal="right" vertical="center" wrapText="1"/>
    </xf>
    <xf numFmtId="0" fontId="32" fillId="0" borderId="9" xfId="0" applyFont="1" applyBorder="1" applyAlignment="1">
      <alignment horizontal="center" vertical="center" wrapText="1"/>
    </xf>
    <xf numFmtId="0" fontId="32" fillId="0" borderId="9" xfId="1" applyFont="1" applyBorder="1" applyProtection="1">
      <protection locked="0"/>
    </xf>
    <xf numFmtId="2" fontId="32" fillId="0" borderId="0" xfId="1" applyNumberFormat="1" applyFont="1" applyAlignment="1" applyProtection="1">
      <alignment horizontal="center" vertical="center"/>
      <protection locked="0"/>
    </xf>
    <xf numFmtId="0" fontId="32" fillId="0" borderId="0" xfId="1" applyFont="1" applyAlignment="1" applyProtection="1">
      <alignment horizontal="right" vertical="center"/>
      <protection locked="0"/>
    </xf>
    <xf numFmtId="0" fontId="32" fillId="0" borderId="0" xfId="1" applyFont="1" applyAlignment="1" applyProtection="1">
      <alignment horizontal="right" vertical="center"/>
      <protection locked="0"/>
    </xf>
    <xf numFmtId="0" fontId="32" fillId="0" borderId="0" xfId="1" applyFont="1" applyAlignment="1" applyProtection="1">
      <alignment horizontal="left" vertical="center"/>
      <protection locked="0"/>
    </xf>
    <xf numFmtId="0" fontId="32" fillId="0" borderId="1" xfId="1" applyFont="1" applyBorder="1" applyAlignment="1" applyProtection="1">
      <alignment horizontal="right" vertical="center" wrapText="1"/>
      <protection locked="0"/>
    </xf>
    <xf numFmtId="0" fontId="32" fillId="0" borderId="1" xfId="1" applyFont="1" applyBorder="1" applyAlignment="1" applyProtection="1">
      <alignment horizontal="left" vertical="top" wrapText="1"/>
      <protection locked="0"/>
    </xf>
    <xf numFmtId="0" fontId="9" fillId="0" borderId="6" xfId="1" applyFont="1" applyBorder="1" applyAlignment="1" applyProtection="1">
      <alignment horizontal="center"/>
      <protection locked="0"/>
    </xf>
    <xf numFmtId="0" fontId="9" fillId="0" borderId="7" xfId="1" applyFont="1" applyBorder="1" applyAlignment="1" applyProtection="1">
      <alignment horizontal="center"/>
      <protection locked="0"/>
    </xf>
    <xf numFmtId="0" fontId="9" fillId="0" borderId="8" xfId="1" applyFont="1" applyBorder="1" applyAlignment="1" applyProtection="1">
      <alignment horizontal="center"/>
      <protection locked="0"/>
    </xf>
    <xf numFmtId="0" fontId="6" fillId="0" borderId="2" xfId="0" applyFont="1" applyBorder="1" applyAlignment="1" applyProtection="1">
      <alignment horizontal="center" vertical="top" wrapText="1"/>
      <protection locked="0"/>
    </xf>
    <xf numFmtId="0" fontId="6" fillId="0" borderId="5" xfId="0" applyFont="1" applyBorder="1" applyAlignment="1" applyProtection="1">
      <alignment horizontal="center" vertical="top" wrapText="1"/>
      <protection locked="0"/>
    </xf>
    <xf numFmtId="0" fontId="6" fillId="0" borderId="3" xfId="0" applyFont="1" applyBorder="1" applyAlignment="1" applyProtection="1">
      <alignment horizontal="center" vertical="top" wrapText="1"/>
      <protection locked="0"/>
    </xf>
    <xf numFmtId="0" fontId="8" fillId="0" borderId="2" xfId="0" applyFont="1" applyBorder="1" applyAlignment="1" applyProtection="1">
      <alignment horizontal="center" wrapText="1"/>
      <protection locked="0"/>
    </xf>
    <xf numFmtId="0" fontId="8" fillId="0" borderId="5" xfId="0" applyFont="1" applyBorder="1" applyAlignment="1" applyProtection="1">
      <alignment horizontal="center" wrapText="1"/>
      <protection locked="0"/>
    </xf>
    <xf numFmtId="0" fontId="8" fillId="0" borderId="3" xfId="0" applyFont="1" applyBorder="1" applyAlignment="1" applyProtection="1">
      <alignment horizontal="center" wrapText="1"/>
      <protection locked="0"/>
    </xf>
    <xf numFmtId="0" fontId="5" fillId="0" borderId="0" xfId="1" applyFont="1" applyAlignment="1">
      <alignment horizontal="center"/>
    </xf>
    <xf numFmtId="0" fontId="32" fillId="0" borderId="9" xfId="1" applyFont="1" applyBorder="1" applyAlignment="1" applyProtection="1">
      <alignment vertical="center" wrapText="1"/>
      <protection locked="0"/>
    </xf>
    <xf numFmtId="0" fontId="32" fillId="0" borderId="9" xfId="72" applyFont="1" applyBorder="1" applyAlignment="1">
      <alignment vertical="center" wrapText="1"/>
    </xf>
    <xf numFmtId="164" fontId="32" fillId="0" borderId="9" xfId="70" applyFont="1" applyFill="1" applyBorder="1" applyAlignment="1">
      <alignment vertical="center" wrapText="1"/>
    </xf>
    <xf numFmtId="0" fontId="36" fillId="0" borderId="9" xfId="1" applyFont="1" applyBorder="1" applyAlignment="1" applyProtection="1">
      <alignment vertical="center" wrapText="1"/>
      <protection locked="0"/>
    </xf>
    <xf numFmtId="0" fontId="32" fillId="0" borderId="9" xfId="1" applyFont="1" applyBorder="1" applyAlignment="1">
      <alignment vertical="center" wrapText="1"/>
    </xf>
    <xf numFmtId="2" fontId="32" fillId="0" borderId="9" xfId="1" applyNumberFormat="1" applyFont="1" applyBorder="1" applyAlignment="1">
      <alignment vertical="center" wrapText="1"/>
    </xf>
    <xf numFmtId="164" fontId="32" fillId="0" borderId="9" xfId="1" applyNumberFormat="1" applyFont="1" applyBorder="1" applyAlignment="1">
      <alignment vertical="center" wrapText="1"/>
    </xf>
    <xf numFmtId="4" fontId="34" fillId="0" borderId="9" xfId="0" applyNumberFormat="1" applyFont="1" applyBorder="1" applyAlignment="1">
      <alignment vertical="center" wrapText="1"/>
    </xf>
    <xf numFmtId="0" fontId="32" fillId="0" borderId="0" xfId="1" applyFont="1" applyAlignment="1" applyProtection="1">
      <alignment vertical="center"/>
      <protection locked="0"/>
    </xf>
    <xf numFmtId="0" fontId="32" fillId="0" borderId="0" xfId="1" applyFont="1" applyAlignment="1" applyProtection="1">
      <alignment horizontal="center" vertical="center"/>
      <protection locked="0"/>
    </xf>
    <xf numFmtId="164" fontId="32" fillId="0" borderId="0" xfId="1" applyNumberFormat="1" applyFont="1" applyAlignment="1" applyProtection="1">
      <alignment horizontal="center" vertical="center"/>
      <protection locked="0"/>
    </xf>
    <xf numFmtId="0" fontId="33" fillId="0" borderId="0" xfId="1" applyFont="1" applyAlignment="1" applyProtection="1">
      <alignment vertical="center"/>
      <protection locked="0"/>
    </xf>
    <xf numFmtId="0" fontId="33" fillId="0" borderId="0" xfId="1" applyFont="1" applyAlignment="1" applyProtection="1">
      <alignment horizontal="center" vertical="center"/>
      <protection locked="0"/>
    </xf>
    <xf numFmtId="0" fontId="32" fillId="0" borderId="0" xfId="1" applyFont="1" applyAlignment="1" applyProtection="1">
      <alignment horizontal="center" vertical="center"/>
      <protection locked="0"/>
    </xf>
    <xf numFmtId="164" fontId="32" fillId="0" borderId="0" xfId="1" applyNumberFormat="1" applyFont="1" applyAlignment="1" applyProtection="1">
      <alignment vertical="center"/>
      <protection locked="0"/>
    </xf>
    <xf numFmtId="0" fontId="32" fillId="0" borderId="1" xfId="1" applyFont="1" applyBorder="1" applyAlignment="1" applyProtection="1">
      <alignment horizontal="left" vertical="center" wrapText="1"/>
      <protection locked="0"/>
    </xf>
    <xf numFmtId="0" fontId="32" fillId="0" borderId="1" xfId="1" applyFont="1" applyBorder="1" applyAlignment="1" applyProtection="1">
      <alignment vertical="center" wrapText="1"/>
      <protection locked="0"/>
    </xf>
    <xf numFmtId="0" fontId="32" fillId="0" borderId="1" xfId="1" applyFont="1" applyBorder="1" applyAlignment="1" applyProtection="1">
      <alignment horizontal="center" vertical="center" wrapText="1"/>
      <protection locked="0"/>
    </xf>
    <xf numFmtId="164" fontId="32" fillId="0" borderId="0" xfId="1" applyNumberFormat="1" applyFont="1" applyAlignment="1" applyProtection="1">
      <alignment vertical="center" wrapText="1"/>
      <protection locked="0"/>
    </xf>
    <xf numFmtId="0" fontId="32" fillId="0" borderId="0" xfId="1" applyFont="1" applyAlignment="1" applyProtection="1">
      <alignment vertical="center" wrapText="1"/>
      <protection locked="0"/>
    </xf>
    <xf numFmtId="0" fontId="32" fillId="0" borderId="0" xfId="1" applyFont="1" applyAlignment="1" applyProtection="1">
      <alignment horizontal="center" vertical="center" wrapText="1"/>
      <protection locked="0"/>
    </xf>
    <xf numFmtId="4" fontId="32" fillId="0" borderId="9" xfId="72" applyNumberFormat="1" applyFont="1" applyBorder="1" applyAlignment="1">
      <alignment vertical="center" wrapText="1"/>
    </xf>
    <xf numFmtId="2" fontId="32" fillId="0" borderId="9" xfId="1" applyNumberFormat="1" applyFont="1" applyBorder="1" applyAlignment="1" applyProtection="1">
      <alignment vertical="center" wrapText="1"/>
      <protection locked="0"/>
    </xf>
    <xf numFmtId="164" fontId="32" fillId="0" borderId="9" xfId="1" applyNumberFormat="1" applyFont="1" applyBorder="1" applyAlignment="1" applyProtection="1">
      <alignment vertical="center" wrapText="1"/>
      <protection locked="0"/>
    </xf>
    <xf numFmtId="0" fontId="32" fillId="0" borderId="9" xfId="1" applyFont="1" applyBorder="1" applyAlignment="1" applyProtection="1">
      <alignment horizontal="right" vertical="center"/>
      <protection locked="0"/>
    </xf>
    <xf numFmtId="164" fontId="32" fillId="0" borderId="9" xfId="70" applyFont="1" applyBorder="1" applyAlignment="1" applyProtection="1">
      <alignment vertical="center" wrapText="1"/>
      <protection locked="0"/>
    </xf>
    <xf numFmtId="0" fontId="5" fillId="0" borderId="1" xfId="0" applyFont="1" applyBorder="1" applyAlignment="1" applyProtection="1">
      <alignment horizontal="right" vertical="center"/>
      <protection locked="0"/>
    </xf>
    <xf numFmtId="0" fontId="6" fillId="2" borderId="2" xfId="0" applyFont="1" applyFill="1" applyBorder="1" applyAlignment="1">
      <alignment horizontal="right" vertical="center" wrapText="1"/>
    </xf>
    <xf numFmtId="0" fontId="5" fillId="0" borderId="1" xfId="0" applyFont="1" applyBorder="1" applyAlignment="1" applyProtection="1">
      <alignment horizontal="center" vertical="center"/>
      <protection locked="0"/>
    </xf>
  </cellXfs>
  <cellStyles count="75">
    <cellStyle name="Check Cell 2" xfId="21" xr:uid="{52D8F238-60B8-4195-991A-B0DE42C66204}"/>
    <cellStyle name="Check Cell 2 2" xfId="49" xr:uid="{E352A0E0-112F-4024-98FC-3B06D6DF5281}"/>
    <cellStyle name="Comma" xfId="70" builtinId="3"/>
    <cellStyle name="Comma 2" xfId="68" xr:uid="{79779748-B8BC-475C-B1D8-8343CFB9DE8D}"/>
    <cellStyle name="Excel Built-in Normal" xfId="19" xr:uid="{39A8B849-A3E6-4CE4-99FD-6B09D12EDC54}"/>
    <cellStyle name="Excel Built-in Normal 2" xfId="47" xr:uid="{D58DC214-89F3-48F7-A711-DCC285126F13}"/>
    <cellStyle name="Normal" xfId="0" builtinId="0"/>
    <cellStyle name="Normal 10" xfId="42" xr:uid="{323BC4E0-B8C0-401F-B11D-871941074583}"/>
    <cellStyle name="Normal 11" xfId="56" xr:uid="{94593BFB-18B1-470B-AC14-B54713BACAA4}"/>
    <cellStyle name="Normal 12" xfId="74" xr:uid="{5D58BE1C-C98C-47B9-8094-6353E1A32859}"/>
    <cellStyle name="Normal 14" xfId="73" xr:uid="{A6A28F98-C901-4265-A748-2FBB4CAECFEB}"/>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1" xfId="72" xr:uid="{0F1010C7-3762-4295-9BF5-E82E6FB05101}"/>
    <cellStyle name="Percent 2" xfId="13" xr:uid="{65D91C63-8B34-4BAA-9893-B6CBE66D4002}"/>
    <cellStyle name="Percent 2 2" xfId="41" xr:uid="{1D78A9F4-4E56-4EC4-84D3-1388EB608E5A}"/>
    <cellStyle name="Нейтральный 2" xfId="50" xr:uid="{2A070B47-DFF7-44FF-8168-4E39B28F21C1}"/>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Обычный 5" xfId="71" xr:uid="{2FB14159-07FF-49E0-86EF-79F439EDEAC9}"/>
    <cellStyle name="Финансовый 3" xfId="54" xr:uid="{9ED07FB6-3C62-43AC-85A7-E3323EBA6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48"/>
  <sheetViews>
    <sheetView tabSelected="1" topLeftCell="A37" zoomScale="85" zoomScaleNormal="85" workbookViewId="0">
      <selection activeCell="E51" sqref="E51"/>
    </sheetView>
  </sheetViews>
  <sheetFormatPr defaultRowHeight="15.75"/>
  <cols>
    <col min="1" max="1" width="11.85546875" style="8" customWidth="1"/>
    <col min="2" max="2" width="9.5703125" style="79" customWidth="1"/>
    <col min="3" max="3" width="25.85546875" style="10" customWidth="1"/>
    <col min="4" max="4" width="33.42578125" style="10" customWidth="1"/>
    <col min="5" max="5" width="10.5703125" style="8" customWidth="1"/>
    <col min="6" max="6" width="11.28515625" style="8" customWidth="1"/>
    <col min="7" max="7" width="10.7109375" style="8" customWidth="1"/>
    <col min="8" max="8" width="84.5703125" style="27" customWidth="1"/>
    <col min="9" max="9" width="30.42578125" style="8" customWidth="1"/>
    <col min="10" max="10" width="30" style="10" customWidth="1"/>
    <col min="11" max="11" width="1.7109375" style="8" customWidth="1"/>
    <col min="12" max="16384" width="9.140625" style="8"/>
  </cols>
  <sheetData>
    <row r="1" spans="1:11">
      <c r="C1" s="43" t="s">
        <v>25</v>
      </c>
      <c r="D1" s="44"/>
      <c r="E1" s="44"/>
      <c r="F1" s="44"/>
      <c r="G1" s="44"/>
      <c r="H1" s="44"/>
      <c r="I1" s="44"/>
      <c r="J1" s="44"/>
      <c r="K1" s="45"/>
    </row>
    <row r="2" spans="1:11">
      <c r="D2" s="49" t="s">
        <v>12</v>
      </c>
      <c r="E2" s="50"/>
      <c r="F2" s="50"/>
      <c r="G2" s="50"/>
      <c r="H2" s="51"/>
    </row>
    <row r="3" spans="1:11">
      <c r="A3" s="39" t="s">
        <v>53</v>
      </c>
      <c r="B3" s="39"/>
      <c r="C3" s="39"/>
      <c r="D3" s="40" t="s">
        <v>54</v>
      </c>
      <c r="E3" s="40"/>
      <c r="F3" s="40"/>
      <c r="G3" s="40"/>
      <c r="H3" s="40"/>
      <c r="I3" s="36" t="s">
        <v>112</v>
      </c>
      <c r="J3" s="10" t="s">
        <v>10</v>
      </c>
    </row>
    <row r="4" spans="1:11" s="10" customFormat="1" ht="15.75" customHeight="1">
      <c r="A4" s="41" t="s">
        <v>84</v>
      </c>
      <c r="B4" s="41"/>
      <c r="C4" s="41"/>
      <c r="D4" s="42" t="s">
        <v>83</v>
      </c>
      <c r="E4" s="42"/>
      <c r="F4" s="42"/>
      <c r="G4" s="42"/>
      <c r="H4" s="42"/>
      <c r="I4" s="42"/>
      <c r="J4" s="9" t="s">
        <v>11</v>
      </c>
      <c r="K4" s="7"/>
    </row>
    <row r="5" spans="1:11">
      <c r="D5" s="46"/>
      <c r="E5" s="47"/>
      <c r="F5" s="47"/>
      <c r="G5" s="47"/>
      <c r="H5" s="48"/>
      <c r="I5" s="46"/>
      <c r="J5" s="48"/>
      <c r="K5" s="7"/>
    </row>
    <row r="6" spans="1:11" ht="47.25">
      <c r="A6" s="12" t="s">
        <v>2</v>
      </c>
      <c r="B6" s="17" t="s">
        <v>0</v>
      </c>
      <c r="C6" s="12" t="s">
        <v>1</v>
      </c>
      <c r="D6" s="12" t="s">
        <v>3</v>
      </c>
      <c r="E6" s="14" t="s">
        <v>4</v>
      </c>
      <c r="F6" s="14" t="s">
        <v>5</v>
      </c>
      <c r="G6" s="14" t="s">
        <v>6</v>
      </c>
      <c r="H6" s="14" t="s">
        <v>7</v>
      </c>
      <c r="I6" s="13" t="s">
        <v>26</v>
      </c>
      <c r="J6" s="13" t="s">
        <v>28</v>
      </c>
      <c r="K6" s="7"/>
    </row>
    <row r="7" spans="1:11">
      <c r="A7" s="13">
        <v>1</v>
      </c>
      <c r="B7" s="80">
        <v>2</v>
      </c>
      <c r="C7" s="15"/>
      <c r="D7" s="16"/>
      <c r="E7" s="13">
        <v>3</v>
      </c>
      <c r="F7" s="13">
        <v>4</v>
      </c>
      <c r="G7" s="13">
        <v>5</v>
      </c>
      <c r="H7" s="24">
        <v>6</v>
      </c>
      <c r="I7" s="11">
        <v>7</v>
      </c>
      <c r="J7" s="12">
        <v>8</v>
      </c>
      <c r="K7" s="7"/>
    </row>
    <row r="8" spans="1:11" ht="30">
      <c r="A8" s="19" t="s">
        <v>29</v>
      </c>
      <c r="B8" s="18">
        <v>1</v>
      </c>
      <c r="C8" s="20" t="s">
        <v>38</v>
      </c>
      <c r="D8" s="20" t="s">
        <v>38</v>
      </c>
      <c r="E8" s="21"/>
      <c r="F8" s="21"/>
      <c r="G8" s="21"/>
      <c r="H8" s="25" t="s">
        <v>56</v>
      </c>
      <c r="I8" s="22"/>
      <c r="J8" s="23"/>
    </row>
    <row r="9" spans="1:11" ht="30">
      <c r="A9" s="19" t="s">
        <v>29</v>
      </c>
      <c r="B9" s="18">
        <v>2</v>
      </c>
      <c r="C9" s="20" t="s">
        <v>39</v>
      </c>
      <c r="D9" s="20" t="s">
        <v>39</v>
      </c>
      <c r="E9" s="21"/>
      <c r="F9" s="21"/>
      <c r="G9" s="21"/>
      <c r="H9" s="25" t="s">
        <v>57</v>
      </c>
      <c r="I9" s="22"/>
      <c r="J9" s="23"/>
    </row>
    <row r="10" spans="1:11" ht="30">
      <c r="A10" s="19" t="s">
        <v>29</v>
      </c>
      <c r="B10" s="18">
        <v>3</v>
      </c>
      <c r="C10" s="20" t="s">
        <v>41</v>
      </c>
      <c r="D10" s="20" t="s">
        <v>41</v>
      </c>
      <c r="E10" s="21"/>
      <c r="F10" s="18"/>
      <c r="G10" s="20"/>
      <c r="H10" s="26" t="s">
        <v>58</v>
      </c>
      <c r="I10" s="22"/>
      <c r="J10" s="23"/>
    </row>
    <row r="11" spans="1:11" ht="30">
      <c r="A11" s="19" t="s">
        <v>29</v>
      </c>
      <c r="B11" s="18">
        <v>4</v>
      </c>
      <c r="C11" s="20" t="s">
        <v>43</v>
      </c>
      <c r="D11" s="20" t="s">
        <v>43</v>
      </c>
      <c r="E11" s="21"/>
      <c r="F11" s="18"/>
      <c r="G11" s="20"/>
      <c r="H11" s="26" t="s">
        <v>59</v>
      </c>
      <c r="I11" s="22"/>
      <c r="J11" s="23"/>
    </row>
    <row r="12" spans="1:11" ht="30">
      <c r="A12" s="19" t="s">
        <v>29</v>
      </c>
      <c r="B12" s="18">
        <v>5</v>
      </c>
      <c r="C12" s="20" t="s">
        <v>44</v>
      </c>
      <c r="D12" s="20" t="s">
        <v>44</v>
      </c>
      <c r="E12" s="21"/>
      <c r="F12" s="18"/>
      <c r="G12" s="20"/>
      <c r="H12" s="26" t="s">
        <v>60</v>
      </c>
      <c r="I12" s="22"/>
      <c r="J12" s="23"/>
    </row>
    <row r="13" spans="1:11" ht="31.5">
      <c r="A13" s="19" t="s">
        <v>29</v>
      </c>
      <c r="B13" s="18">
        <v>6</v>
      </c>
      <c r="C13" s="20" t="s">
        <v>45</v>
      </c>
      <c r="D13" s="20" t="s">
        <v>45</v>
      </c>
      <c r="E13" s="21"/>
      <c r="F13" s="18"/>
      <c r="G13" s="20"/>
      <c r="H13" s="26" t="s">
        <v>61</v>
      </c>
      <c r="I13" s="22"/>
      <c r="J13" s="23"/>
    </row>
    <row r="14" spans="1:11" ht="30">
      <c r="A14" s="19" t="s">
        <v>29</v>
      </c>
      <c r="B14" s="18">
        <v>7</v>
      </c>
      <c r="C14" s="20" t="s">
        <v>46</v>
      </c>
      <c r="D14" s="20" t="s">
        <v>46</v>
      </c>
      <c r="E14" s="21"/>
      <c r="F14" s="18"/>
      <c r="G14" s="20"/>
      <c r="H14" s="26" t="s">
        <v>62</v>
      </c>
      <c r="I14" s="22"/>
      <c r="J14" s="23"/>
    </row>
    <row r="15" spans="1:11" ht="30">
      <c r="A15" s="19" t="s">
        <v>29</v>
      </c>
      <c r="B15" s="18">
        <v>8</v>
      </c>
      <c r="C15" s="20" t="s">
        <v>48</v>
      </c>
      <c r="D15" s="20" t="s">
        <v>48</v>
      </c>
      <c r="E15" s="21"/>
      <c r="F15" s="18"/>
      <c r="G15" s="20"/>
      <c r="H15" s="26" t="s">
        <v>63</v>
      </c>
      <c r="I15" s="22"/>
      <c r="J15" s="23"/>
    </row>
    <row r="16" spans="1:11" ht="47.25">
      <c r="A16" s="19" t="s">
        <v>29</v>
      </c>
      <c r="B16" s="18">
        <v>9</v>
      </c>
      <c r="C16" s="20" t="s">
        <v>30</v>
      </c>
      <c r="D16" s="20" t="s">
        <v>30</v>
      </c>
      <c r="E16" s="21"/>
      <c r="F16" s="18"/>
      <c r="G16" s="20"/>
      <c r="H16" s="26" t="s">
        <v>64</v>
      </c>
      <c r="I16" s="22"/>
      <c r="J16" s="23"/>
    </row>
    <row r="17" spans="1:10" ht="30">
      <c r="A17" s="19" t="s">
        <v>29</v>
      </c>
      <c r="B17" s="18">
        <v>10</v>
      </c>
      <c r="C17" s="20" t="s">
        <v>32</v>
      </c>
      <c r="D17" s="20" t="s">
        <v>32</v>
      </c>
      <c r="E17" s="21"/>
      <c r="F17" s="18"/>
      <c r="G17" s="20"/>
      <c r="H17" s="26" t="s">
        <v>65</v>
      </c>
      <c r="I17" s="22"/>
      <c r="J17" s="23"/>
    </row>
    <row r="18" spans="1:10" ht="30">
      <c r="A18" s="19" t="s">
        <v>29</v>
      </c>
      <c r="B18" s="18">
        <v>11</v>
      </c>
      <c r="C18" s="20" t="s">
        <v>34</v>
      </c>
      <c r="D18" s="20" t="s">
        <v>34</v>
      </c>
      <c r="E18" s="21"/>
      <c r="F18" s="18"/>
      <c r="G18" s="20"/>
      <c r="H18" s="26" t="s">
        <v>66</v>
      </c>
      <c r="I18" s="22"/>
      <c r="J18" s="23"/>
    </row>
    <row r="19" spans="1:10" ht="30">
      <c r="A19" s="19" t="s">
        <v>29</v>
      </c>
      <c r="B19" s="18">
        <v>12</v>
      </c>
      <c r="C19" s="20" t="s">
        <v>36</v>
      </c>
      <c r="D19" s="20" t="s">
        <v>36</v>
      </c>
      <c r="E19" s="21"/>
      <c r="F19" s="18"/>
      <c r="G19" s="20"/>
      <c r="H19" s="26" t="s">
        <v>67</v>
      </c>
      <c r="I19" s="22"/>
      <c r="J19" s="23"/>
    </row>
    <row r="20" spans="1:10" ht="30">
      <c r="A20" s="19" t="s">
        <v>29</v>
      </c>
      <c r="B20" s="18">
        <v>13</v>
      </c>
      <c r="C20" s="20" t="s">
        <v>49</v>
      </c>
      <c r="D20" s="20" t="s">
        <v>49</v>
      </c>
      <c r="E20" s="21"/>
      <c r="F20" s="18"/>
      <c r="G20" s="20"/>
      <c r="H20" s="26" t="s">
        <v>68</v>
      </c>
      <c r="I20" s="22"/>
      <c r="J20" s="23"/>
    </row>
    <row r="21" spans="1:10" ht="47.25">
      <c r="A21" s="19" t="s">
        <v>29</v>
      </c>
      <c r="B21" s="18">
        <v>14</v>
      </c>
      <c r="C21" s="20" t="s">
        <v>37</v>
      </c>
      <c r="D21" s="20" t="s">
        <v>37</v>
      </c>
      <c r="E21" s="21"/>
      <c r="F21" s="18"/>
      <c r="G21" s="20"/>
      <c r="H21" s="26" t="s">
        <v>69</v>
      </c>
      <c r="I21" s="22"/>
      <c r="J21" s="23"/>
    </row>
    <row r="22" spans="1:10">
      <c r="A22" s="19" t="s">
        <v>29</v>
      </c>
      <c r="B22" s="18">
        <v>15</v>
      </c>
      <c r="C22" s="20" t="s">
        <v>33</v>
      </c>
      <c r="D22" s="20" t="s">
        <v>33</v>
      </c>
      <c r="E22" s="21"/>
      <c r="F22" s="18"/>
      <c r="G22" s="20"/>
      <c r="H22" s="26" t="s">
        <v>70</v>
      </c>
      <c r="I22" s="22"/>
      <c r="J22" s="23"/>
    </row>
    <row r="23" spans="1:10" ht="30">
      <c r="A23" s="19" t="s">
        <v>29</v>
      </c>
      <c r="B23" s="18">
        <v>16</v>
      </c>
      <c r="C23" s="20" t="s">
        <v>31</v>
      </c>
      <c r="D23" s="20" t="s">
        <v>31</v>
      </c>
      <c r="E23" s="21"/>
      <c r="F23" s="18"/>
      <c r="G23" s="20"/>
      <c r="H23" s="26" t="s">
        <v>71</v>
      </c>
      <c r="I23" s="22"/>
      <c r="J23" s="23"/>
    </row>
    <row r="24" spans="1:10" ht="30">
      <c r="A24" s="19" t="s">
        <v>29</v>
      </c>
      <c r="B24" s="18">
        <v>17</v>
      </c>
      <c r="C24" s="20" t="s">
        <v>35</v>
      </c>
      <c r="D24" s="20" t="s">
        <v>35</v>
      </c>
      <c r="E24" s="21"/>
      <c r="F24" s="18"/>
      <c r="G24" s="20"/>
      <c r="H24" s="26" t="s">
        <v>72</v>
      </c>
      <c r="I24" s="22"/>
      <c r="J24" s="23"/>
    </row>
    <row r="25" spans="1:10">
      <c r="A25" s="19" t="s">
        <v>29</v>
      </c>
      <c r="B25" s="18">
        <v>18</v>
      </c>
      <c r="C25" s="20" t="s">
        <v>40</v>
      </c>
      <c r="D25" s="20" t="s">
        <v>40</v>
      </c>
      <c r="E25" s="21"/>
      <c r="F25" s="18"/>
      <c r="G25" s="20"/>
      <c r="H25" s="26" t="s">
        <v>73</v>
      </c>
      <c r="I25" s="22"/>
      <c r="J25" s="23"/>
    </row>
    <row r="26" spans="1:10" ht="30">
      <c r="A26" s="19" t="s">
        <v>29</v>
      </c>
      <c r="B26" s="18">
        <v>19</v>
      </c>
      <c r="C26" s="20" t="s">
        <v>47</v>
      </c>
      <c r="D26" s="20" t="s">
        <v>47</v>
      </c>
      <c r="E26" s="21"/>
      <c r="F26" s="18"/>
      <c r="G26" s="20"/>
      <c r="H26" s="26" t="s">
        <v>74</v>
      </c>
      <c r="I26" s="22"/>
      <c r="J26" s="23"/>
    </row>
    <row r="27" spans="1:10" ht="30">
      <c r="A27" s="19" t="s">
        <v>29</v>
      </c>
      <c r="B27" s="18">
        <v>20</v>
      </c>
      <c r="C27" s="20" t="s">
        <v>50</v>
      </c>
      <c r="D27" s="20" t="s">
        <v>50</v>
      </c>
      <c r="E27" s="21"/>
      <c r="F27" s="18"/>
      <c r="G27" s="20"/>
      <c r="H27" s="26" t="s">
        <v>75</v>
      </c>
      <c r="I27" s="22"/>
      <c r="J27" s="23"/>
    </row>
    <row r="28" spans="1:10" ht="45">
      <c r="A28" s="19" t="s">
        <v>29</v>
      </c>
      <c r="B28" s="18">
        <v>21</v>
      </c>
      <c r="C28" s="20" t="s">
        <v>42</v>
      </c>
      <c r="D28" s="20" t="s">
        <v>42</v>
      </c>
      <c r="E28" s="21"/>
      <c r="F28" s="18"/>
      <c r="G28" s="20"/>
      <c r="H28" s="26" t="s">
        <v>76</v>
      </c>
      <c r="I28" s="22"/>
      <c r="J28" s="23"/>
    </row>
    <row r="29" spans="1:10" ht="45">
      <c r="A29" s="19" t="s">
        <v>29</v>
      </c>
      <c r="B29" s="18">
        <v>22</v>
      </c>
      <c r="C29" s="20" t="s">
        <v>55</v>
      </c>
      <c r="D29" s="20" t="s">
        <v>55</v>
      </c>
      <c r="E29" s="21"/>
      <c r="F29" s="18"/>
      <c r="G29" s="20"/>
      <c r="H29" s="26" t="s">
        <v>77</v>
      </c>
      <c r="I29" s="22"/>
      <c r="J29" s="23"/>
    </row>
    <row r="30" spans="1:10" ht="90">
      <c r="A30" s="19" t="s">
        <v>29</v>
      </c>
      <c r="B30" s="18">
        <v>23</v>
      </c>
      <c r="C30" s="20" t="s">
        <v>85</v>
      </c>
      <c r="D30" s="20" t="s">
        <v>85</v>
      </c>
      <c r="E30" s="21"/>
      <c r="F30" s="18"/>
      <c r="G30" s="20"/>
      <c r="H30" s="26" t="s">
        <v>113</v>
      </c>
      <c r="I30" s="22"/>
      <c r="J30" s="23"/>
    </row>
    <row r="31" spans="1:10" ht="60">
      <c r="A31" s="19" t="s">
        <v>29</v>
      </c>
      <c r="B31" s="18">
        <v>24</v>
      </c>
      <c r="C31" s="10" t="s">
        <v>86</v>
      </c>
      <c r="D31" s="10" t="s">
        <v>86</v>
      </c>
      <c r="H31" s="27" t="s">
        <v>114</v>
      </c>
    </row>
    <row r="32" spans="1:10" ht="240">
      <c r="A32" s="19" t="s">
        <v>29</v>
      </c>
      <c r="B32" s="18">
        <v>25</v>
      </c>
      <c r="C32" s="10" t="s">
        <v>87</v>
      </c>
      <c r="D32" s="10" t="s">
        <v>98</v>
      </c>
      <c r="H32" s="27" t="s">
        <v>115</v>
      </c>
    </row>
    <row r="33" spans="1:8" ht="45">
      <c r="A33" s="19" t="s">
        <v>29</v>
      </c>
      <c r="B33" s="18">
        <v>26</v>
      </c>
      <c r="C33" s="10" t="s">
        <v>88</v>
      </c>
      <c r="D33" s="10" t="s">
        <v>88</v>
      </c>
      <c r="H33" s="27" t="s">
        <v>116</v>
      </c>
    </row>
    <row r="34" spans="1:8" ht="31.5">
      <c r="A34" s="19" t="s">
        <v>29</v>
      </c>
      <c r="B34" s="18">
        <v>27</v>
      </c>
      <c r="C34" s="10" t="s">
        <v>89</v>
      </c>
      <c r="D34" s="10" t="s">
        <v>89</v>
      </c>
      <c r="H34" s="27" t="s">
        <v>117</v>
      </c>
    </row>
    <row r="35" spans="1:8" ht="30">
      <c r="A35" s="19" t="s">
        <v>29</v>
      </c>
      <c r="B35" s="18">
        <v>28</v>
      </c>
      <c r="C35" s="10" t="s">
        <v>90</v>
      </c>
      <c r="D35" s="10" t="s">
        <v>90</v>
      </c>
      <c r="H35" s="27" t="s">
        <v>118</v>
      </c>
    </row>
    <row r="36" spans="1:8" ht="60">
      <c r="A36" s="19" t="s">
        <v>29</v>
      </c>
      <c r="B36" s="18">
        <v>29</v>
      </c>
      <c r="C36" s="10" t="s">
        <v>91</v>
      </c>
      <c r="D36" s="10" t="s">
        <v>91</v>
      </c>
      <c r="H36" s="27" t="s">
        <v>119</v>
      </c>
    </row>
    <row r="37" spans="1:8" ht="31.5">
      <c r="A37" s="19" t="s">
        <v>29</v>
      </c>
      <c r="B37" s="18">
        <v>30</v>
      </c>
      <c r="C37" s="10" t="s">
        <v>89</v>
      </c>
      <c r="D37" s="10" t="s">
        <v>89</v>
      </c>
      <c r="H37" s="27" t="s">
        <v>120</v>
      </c>
    </row>
    <row r="38" spans="1:8" ht="45">
      <c r="A38" s="19" t="s">
        <v>29</v>
      </c>
      <c r="B38" s="18">
        <v>31</v>
      </c>
      <c r="C38" s="10" t="s">
        <v>92</v>
      </c>
      <c r="D38" s="10" t="s">
        <v>92</v>
      </c>
      <c r="H38" s="27" t="s">
        <v>121</v>
      </c>
    </row>
    <row r="39" spans="1:8" ht="30">
      <c r="A39" s="19" t="s">
        <v>29</v>
      </c>
      <c r="B39" s="18">
        <v>32</v>
      </c>
      <c r="C39" s="10" t="s">
        <v>93</v>
      </c>
      <c r="D39" s="10" t="s">
        <v>93</v>
      </c>
      <c r="H39" s="27" t="s">
        <v>122</v>
      </c>
    </row>
    <row r="40" spans="1:8" ht="31.5">
      <c r="A40" s="19" t="s">
        <v>29</v>
      </c>
      <c r="B40" s="18">
        <v>33</v>
      </c>
      <c r="C40" s="10" t="s">
        <v>94</v>
      </c>
      <c r="D40" s="10" t="s">
        <v>94</v>
      </c>
      <c r="H40" s="27" t="s">
        <v>123</v>
      </c>
    </row>
    <row r="41" spans="1:8" ht="47.25">
      <c r="A41" s="19" t="s">
        <v>29</v>
      </c>
      <c r="B41" s="18">
        <v>34</v>
      </c>
      <c r="C41" s="10" t="s">
        <v>95</v>
      </c>
      <c r="D41" s="10" t="s">
        <v>95</v>
      </c>
      <c r="H41" s="27" t="s">
        <v>124</v>
      </c>
    </row>
    <row r="42" spans="1:8" ht="30">
      <c r="A42" s="19" t="s">
        <v>29</v>
      </c>
      <c r="B42" s="18">
        <v>35</v>
      </c>
      <c r="C42" s="10" t="s">
        <v>96</v>
      </c>
      <c r="D42" s="10" t="s">
        <v>96</v>
      </c>
      <c r="H42" s="27" t="s">
        <v>125</v>
      </c>
    </row>
    <row r="43" spans="1:8" ht="47.25">
      <c r="A43" s="19" t="s">
        <v>29</v>
      </c>
      <c r="B43" s="81" t="s">
        <v>108</v>
      </c>
      <c r="C43" s="10" t="s">
        <v>97</v>
      </c>
      <c r="D43" s="10" t="s">
        <v>99</v>
      </c>
      <c r="H43" s="27" t="s">
        <v>126</v>
      </c>
    </row>
    <row r="44" spans="1:8" ht="47.25">
      <c r="A44" s="19" t="s">
        <v>29</v>
      </c>
      <c r="B44" s="81" t="s">
        <v>109</v>
      </c>
      <c r="C44" s="10" t="s">
        <v>97</v>
      </c>
      <c r="D44" s="10" t="s">
        <v>99</v>
      </c>
      <c r="H44" s="27" t="s">
        <v>127</v>
      </c>
    </row>
    <row r="45" spans="1:8" ht="47.25">
      <c r="A45" s="19" t="s">
        <v>29</v>
      </c>
      <c r="B45" s="81" t="s">
        <v>110</v>
      </c>
      <c r="C45" s="10" t="s">
        <v>97</v>
      </c>
      <c r="D45" s="10" t="s">
        <v>100</v>
      </c>
      <c r="H45" s="27" t="s">
        <v>128</v>
      </c>
    </row>
    <row r="46" spans="1:8" ht="47.25">
      <c r="A46" s="19" t="s">
        <v>29</v>
      </c>
      <c r="B46" s="81" t="s">
        <v>111</v>
      </c>
      <c r="C46" s="10" t="s">
        <v>97</v>
      </c>
      <c r="D46" s="10" t="s">
        <v>101</v>
      </c>
      <c r="H46" s="27" t="s">
        <v>129</v>
      </c>
    </row>
    <row r="47" spans="1:8" ht="47.25">
      <c r="A47" s="19" t="s">
        <v>29</v>
      </c>
      <c r="B47" s="81">
        <v>37</v>
      </c>
      <c r="C47" s="10" t="s">
        <v>130</v>
      </c>
      <c r="D47" s="10" t="s">
        <v>130</v>
      </c>
      <c r="H47" s="27" t="s">
        <v>135</v>
      </c>
    </row>
    <row r="48" spans="1:8">
      <c r="A48" s="19" t="s">
        <v>29</v>
      </c>
      <c r="B48" s="81">
        <v>38</v>
      </c>
      <c r="C48" s="10" t="s">
        <v>131</v>
      </c>
      <c r="D48" s="10" t="s">
        <v>131</v>
      </c>
      <c r="H48" s="27" t="s">
        <v>136</v>
      </c>
    </row>
  </sheetData>
  <autoFilter ref="A6:P30" xr:uid="{00000000-0001-0000-0000-000000000000}"/>
  <mergeCells count="8">
    <mergeCell ref="C1:K1"/>
    <mergeCell ref="D5:H5"/>
    <mergeCell ref="I5:J5"/>
    <mergeCell ref="D2:H2"/>
    <mergeCell ref="A3:C3"/>
    <mergeCell ref="D3:H3"/>
    <mergeCell ref="A4:C4"/>
    <mergeCell ref="D4:I4"/>
  </mergeCells>
  <phoneticPr fontId="12"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47"/>
  <sheetViews>
    <sheetView zoomScale="70" zoomScaleNormal="70" workbookViewId="0">
      <selection activeCell="L11" sqref="L11"/>
    </sheetView>
  </sheetViews>
  <sheetFormatPr defaultRowHeight="15.75"/>
  <cols>
    <col min="1" max="1" width="3.42578125" style="28" customWidth="1"/>
    <col min="2" max="2" width="5.7109375" style="61" customWidth="1"/>
    <col min="3" max="3" width="9.42578125" style="38" customWidth="1"/>
    <col min="4" max="4" width="23" style="72" customWidth="1"/>
    <col min="5" max="5" width="23" style="61" customWidth="1"/>
    <col min="6" max="6" width="15.28515625" style="66" customWidth="1"/>
    <col min="7" max="7" width="14.7109375" style="37" customWidth="1"/>
    <col min="8" max="8" width="15.85546875" style="61" customWidth="1"/>
    <col min="9" max="9" width="12.140625" style="61" customWidth="1"/>
    <col min="10" max="10" width="13.140625" style="61" customWidth="1"/>
    <col min="11" max="11" width="17" style="61" customWidth="1"/>
    <col min="12" max="12" width="30" style="66" customWidth="1"/>
    <col min="13" max="13" width="23.28515625" style="67" customWidth="1"/>
    <col min="14" max="14" width="15.140625" style="61" customWidth="1"/>
    <col min="15" max="16384" width="9.140625" style="28"/>
  </cols>
  <sheetData>
    <row r="1" spans="1:14">
      <c r="D1" s="62" t="s">
        <v>24</v>
      </c>
      <c r="E1" s="62"/>
      <c r="F1" s="62"/>
      <c r="G1" s="62"/>
      <c r="H1" s="62"/>
      <c r="I1" s="62"/>
      <c r="J1" s="62"/>
      <c r="K1" s="62"/>
      <c r="L1" s="62"/>
      <c r="M1" s="63"/>
    </row>
    <row r="2" spans="1:14">
      <c r="D2" s="64" t="s">
        <v>15</v>
      </c>
      <c r="E2" s="64"/>
      <c r="F2" s="64"/>
      <c r="G2" s="64"/>
      <c r="H2" s="64"/>
      <c r="I2" s="64"/>
      <c r="J2" s="64"/>
      <c r="K2" s="65"/>
    </row>
    <row r="3" spans="1:14">
      <c r="B3" s="39" t="s">
        <v>53</v>
      </c>
      <c r="C3" s="39"/>
      <c r="D3" s="39"/>
      <c r="E3" s="40" t="s">
        <v>54</v>
      </c>
      <c r="F3" s="40"/>
      <c r="G3" s="40"/>
      <c r="H3" s="40"/>
      <c r="I3" s="40"/>
      <c r="K3" s="61" t="s">
        <v>8</v>
      </c>
      <c r="L3" s="66" t="s">
        <v>10</v>
      </c>
    </row>
    <row r="4" spans="1:14" s="30" customFormat="1" ht="31.5">
      <c r="A4" s="29"/>
      <c r="B4" s="41" t="s">
        <v>84</v>
      </c>
      <c r="C4" s="41"/>
      <c r="D4" s="41"/>
      <c r="E4" s="68" t="s">
        <v>83</v>
      </c>
      <c r="F4" s="68"/>
      <c r="G4" s="68"/>
      <c r="H4" s="68"/>
      <c r="I4" s="68"/>
      <c r="J4" s="68"/>
      <c r="K4" s="69" t="s">
        <v>9</v>
      </c>
      <c r="L4" s="70" t="s">
        <v>11</v>
      </c>
      <c r="M4" s="71"/>
      <c r="N4" s="72"/>
    </row>
    <row r="5" spans="1:14">
      <c r="A5" s="29"/>
      <c r="E5" s="73"/>
      <c r="F5" s="73"/>
      <c r="G5" s="73"/>
      <c r="H5" s="73"/>
      <c r="I5" s="73"/>
      <c r="J5" s="31"/>
      <c r="K5" s="31"/>
      <c r="L5" s="31"/>
      <c r="M5" s="32"/>
    </row>
    <row r="6" spans="1:14" ht="47.25">
      <c r="A6" s="29"/>
      <c r="B6" s="33" t="s">
        <v>2</v>
      </c>
      <c r="C6" s="34" t="s">
        <v>0</v>
      </c>
      <c r="D6" s="57" t="s">
        <v>1</v>
      </c>
      <c r="E6" s="57" t="s">
        <v>3</v>
      </c>
      <c r="F6" s="57" t="s">
        <v>16</v>
      </c>
      <c r="G6" s="58" t="s">
        <v>17</v>
      </c>
      <c r="H6" s="57" t="s">
        <v>18</v>
      </c>
      <c r="I6" s="57" t="s">
        <v>19</v>
      </c>
      <c r="J6" s="57" t="s">
        <v>20</v>
      </c>
      <c r="K6" s="57" t="s">
        <v>21</v>
      </c>
      <c r="L6" s="57" t="s">
        <v>22</v>
      </c>
      <c r="M6" s="59" t="s">
        <v>27</v>
      </c>
      <c r="N6" s="53" t="s">
        <v>82</v>
      </c>
    </row>
    <row r="7" spans="1:14" ht="63">
      <c r="B7" s="35" t="s">
        <v>29</v>
      </c>
      <c r="C7" s="18">
        <v>1</v>
      </c>
      <c r="D7" s="54" t="s">
        <v>38</v>
      </c>
      <c r="E7" s="54" t="s">
        <v>38</v>
      </c>
      <c r="F7" s="54" t="s">
        <v>51</v>
      </c>
      <c r="G7" s="60">
        <v>350</v>
      </c>
      <c r="H7" s="53"/>
      <c r="I7" s="53"/>
      <c r="J7" s="53">
        <f t="shared" ref="J7" si="0">H7*G7</f>
        <v>0</v>
      </c>
      <c r="K7" s="53">
        <f t="shared" ref="K7" si="1">I7*G7</f>
        <v>0</v>
      </c>
      <c r="L7" s="57" t="s">
        <v>134</v>
      </c>
      <c r="M7" s="55">
        <v>196.00000000000003</v>
      </c>
      <c r="N7" s="56" t="s">
        <v>79</v>
      </c>
    </row>
    <row r="8" spans="1:14" ht="63">
      <c r="B8" s="35" t="s">
        <v>29</v>
      </c>
      <c r="C8" s="18">
        <v>2</v>
      </c>
      <c r="D8" s="54" t="s">
        <v>39</v>
      </c>
      <c r="E8" s="54" t="s">
        <v>39</v>
      </c>
      <c r="F8" s="54" t="s">
        <v>51</v>
      </c>
      <c r="G8" s="60">
        <v>300</v>
      </c>
      <c r="H8" s="53"/>
      <c r="I8" s="53"/>
      <c r="J8" s="53">
        <f t="shared" ref="J8:J29" si="2">H8*G8</f>
        <v>0</v>
      </c>
      <c r="K8" s="53">
        <f t="shared" ref="K8:K29" si="3">I8*G8</f>
        <v>0</v>
      </c>
      <c r="L8" s="57" t="s">
        <v>134</v>
      </c>
      <c r="M8" s="74">
        <v>168.00000000000003</v>
      </c>
      <c r="N8" s="56" t="s">
        <v>79</v>
      </c>
    </row>
    <row r="9" spans="1:14" ht="63">
      <c r="B9" s="35" t="s">
        <v>29</v>
      </c>
      <c r="C9" s="18">
        <v>3</v>
      </c>
      <c r="D9" s="54" t="s">
        <v>41</v>
      </c>
      <c r="E9" s="54" t="s">
        <v>41</v>
      </c>
      <c r="F9" s="54" t="s">
        <v>51</v>
      </c>
      <c r="G9" s="60">
        <v>350</v>
      </c>
      <c r="H9" s="53"/>
      <c r="I9" s="53"/>
      <c r="J9" s="53">
        <f t="shared" si="2"/>
        <v>0</v>
      </c>
      <c r="K9" s="53">
        <f t="shared" si="3"/>
        <v>0</v>
      </c>
      <c r="L9" s="57" t="s">
        <v>134</v>
      </c>
      <c r="M9" s="74">
        <v>196.00000000000003</v>
      </c>
      <c r="N9" s="56" t="s">
        <v>79</v>
      </c>
    </row>
    <row r="10" spans="1:14" ht="63">
      <c r="B10" s="35" t="s">
        <v>29</v>
      </c>
      <c r="C10" s="18">
        <v>4</v>
      </c>
      <c r="D10" s="54" t="s">
        <v>43</v>
      </c>
      <c r="E10" s="54" t="s">
        <v>43</v>
      </c>
      <c r="F10" s="54" t="s">
        <v>51</v>
      </c>
      <c r="G10" s="60">
        <v>350</v>
      </c>
      <c r="H10" s="53"/>
      <c r="I10" s="53"/>
      <c r="J10" s="53">
        <f t="shared" si="2"/>
        <v>0</v>
      </c>
      <c r="K10" s="53">
        <f t="shared" si="3"/>
        <v>0</v>
      </c>
      <c r="L10" s="57" t="s">
        <v>134</v>
      </c>
      <c r="M10" s="74">
        <v>196.00000000000003</v>
      </c>
      <c r="N10" s="56" t="s">
        <v>79</v>
      </c>
    </row>
    <row r="11" spans="1:14" ht="63">
      <c r="B11" s="35" t="s">
        <v>29</v>
      </c>
      <c r="C11" s="18">
        <v>5</v>
      </c>
      <c r="D11" s="54" t="s">
        <v>44</v>
      </c>
      <c r="E11" s="54" t="s">
        <v>44</v>
      </c>
      <c r="F11" s="54" t="s">
        <v>51</v>
      </c>
      <c r="G11" s="60">
        <v>300</v>
      </c>
      <c r="H11" s="53"/>
      <c r="I11" s="53"/>
      <c r="J11" s="53">
        <f t="shared" si="2"/>
        <v>0</v>
      </c>
      <c r="K11" s="53">
        <f t="shared" si="3"/>
        <v>0</v>
      </c>
      <c r="L11" s="57" t="s">
        <v>134</v>
      </c>
      <c r="M11" s="74">
        <v>168.00000000000003</v>
      </c>
      <c r="N11" s="56" t="s">
        <v>79</v>
      </c>
    </row>
    <row r="12" spans="1:14" ht="63">
      <c r="B12" s="35" t="s">
        <v>29</v>
      </c>
      <c r="C12" s="18">
        <v>6</v>
      </c>
      <c r="D12" s="54" t="s">
        <v>45</v>
      </c>
      <c r="E12" s="54" t="s">
        <v>45</v>
      </c>
      <c r="F12" s="54" t="s">
        <v>51</v>
      </c>
      <c r="G12" s="60">
        <v>100</v>
      </c>
      <c r="H12" s="53"/>
      <c r="I12" s="53"/>
      <c r="J12" s="53">
        <f t="shared" si="2"/>
        <v>0</v>
      </c>
      <c r="K12" s="53">
        <f t="shared" si="3"/>
        <v>0</v>
      </c>
      <c r="L12" s="57" t="s">
        <v>134</v>
      </c>
      <c r="M12" s="74">
        <v>56.000000000000007</v>
      </c>
      <c r="N12" s="56" t="s">
        <v>79</v>
      </c>
    </row>
    <row r="13" spans="1:14" ht="63">
      <c r="B13" s="35" t="s">
        <v>29</v>
      </c>
      <c r="C13" s="18">
        <v>7</v>
      </c>
      <c r="D13" s="54" t="s">
        <v>46</v>
      </c>
      <c r="E13" s="54" t="s">
        <v>46</v>
      </c>
      <c r="F13" s="54" t="s">
        <v>51</v>
      </c>
      <c r="G13" s="60">
        <v>350</v>
      </c>
      <c r="H13" s="53"/>
      <c r="I13" s="53"/>
      <c r="J13" s="53">
        <f t="shared" si="2"/>
        <v>0</v>
      </c>
      <c r="K13" s="53">
        <f t="shared" si="3"/>
        <v>0</v>
      </c>
      <c r="L13" s="57" t="s">
        <v>134</v>
      </c>
      <c r="M13" s="74">
        <v>196.00000000000003</v>
      </c>
      <c r="N13" s="56" t="s">
        <v>79</v>
      </c>
    </row>
    <row r="14" spans="1:14" ht="63">
      <c r="B14" s="35" t="s">
        <v>29</v>
      </c>
      <c r="C14" s="18">
        <v>8</v>
      </c>
      <c r="D14" s="54" t="s">
        <v>48</v>
      </c>
      <c r="E14" s="54" t="s">
        <v>48</v>
      </c>
      <c r="F14" s="54" t="s">
        <v>51</v>
      </c>
      <c r="G14" s="60">
        <v>350</v>
      </c>
      <c r="H14" s="53"/>
      <c r="I14" s="53"/>
      <c r="J14" s="53">
        <f t="shared" si="2"/>
        <v>0</v>
      </c>
      <c r="K14" s="53">
        <f t="shared" si="3"/>
        <v>0</v>
      </c>
      <c r="L14" s="57" t="s">
        <v>134</v>
      </c>
      <c r="M14" s="74">
        <v>196.00000000000003</v>
      </c>
      <c r="N14" s="56" t="s">
        <v>79</v>
      </c>
    </row>
    <row r="15" spans="1:14" ht="63">
      <c r="B15" s="35" t="s">
        <v>29</v>
      </c>
      <c r="C15" s="18">
        <v>9</v>
      </c>
      <c r="D15" s="54" t="s">
        <v>30</v>
      </c>
      <c r="E15" s="54" t="s">
        <v>30</v>
      </c>
      <c r="F15" s="54" t="s">
        <v>51</v>
      </c>
      <c r="G15" s="60">
        <v>350</v>
      </c>
      <c r="H15" s="53"/>
      <c r="I15" s="53"/>
      <c r="J15" s="53">
        <f t="shared" si="2"/>
        <v>0</v>
      </c>
      <c r="K15" s="53">
        <f t="shared" si="3"/>
        <v>0</v>
      </c>
      <c r="L15" s="57" t="s">
        <v>134</v>
      </c>
      <c r="M15" s="74">
        <v>196.00000000000003</v>
      </c>
      <c r="N15" s="56" t="s">
        <v>79</v>
      </c>
    </row>
    <row r="16" spans="1:14" ht="63">
      <c r="B16" s="35" t="s">
        <v>29</v>
      </c>
      <c r="C16" s="18">
        <v>10</v>
      </c>
      <c r="D16" s="54" t="s">
        <v>32</v>
      </c>
      <c r="E16" s="54" t="s">
        <v>32</v>
      </c>
      <c r="F16" s="54" t="s">
        <v>51</v>
      </c>
      <c r="G16" s="60">
        <v>350</v>
      </c>
      <c r="H16" s="53"/>
      <c r="I16" s="53"/>
      <c r="J16" s="53">
        <f t="shared" si="2"/>
        <v>0</v>
      </c>
      <c r="K16" s="53">
        <f t="shared" si="3"/>
        <v>0</v>
      </c>
      <c r="L16" s="57" t="s">
        <v>134</v>
      </c>
      <c r="M16" s="74">
        <v>196.00000000000003</v>
      </c>
      <c r="N16" s="56" t="s">
        <v>79</v>
      </c>
    </row>
    <row r="17" spans="2:14" ht="63">
      <c r="B17" s="35" t="s">
        <v>29</v>
      </c>
      <c r="C17" s="18">
        <v>11</v>
      </c>
      <c r="D17" s="54" t="s">
        <v>34</v>
      </c>
      <c r="E17" s="54" t="s">
        <v>34</v>
      </c>
      <c r="F17" s="54" t="s">
        <v>51</v>
      </c>
      <c r="G17" s="60">
        <v>200</v>
      </c>
      <c r="H17" s="53"/>
      <c r="I17" s="53"/>
      <c r="J17" s="53">
        <f t="shared" si="2"/>
        <v>0</v>
      </c>
      <c r="K17" s="53">
        <f t="shared" si="3"/>
        <v>0</v>
      </c>
      <c r="L17" s="57" t="s">
        <v>134</v>
      </c>
      <c r="M17" s="74">
        <v>112.00000000000001</v>
      </c>
      <c r="N17" s="56" t="s">
        <v>79</v>
      </c>
    </row>
    <row r="18" spans="2:14" ht="63">
      <c r="B18" s="35" t="s">
        <v>29</v>
      </c>
      <c r="C18" s="18">
        <v>12</v>
      </c>
      <c r="D18" s="54" t="s">
        <v>36</v>
      </c>
      <c r="E18" s="54" t="s">
        <v>36</v>
      </c>
      <c r="F18" s="54" t="s">
        <v>51</v>
      </c>
      <c r="G18" s="60">
        <v>200</v>
      </c>
      <c r="H18" s="53"/>
      <c r="I18" s="53"/>
      <c r="J18" s="53">
        <f t="shared" si="2"/>
        <v>0</v>
      </c>
      <c r="K18" s="53">
        <f t="shared" si="3"/>
        <v>0</v>
      </c>
      <c r="L18" s="57" t="s">
        <v>134</v>
      </c>
      <c r="M18" s="74">
        <v>112.00000000000001</v>
      </c>
      <c r="N18" s="56" t="s">
        <v>79</v>
      </c>
    </row>
    <row r="19" spans="2:14" ht="63">
      <c r="B19" s="35" t="s">
        <v>29</v>
      </c>
      <c r="C19" s="18">
        <v>13</v>
      </c>
      <c r="D19" s="54" t="s">
        <v>49</v>
      </c>
      <c r="E19" s="54" t="s">
        <v>49</v>
      </c>
      <c r="F19" s="54" t="s">
        <v>51</v>
      </c>
      <c r="G19" s="60">
        <v>200</v>
      </c>
      <c r="H19" s="53"/>
      <c r="I19" s="53"/>
      <c r="J19" s="53">
        <f t="shared" si="2"/>
        <v>0</v>
      </c>
      <c r="K19" s="53">
        <f t="shared" si="3"/>
        <v>0</v>
      </c>
      <c r="L19" s="57" t="s">
        <v>134</v>
      </c>
      <c r="M19" s="74">
        <v>112.00000000000001</v>
      </c>
      <c r="N19" s="56" t="s">
        <v>79</v>
      </c>
    </row>
    <row r="20" spans="2:14" ht="63">
      <c r="B20" s="35" t="s">
        <v>29</v>
      </c>
      <c r="C20" s="18">
        <v>14</v>
      </c>
      <c r="D20" s="54" t="s">
        <v>37</v>
      </c>
      <c r="E20" s="54" t="s">
        <v>37</v>
      </c>
      <c r="F20" s="54" t="s">
        <v>51</v>
      </c>
      <c r="G20" s="60">
        <v>350</v>
      </c>
      <c r="H20" s="53"/>
      <c r="I20" s="53"/>
      <c r="J20" s="53">
        <f t="shared" si="2"/>
        <v>0</v>
      </c>
      <c r="K20" s="53">
        <f t="shared" si="3"/>
        <v>0</v>
      </c>
      <c r="L20" s="57" t="s">
        <v>134</v>
      </c>
      <c r="M20" s="74">
        <v>196.00000000000003</v>
      </c>
      <c r="N20" s="56" t="s">
        <v>79</v>
      </c>
    </row>
    <row r="21" spans="2:14" ht="63">
      <c r="B21" s="35" t="s">
        <v>29</v>
      </c>
      <c r="C21" s="18">
        <v>15</v>
      </c>
      <c r="D21" s="54" t="s">
        <v>33</v>
      </c>
      <c r="E21" s="54" t="s">
        <v>33</v>
      </c>
      <c r="F21" s="54" t="s">
        <v>51</v>
      </c>
      <c r="G21" s="60">
        <v>350</v>
      </c>
      <c r="H21" s="53"/>
      <c r="I21" s="53"/>
      <c r="J21" s="53">
        <f t="shared" si="2"/>
        <v>0</v>
      </c>
      <c r="K21" s="53">
        <f t="shared" si="3"/>
        <v>0</v>
      </c>
      <c r="L21" s="57" t="s">
        <v>134</v>
      </c>
      <c r="M21" s="74">
        <v>217</v>
      </c>
      <c r="N21" s="56" t="s">
        <v>79</v>
      </c>
    </row>
    <row r="22" spans="2:14" ht="63">
      <c r="B22" s="35" t="s">
        <v>29</v>
      </c>
      <c r="C22" s="18">
        <v>16</v>
      </c>
      <c r="D22" s="54" t="s">
        <v>31</v>
      </c>
      <c r="E22" s="54" t="s">
        <v>31</v>
      </c>
      <c r="F22" s="54" t="s">
        <v>51</v>
      </c>
      <c r="G22" s="60">
        <v>100</v>
      </c>
      <c r="H22" s="53"/>
      <c r="I22" s="53"/>
      <c r="J22" s="53">
        <f t="shared" si="2"/>
        <v>0</v>
      </c>
      <c r="K22" s="53">
        <f t="shared" si="3"/>
        <v>0</v>
      </c>
      <c r="L22" s="57" t="s">
        <v>134</v>
      </c>
      <c r="M22" s="74">
        <v>56.000000000000007</v>
      </c>
      <c r="N22" s="56" t="s">
        <v>79</v>
      </c>
    </row>
    <row r="23" spans="2:14" ht="63">
      <c r="B23" s="35" t="s">
        <v>29</v>
      </c>
      <c r="C23" s="18">
        <v>17</v>
      </c>
      <c r="D23" s="54" t="s">
        <v>35</v>
      </c>
      <c r="E23" s="54" t="s">
        <v>35</v>
      </c>
      <c r="F23" s="54" t="s">
        <v>51</v>
      </c>
      <c r="G23" s="60">
        <v>350</v>
      </c>
      <c r="H23" s="53"/>
      <c r="I23" s="53"/>
      <c r="J23" s="53">
        <f t="shared" si="2"/>
        <v>0</v>
      </c>
      <c r="K23" s="53">
        <f t="shared" si="3"/>
        <v>0</v>
      </c>
      <c r="L23" s="57" t="s">
        <v>134</v>
      </c>
      <c r="M23" s="74">
        <v>196.00000000000003</v>
      </c>
      <c r="N23" s="56" t="s">
        <v>79</v>
      </c>
    </row>
    <row r="24" spans="2:14" ht="63">
      <c r="B24" s="35" t="s">
        <v>29</v>
      </c>
      <c r="C24" s="18">
        <v>18</v>
      </c>
      <c r="D24" s="54" t="s">
        <v>40</v>
      </c>
      <c r="E24" s="54" t="s">
        <v>40</v>
      </c>
      <c r="F24" s="54" t="s">
        <v>51</v>
      </c>
      <c r="G24" s="60">
        <v>100</v>
      </c>
      <c r="H24" s="53"/>
      <c r="I24" s="53"/>
      <c r="J24" s="53">
        <f t="shared" si="2"/>
        <v>0</v>
      </c>
      <c r="K24" s="53">
        <f t="shared" si="3"/>
        <v>0</v>
      </c>
      <c r="L24" s="57" t="s">
        <v>134</v>
      </c>
      <c r="M24" s="74">
        <v>53</v>
      </c>
      <c r="N24" s="56" t="s">
        <v>79</v>
      </c>
    </row>
    <row r="25" spans="2:14" ht="63">
      <c r="B25" s="35" t="s">
        <v>29</v>
      </c>
      <c r="C25" s="18">
        <v>19</v>
      </c>
      <c r="D25" s="54" t="s">
        <v>47</v>
      </c>
      <c r="E25" s="54" t="s">
        <v>47</v>
      </c>
      <c r="F25" s="54" t="s">
        <v>51</v>
      </c>
      <c r="G25" s="60">
        <v>100</v>
      </c>
      <c r="H25" s="53"/>
      <c r="I25" s="53"/>
      <c r="J25" s="53">
        <f t="shared" si="2"/>
        <v>0</v>
      </c>
      <c r="K25" s="53">
        <f t="shared" si="3"/>
        <v>0</v>
      </c>
      <c r="L25" s="57" t="s">
        <v>134</v>
      </c>
      <c r="M25" s="74">
        <v>56.000000000000007</v>
      </c>
      <c r="N25" s="56" t="s">
        <v>79</v>
      </c>
    </row>
    <row r="26" spans="2:14" ht="63">
      <c r="B26" s="35" t="s">
        <v>29</v>
      </c>
      <c r="C26" s="18">
        <v>20</v>
      </c>
      <c r="D26" s="54" t="s">
        <v>50</v>
      </c>
      <c r="E26" s="54" t="s">
        <v>50</v>
      </c>
      <c r="F26" s="54" t="s">
        <v>51</v>
      </c>
      <c r="G26" s="60">
        <v>300</v>
      </c>
      <c r="H26" s="53"/>
      <c r="I26" s="53"/>
      <c r="J26" s="53">
        <f t="shared" si="2"/>
        <v>0</v>
      </c>
      <c r="K26" s="53">
        <f t="shared" si="3"/>
        <v>0</v>
      </c>
      <c r="L26" s="57" t="s">
        <v>134</v>
      </c>
      <c r="M26" s="74">
        <v>168.00000000000003</v>
      </c>
      <c r="N26" s="56" t="s">
        <v>79</v>
      </c>
    </row>
    <row r="27" spans="2:14" ht="63">
      <c r="B27" s="35" t="s">
        <v>29</v>
      </c>
      <c r="C27" s="18">
        <v>21</v>
      </c>
      <c r="D27" s="54" t="s">
        <v>42</v>
      </c>
      <c r="E27" s="54" t="s">
        <v>42</v>
      </c>
      <c r="F27" s="54" t="s">
        <v>52</v>
      </c>
      <c r="G27" s="60">
        <v>1.5</v>
      </c>
      <c r="H27" s="53"/>
      <c r="I27" s="53"/>
      <c r="J27" s="53">
        <f t="shared" si="2"/>
        <v>0</v>
      </c>
      <c r="K27" s="53">
        <f t="shared" si="3"/>
        <v>0</v>
      </c>
      <c r="L27" s="57" t="s">
        <v>134</v>
      </c>
      <c r="M27" s="55">
        <v>1873.5</v>
      </c>
      <c r="N27" s="56" t="s">
        <v>79</v>
      </c>
    </row>
    <row r="28" spans="2:14" ht="63">
      <c r="B28" s="35" t="s">
        <v>29</v>
      </c>
      <c r="C28" s="18">
        <v>22</v>
      </c>
      <c r="D28" s="54" t="s">
        <v>55</v>
      </c>
      <c r="E28" s="54" t="s">
        <v>55</v>
      </c>
      <c r="F28" s="54" t="s">
        <v>78</v>
      </c>
      <c r="G28" s="60">
        <v>100</v>
      </c>
      <c r="H28" s="53"/>
      <c r="I28" s="53"/>
      <c r="J28" s="53">
        <f t="shared" si="2"/>
        <v>0</v>
      </c>
      <c r="K28" s="53">
        <f t="shared" si="3"/>
        <v>0</v>
      </c>
      <c r="L28" s="57" t="s">
        <v>134</v>
      </c>
      <c r="M28" s="74">
        <v>33333.33</v>
      </c>
      <c r="N28" s="56" t="s">
        <v>80</v>
      </c>
    </row>
    <row r="29" spans="2:14" ht="63">
      <c r="B29" s="35" t="s">
        <v>29</v>
      </c>
      <c r="C29" s="18">
        <v>23</v>
      </c>
      <c r="D29" s="54" t="s">
        <v>85</v>
      </c>
      <c r="E29" s="54" t="s">
        <v>85</v>
      </c>
      <c r="F29" s="54" t="s">
        <v>102</v>
      </c>
      <c r="G29" s="60">
        <v>12000</v>
      </c>
      <c r="H29" s="53"/>
      <c r="I29" s="53"/>
      <c r="J29" s="53">
        <f t="shared" si="2"/>
        <v>0</v>
      </c>
      <c r="K29" s="53">
        <f t="shared" si="3"/>
        <v>0</v>
      </c>
      <c r="L29" s="57" t="s">
        <v>134</v>
      </c>
      <c r="M29" s="74">
        <v>33333.33</v>
      </c>
      <c r="N29" s="56" t="s">
        <v>81</v>
      </c>
    </row>
    <row r="30" spans="2:14" ht="63">
      <c r="B30" s="35" t="s">
        <v>29</v>
      </c>
      <c r="C30" s="18">
        <v>24</v>
      </c>
      <c r="D30" s="53" t="s">
        <v>86</v>
      </c>
      <c r="E30" s="53" t="s">
        <v>86</v>
      </c>
      <c r="F30" s="53" t="s">
        <v>103</v>
      </c>
      <c r="G30" s="75">
        <v>2000</v>
      </c>
      <c r="H30" s="53"/>
      <c r="I30" s="53"/>
      <c r="J30" s="53">
        <f t="shared" ref="J30:J47" si="4">H30*G30</f>
        <v>0</v>
      </c>
      <c r="K30" s="53">
        <f t="shared" ref="K30:K47" si="5">I30*G30</f>
        <v>0</v>
      </c>
      <c r="L30" s="57" t="s">
        <v>134</v>
      </c>
      <c r="M30" s="76">
        <v>1980</v>
      </c>
      <c r="N30" s="53" t="s">
        <v>105</v>
      </c>
    </row>
    <row r="31" spans="2:14" ht="77.25" customHeight="1">
      <c r="B31" s="35" t="s">
        <v>29</v>
      </c>
      <c r="C31" s="18">
        <v>25</v>
      </c>
      <c r="D31" s="53" t="s">
        <v>87</v>
      </c>
      <c r="E31" s="53" t="s">
        <v>98</v>
      </c>
      <c r="F31" s="53" t="s">
        <v>104</v>
      </c>
      <c r="G31" s="75">
        <v>16</v>
      </c>
      <c r="H31" s="53"/>
      <c r="I31" s="53"/>
      <c r="J31" s="53">
        <f t="shared" si="4"/>
        <v>0</v>
      </c>
      <c r="K31" s="53">
        <f t="shared" si="5"/>
        <v>0</v>
      </c>
      <c r="L31" s="57" t="s">
        <v>134</v>
      </c>
      <c r="M31" s="76">
        <v>1500</v>
      </c>
      <c r="N31" s="53" t="s">
        <v>106</v>
      </c>
    </row>
    <row r="32" spans="2:14" ht="72.75" customHeight="1">
      <c r="B32" s="35" t="s">
        <v>29</v>
      </c>
      <c r="C32" s="18">
        <v>26</v>
      </c>
      <c r="D32" s="53" t="s">
        <v>88</v>
      </c>
      <c r="E32" s="53" t="s">
        <v>88</v>
      </c>
      <c r="F32" s="53" t="s">
        <v>104</v>
      </c>
      <c r="G32" s="75">
        <v>10</v>
      </c>
      <c r="H32" s="53"/>
      <c r="I32" s="53"/>
      <c r="J32" s="53">
        <f t="shared" si="4"/>
        <v>0</v>
      </c>
      <c r="K32" s="53">
        <f t="shared" si="5"/>
        <v>0</v>
      </c>
      <c r="L32" s="57" t="s">
        <v>134</v>
      </c>
      <c r="M32" s="76">
        <v>3250</v>
      </c>
      <c r="N32" s="53" t="s">
        <v>106</v>
      </c>
    </row>
    <row r="33" spans="2:14" ht="78" customHeight="1">
      <c r="B33" s="35" t="s">
        <v>29</v>
      </c>
      <c r="C33" s="18">
        <v>27</v>
      </c>
      <c r="D33" s="53" t="s">
        <v>89</v>
      </c>
      <c r="E33" s="53" t="s">
        <v>89</v>
      </c>
      <c r="F33" s="53" t="s">
        <v>104</v>
      </c>
      <c r="G33" s="75">
        <v>2</v>
      </c>
      <c r="H33" s="53"/>
      <c r="I33" s="53"/>
      <c r="J33" s="53">
        <f t="shared" si="4"/>
        <v>0</v>
      </c>
      <c r="K33" s="53">
        <f t="shared" si="5"/>
        <v>0</v>
      </c>
      <c r="L33" s="57" t="s">
        <v>134</v>
      </c>
      <c r="M33" s="76">
        <v>400</v>
      </c>
      <c r="N33" s="53" t="s">
        <v>106</v>
      </c>
    </row>
    <row r="34" spans="2:14" ht="66" customHeight="1">
      <c r="B34" s="35" t="s">
        <v>29</v>
      </c>
      <c r="C34" s="18">
        <v>28</v>
      </c>
      <c r="D34" s="53" t="s">
        <v>90</v>
      </c>
      <c r="E34" s="53" t="s">
        <v>90</v>
      </c>
      <c r="F34" s="53" t="s">
        <v>104</v>
      </c>
      <c r="G34" s="75">
        <v>2</v>
      </c>
      <c r="H34" s="53"/>
      <c r="I34" s="53"/>
      <c r="J34" s="53">
        <f t="shared" si="4"/>
        <v>0</v>
      </c>
      <c r="K34" s="53">
        <f t="shared" si="5"/>
        <v>0</v>
      </c>
      <c r="L34" s="57" t="s">
        <v>134</v>
      </c>
      <c r="M34" s="76">
        <v>3800</v>
      </c>
      <c r="N34" s="53" t="s">
        <v>106</v>
      </c>
    </row>
    <row r="35" spans="2:14" ht="80.25" customHeight="1">
      <c r="B35" s="35" t="s">
        <v>29</v>
      </c>
      <c r="C35" s="18">
        <v>29</v>
      </c>
      <c r="D35" s="53" t="s">
        <v>91</v>
      </c>
      <c r="E35" s="53" t="s">
        <v>91</v>
      </c>
      <c r="F35" s="53" t="s">
        <v>104</v>
      </c>
      <c r="G35" s="75">
        <v>2</v>
      </c>
      <c r="H35" s="53"/>
      <c r="I35" s="53"/>
      <c r="J35" s="53">
        <f t="shared" si="4"/>
        <v>0</v>
      </c>
      <c r="K35" s="53">
        <f t="shared" si="5"/>
        <v>0</v>
      </c>
      <c r="L35" s="57" t="s">
        <v>134</v>
      </c>
      <c r="M35" s="76">
        <v>16350</v>
      </c>
      <c r="N35" s="53" t="s">
        <v>106</v>
      </c>
    </row>
    <row r="36" spans="2:14" ht="75" customHeight="1">
      <c r="B36" s="35" t="s">
        <v>29</v>
      </c>
      <c r="C36" s="18">
        <v>30</v>
      </c>
      <c r="D36" s="53" t="s">
        <v>89</v>
      </c>
      <c r="E36" s="53" t="s">
        <v>89</v>
      </c>
      <c r="F36" s="53" t="s">
        <v>104</v>
      </c>
      <c r="G36" s="75">
        <v>2</v>
      </c>
      <c r="H36" s="53"/>
      <c r="I36" s="53"/>
      <c r="J36" s="53">
        <f t="shared" si="4"/>
        <v>0</v>
      </c>
      <c r="K36" s="53">
        <f t="shared" si="5"/>
        <v>0</v>
      </c>
      <c r="L36" s="57" t="s">
        <v>134</v>
      </c>
      <c r="M36" s="76">
        <v>615</v>
      </c>
      <c r="N36" s="53" t="s">
        <v>106</v>
      </c>
    </row>
    <row r="37" spans="2:14" ht="75.75" customHeight="1">
      <c r="B37" s="35" t="s">
        <v>29</v>
      </c>
      <c r="C37" s="18">
        <v>31</v>
      </c>
      <c r="D37" s="53" t="s">
        <v>92</v>
      </c>
      <c r="E37" s="53" t="s">
        <v>92</v>
      </c>
      <c r="F37" s="53" t="s">
        <v>104</v>
      </c>
      <c r="G37" s="75">
        <v>4</v>
      </c>
      <c r="H37" s="53"/>
      <c r="I37" s="53"/>
      <c r="J37" s="53">
        <f t="shared" si="4"/>
        <v>0</v>
      </c>
      <c r="K37" s="53">
        <f t="shared" si="5"/>
        <v>0</v>
      </c>
      <c r="L37" s="57" t="s">
        <v>134</v>
      </c>
      <c r="M37" s="76">
        <v>53333.340000000004</v>
      </c>
      <c r="N37" s="53" t="s">
        <v>106</v>
      </c>
    </row>
    <row r="38" spans="2:14" ht="72.75" customHeight="1">
      <c r="B38" s="35" t="s">
        <v>29</v>
      </c>
      <c r="C38" s="18">
        <v>32</v>
      </c>
      <c r="D38" s="53" t="s">
        <v>93</v>
      </c>
      <c r="E38" s="53" t="s">
        <v>93</v>
      </c>
      <c r="F38" s="53" t="s">
        <v>104</v>
      </c>
      <c r="G38" s="75">
        <v>10</v>
      </c>
      <c r="H38" s="53"/>
      <c r="I38" s="53"/>
      <c r="J38" s="53">
        <f t="shared" si="4"/>
        <v>0</v>
      </c>
      <c r="K38" s="53">
        <f t="shared" si="5"/>
        <v>0</v>
      </c>
      <c r="L38" s="57" t="s">
        <v>134</v>
      </c>
      <c r="M38" s="76">
        <v>4750</v>
      </c>
      <c r="N38" s="53" t="s">
        <v>106</v>
      </c>
    </row>
    <row r="39" spans="2:14" ht="73.5" customHeight="1">
      <c r="B39" s="35" t="s">
        <v>29</v>
      </c>
      <c r="C39" s="18">
        <v>33</v>
      </c>
      <c r="D39" s="53" t="s">
        <v>94</v>
      </c>
      <c r="E39" s="53" t="s">
        <v>94</v>
      </c>
      <c r="F39" s="53" t="s">
        <v>104</v>
      </c>
      <c r="G39" s="75">
        <v>100</v>
      </c>
      <c r="H39" s="53"/>
      <c r="I39" s="53"/>
      <c r="J39" s="53">
        <f t="shared" si="4"/>
        <v>0</v>
      </c>
      <c r="K39" s="53">
        <f t="shared" si="5"/>
        <v>0</v>
      </c>
      <c r="L39" s="57" t="s">
        <v>134</v>
      </c>
      <c r="M39" s="76">
        <v>37500</v>
      </c>
      <c r="N39" s="53" t="s">
        <v>106</v>
      </c>
    </row>
    <row r="40" spans="2:14" ht="84.75" customHeight="1">
      <c r="B40" s="35" t="s">
        <v>29</v>
      </c>
      <c r="C40" s="18">
        <v>34</v>
      </c>
      <c r="D40" s="53" t="s">
        <v>95</v>
      </c>
      <c r="E40" s="53" t="s">
        <v>95</v>
      </c>
      <c r="F40" s="53" t="s">
        <v>104</v>
      </c>
      <c r="G40" s="75">
        <v>4</v>
      </c>
      <c r="H40" s="53"/>
      <c r="I40" s="53"/>
      <c r="J40" s="53">
        <f t="shared" si="4"/>
        <v>0</v>
      </c>
      <c r="K40" s="53">
        <f t="shared" si="5"/>
        <v>0</v>
      </c>
      <c r="L40" s="57" t="s">
        <v>134</v>
      </c>
      <c r="M40" s="76">
        <v>4000</v>
      </c>
      <c r="N40" s="53" t="s">
        <v>106</v>
      </c>
    </row>
    <row r="41" spans="2:14" ht="69.75" customHeight="1">
      <c r="B41" s="35" t="s">
        <v>29</v>
      </c>
      <c r="C41" s="18">
        <v>35</v>
      </c>
      <c r="D41" s="53" t="s">
        <v>96</v>
      </c>
      <c r="E41" s="53" t="s">
        <v>96</v>
      </c>
      <c r="F41" s="53" t="s">
        <v>104</v>
      </c>
      <c r="G41" s="75">
        <v>10</v>
      </c>
      <c r="H41" s="53"/>
      <c r="I41" s="53"/>
      <c r="J41" s="53">
        <f t="shared" si="4"/>
        <v>0</v>
      </c>
      <c r="K41" s="53">
        <f t="shared" si="5"/>
        <v>0</v>
      </c>
      <c r="L41" s="57" t="s">
        <v>134</v>
      </c>
      <c r="M41" s="76">
        <v>17525</v>
      </c>
      <c r="N41" s="53" t="s">
        <v>106</v>
      </c>
    </row>
    <row r="42" spans="2:14" ht="63">
      <c r="B42" s="35" t="s">
        <v>29</v>
      </c>
      <c r="C42" s="77" t="s">
        <v>108</v>
      </c>
      <c r="D42" s="53" t="s">
        <v>97</v>
      </c>
      <c r="E42" s="53" t="s">
        <v>99</v>
      </c>
      <c r="F42" s="53" t="s">
        <v>104</v>
      </c>
      <c r="G42" s="75">
        <v>6</v>
      </c>
      <c r="H42" s="53"/>
      <c r="I42" s="53"/>
      <c r="J42" s="53">
        <f t="shared" si="4"/>
        <v>0</v>
      </c>
      <c r="K42" s="53">
        <f t="shared" si="5"/>
        <v>0</v>
      </c>
      <c r="L42" s="57" t="s">
        <v>134</v>
      </c>
      <c r="M42" s="76">
        <v>2000</v>
      </c>
      <c r="N42" s="53" t="s">
        <v>107</v>
      </c>
    </row>
    <row r="43" spans="2:14" ht="63">
      <c r="B43" s="35" t="s">
        <v>29</v>
      </c>
      <c r="C43" s="77" t="s">
        <v>109</v>
      </c>
      <c r="D43" s="53" t="s">
        <v>97</v>
      </c>
      <c r="E43" s="53" t="s">
        <v>99</v>
      </c>
      <c r="F43" s="53" t="s">
        <v>104</v>
      </c>
      <c r="G43" s="75">
        <v>2</v>
      </c>
      <c r="H43" s="53"/>
      <c r="I43" s="53"/>
      <c r="J43" s="53">
        <f t="shared" si="4"/>
        <v>0</v>
      </c>
      <c r="K43" s="53">
        <f t="shared" si="5"/>
        <v>0</v>
      </c>
      <c r="L43" s="57" t="s">
        <v>134</v>
      </c>
      <c r="M43" s="76"/>
      <c r="N43" s="53" t="s">
        <v>107</v>
      </c>
    </row>
    <row r="44" spans="2:14" ht="63">
      <c r="B44" s="35" t="s">
        <v>29</v>
      </c>
      <c r="C44" s="77" t="s">
        <v>110</v>
      </c>
      <c r="D44" s="53" t="s">
        <v>97</v>
      </c>
      <c r="E44" s="53" t="s">
        <v>100</v>
      </c>
      <c r="F44" s="53" t="s">
        <v>104</v>
      </c>
      <c r="G44" s="75">
        <v>1</v>
      </c>
      <c r="H44" s="53"/>
      <c r="I44" s="53"/>
      <c r="J44" s="53">
        <f t="shared" si="4"/>
        <v>0</v>
      </c>
      <c r="K44" s="53">
        <f t="shared" si="5"/>
        <v>0</v>
      </c>
      <c r="L44" s="57" t="s">
        <v>134</v>
      </c>
      <c r="M44" s="76"/>
      <c r="N44" s="53" t="s">
        <v>107</v>
      </c>
    </row>
    <row r="45" spans="2:14" ht="63">
      <c r="B45" s="35" t="s">
        <v>29</v>
      </c>
      <c r="C45" s="77" t="s">
        <v>111</v>
      </c>
      <c r="D45" s="53" t="s">
        <v>97</v>
      </c>
      <c r="E45" s="53" t="s">
        <v>101</v>
      </c>
      <c r="F45" s="53" t="s">
        <v>104</v>
      </c>
      <c r="G45" s="75">
        <v>3</v>
      </c>
      <c r="H45" s="53"/>
      <c r="I45" s="53"/>
      <c r="J45" s="53">
        <f t="shared" si="4"/>
        <v>0</v>
      </c>
      <c r="K45" s="53">
        <f t="shared" si="5"/>
        <v>0</v>
      </c>
      <c r="L45" s="57" t="s">
        <v>134</v>
      </c>
      <c r="M45" s="76"/>
      <c r="N45" s="53" t="s">
        <v>107</v>
      </c>
    </row>
    <row r="46" spans="2:14" ht="65.25" customHeight="1">
      <c r="B46" s="35" t="s">
        <v>29</v>
      </c>
      <c r="C46" s="77">
        <v>37</v>
      </c>
      <c r="D46" s="53" t="s">
        <v>130</v>
      </c>
      <c r="E46" s="53" t="s">
        <v>130</v>
      </c>
      <c r="F46" s="53" t="s">
        <v>104</v>
      </c>
      <c r="G46" s="78">
        <v>5</v>
      </c>
      <c r="H46" s="53"/>
      <c r="I46" s="53"/>
      <c r="J46" s="53">
        <f t="shared" si="4"/>
        <v>0</v>
      </c>
      <c r="K46" s="53">
        <f t="shared" si="5"/>
        <v>0</v>
      </c>
      <c r="L46" s="57" t="s">
        <v>134</v>
      </c>
      <c r="M46" s="78">
        <v>3000</v>
      </c>
      <c r="N46" s="53" t="s">
        <v>132</v>
      </c>
    </row>
    <row r="47" spans="2:14" ht="78" customHeight="1">
      <c r="B47" s="35" t="s">
        <v>29</v>
      </c>
      <c r="C47" s="77">
        <v>38</v>
      </c>
      <c r="D47" s="53" t="s">
        <v>131</v>
      </c>
      <c r="E47" s="53" t="s">
        <v>131</v>
      </c>
      <c r="F47" s="53" t="s">
        <v>104</v>
      </c>
      <c r="G47" s="53">
        <v>500</v>
      </c>
      <c r="H47" s="53"/>
      <c r="I47" s="53"/>
      <c r="J47" s="53">
        <f t="shared" si="4"/>
        <v>0</v>
      </c>
      <c r="K47" s="53">
        <f t="shared" si="5"/>
        <v>0</v>
      </c>
      <c r="L47" s="57" t="s">
        <v>134</v>
      </c>
      <c r="M47" s="78">
        <v>37500</v>
      </c>
      <c r="N47" s="53" t="s">
        <v>133</v>
      </c>
    </row>
  </sheetData>
  <autoFilter ref="A6:M29" xr:uid="{00000000-0001-0000-0100-000000000000}"/>
  <mergeCells count="6">
    <mergeCell ref="E5:I5"/>
    <mergeCell ref="D1:L1"/>
    <mergeCell ref="B3:D3"/>
    <mergeCell ref="E3:I3"/>
    <mergeCell ref="B4:D4"/>
    <mergeCell ref="E4:J4"/>
  </mergeCells>
  <phoneticPr fontId="12"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5"/>
      <c r="C11" s="5"/>
      <c r="D11" s="5"/>
      <c r="E11" s="5"/>
      <c r="F11" s="6"/>
      <c r="G11" s="5"/>
      <c r="H11" s="5"/>
      <c r="I11" s="5"/>
      <c r="J11" s="5"/>
      <c r="K11" s="5"/>
      <c r="L11" s="5"/>
    </row>
    <row r="12" spans="2:12" s="1" customFormat="1" ht="15.75">
      <c r="B12" s="5"/>
      <c r="C12" s="5"/>
      <c r="D12" s="5"/>
      <c r="E12" s="5"/>
      <c r="F12" s="6"/>
      <c r="G12" s="5"/>
      <c r="H12" s="52" t="s">
        <v>23</v>
      </c>
      <c r="I12" s="52"/>
      <c r="J12" s="3" t="e">
        <f>SUM(#REF!)</f>
        <v>#REF!</v>
      </c>
      <c r="K12" s="3" t="e">
        <f>SUM(#REF!)</f>
        <v>#REF!</v>
      </c>
      <c r="L12" s="5"/>
    </row>
    <row r="13" spans="2:12" s="1" customFormat="1" ht="15.75">
      <c r="F13" s="2"/>
    </row>
    <row r="14" spans="2:12" s="1" customFormat="1" ht="15.75">
      <c r="F14" s="2"/>
    </row>
    <row r="15" spans="2:12" s="4" customFormat="1" ht="20.25">
      <c r="D15" s="4" t="s">
        <v>13</v>
      </c>
    </row>
    <row r="16" spans="2:12" s="4" customFormat="1" ht="20.25"/>
    <row r="17" spans="4:4" s="4" customFormat="1" ht="20.25">
      <c r="D17" s="4" t="s">
        <v>14</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User</cp:lastModifiedBy>
  <cp:lastPrinted>2017-06-21T13:37:38Z</cp:lastPrinted>
  <dcterms:created xsi:type="dcterms:W3CDTF">2017-08-17T12:48:14Z</dcterms:created>
  <dcterms:modified xsi:type="dcterms:W3CDTF">2026-08-21T07:03:18Z</dcterms:modified>
</cp:coreProperties>
</file>