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RAM (repetat 3)\"/>
    </mc:Choice>
  </mc:AlternateContent>
  <bookViews>
    <workbookView xWindow="0" yWindow="0" windowWidth="28740" windowHeight="12000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'!$A$7:$K$21</definedName>
    <definedName name="_xlnm._FilterDatabase" localSheetId="1" hidden="1">'F4.2 LP '!$A$6:$M$21</definedName>
  </definedNames>
  <calcPr calcId="162913"/>
</workbook>
</file>

<file path=xl/calcChain.xml><?xml version="1.0" encoding="utf-8"?>
<calcChain xmlns="http://schemas.openxmlformats.org/spreadsheetml/2006/main">
  <c r="M21" i="5" l="1"/>
  <c r="B6" i="4" l="1"/>
  <c r="K12" i="7" l="1"/>
  <c r="J12" i="7"/>
</calcChain>
</file>

<file path=xl/sharedStrings.xml><?xml version="1.0" encoding="utf-8"?>
<sst xmlns="http://schemas.openxmlformats.org/spreadsheetml/2006/main" count="170" uniqueCount="72">
  <si>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</si>
  <si>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</si>
  <si>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</si>
  <si>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</si>
  <si>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</si>
  <si>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</si>
  <si>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</si>
  <si>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</si>
  <si>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</si>
  <si>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</si>
  <si>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</si>
  <si>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</si>
  <si>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</si>
  <si>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</si>
  <si>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</si>
  <si>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</si>
  <si>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</si>
  <si>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</si>
  <si>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</si>
  <si>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</si>
  <si>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</si>
  <si>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</si>
  <si>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</si>
  <si>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</si>
  <si>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</si>
  <si>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</si>
  <si>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</si>
  <si>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</si>
  <si>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</si>
  <si>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</si>
  <si>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</si>
  <si>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</si>
  <si>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 xml:space="preserve">valoarea estimată </t>
  </si>
  <si>
    <t>VITEK PICKME NIBS</t>
  </si>
  <si>
    <t>Placi Gram Positive Staphylococcus species</t>
  </si>
  <si>
    <t>Capete de dozare</t>
  </si>
  <si>
    <t>Teste rapide de diagnosticare pentru detectarea carbapenemazelor Resist-5 OXA-48, KPC, NDM, VIM, IMP din cultura bacteriană</t>
  </si>
  <si>
    <t>Test rapid imunocromatografic de detecție carbapenemaze OXA-23 din cultura bacteriană</t>
  </si>
  <si>
    <t>Oxidaza</t>
  </si>
  <si>
    <t>Bucată=Disc, ambalaj cartridge (50 disc impregnate cu antibiotic)</t>
  </si>
  <si>
    <t>Tipul reagentului - Anhidru</t>
  </si>
  <si>
    <t>Bucată</t>
  </si>
  <si>
    <t>Set</t>
  </si>
  <si>
    <t>kg</t>
  </si>
  <si>
    <t>Disc</t>
  </si>
  <si>
    <t xml:space="preserve"> Mediu XLD Agar (Xylose Lysine Deoxycholate) </t>
  </si>
  <si>
    <t>Mediul SS (Salmonella, Shigella)</t>
  </si>
  <si>
    <t xml:space="preserve">Optochin (5 µg) </t>
  </si>
  <si>
    <t>Test rapid Carba Pace pentru detectarea in vitro a carbapenemazelor la Enterobacterales, Pseudomonas spp. și Acinetobacter spp.</t>
  </si>
  <si>
    <t xml:space="preserve">Test Combi carba plus pentru detectarea și confirmarea in vitro a carbapenemazelor la Enterobacterales, MBL, KPC și OXA-48  </t>
  </si>
  <si>
    <t>Criotuburi cu margele poroase pentru conservarea tulpinilor microbiene</t>
  </si>
  <si>
    <t xml:space="preserve">Tipul reagentului - Anhidru 
Ambalaj - până la 0,5 kg
</t>
  </si>
  <si>
    <t xml:space="preserve">Tipul reagentului - Anhidru 
Ambalaj -  până la 0,5 kg
</t>
  </si>
  <si>
    <t>18x96 vârfuri sau echivalent REF 423551</t>
  </si>
  <si>
    <t>1 x 10 plăci,  &gt;20 antibiotice in microdilutii plus Control pozitiv si negativ: Cefoxitin, Cefoxitin screen, Ceftaroline, Clindamycin, Daptomycin, Erythromycin, Fusidate, Gentamicin, Levofloxacin, Linezolid, Moxifloxacin, Mupirocin, Negative control, Norfloxacin, Positive control, Rifampin, Teicoplanin, Telavancin, Tetracycline, Tobramycin, Trimethoprim/Sulfanethoxazole, Vancomycin</t>
  </si>
  <si>
    <t>10 x10; compatibile cu Sistem complet automatizat AST Sensititre.</t>
  </si>
  <si>
    <t xml:space="preserve">Bucată = Set cu 2 casete cu flux lateral pentru identificarea OXA-48, KPC, NDM și VIM, IMP și soluție tampon LY-D (soluție de Tris-EDTA care conține NaN3 (&lt;0,1%) + detergent), 7.0 ml pentru  20 teste                           </t>
  </si>
  <si>
    <t xml:space="preserve">Bucată = Set cu o casetă cu flux lateral pentru identificarea OXA-23 carbapenemază în cultura bacteriană și soluție tampon LY-A (soluție salină tamponată la pH 7,5 care conține TRIS, NaN3 (&lt;0,1%) + detergent), 15.0 ml pentru 20 teste                           </t>
  </si>
  <si>
    <t xml:space="preserve">Bucata= Set cu 4 flacoane PEL cu inhibitori + componente de liză și 4 flacoane RB cu soluție tampon cu indicator cromogen pentru 48 teste. </t>
  </si>
  <si>
    <t>Bucată = Set cu 5 cartridge cu 50 discuri impregnate cu penem, 50 discuri impregnate cu Penem + MβL inhibitor, 50 discuri impregnate cu Penem + KPC inhibitor, 50 discuri impregnate cu  Penem + AmpC inhibitor, 50 discuri impregnate cu Temocillin + MβL inhibitor, sau echivalent REF D73C</t>
  </si>
  <si>
    <t>Bucata = Cutie 64-100 criotuburi, fiecare criotub conține - 0,9 ml de soluţie hipertonă de crioconservare și 25 bile poroase</t>
  </si>
  <si>
    <t xml:space="preserve">Bucată= ANSA/KWIK-STIK. Ambalaj=cutie/flacon cu minim 2 buc, maxim 10 buc.Haemophilus influenzaesau echivalentul  ATCC 49247  </t>
  </si>
  <si>
    <t>Bucată= ANSA/KWIK-STIK. Ambalaj=cutie/flacon cu minim 2 buc, maxim 10 buc.  Haemophilus influenzae sau echivalentul ATCC 49766</t>
  </si>
  <si>
    <t xml:space="preserve">Haemophilus influenzae </t>
  </si>
  <si>
    <t>Haemophilus influenzae</t>
  </si>
  <si>
    <t>Achiziţionarea consumabilelor, reagenţilor de laborator și alte produse de uz medical  realizarea Programul Național pentru supravegherea și combaterea rezistenței la antimicrobiene pentru anul 2025 (repetat 3)</t>
  </si>
  <si>
    <t xml:space="preserve">I tranșă:  
În termen de 30 
de zile de la 
înregistrarea 
contractului </t>
  </si>
  <si>
    <t xml:space="preserve">În 2 tranșe  
I Tranșă: 60% În 
termen de 30 de 
zile de la 
înregistrarea 
contractului  
II tranșă 
trimestrul IV  </t>
  </si>
  <si>
    <t>În 2 tranșe  
I Tranșă: 50% % 
În termen de 30 
de zile de la 
înregistrarea 
contractului  
II tranșă 
trimestrul IV</t>
  </si>
  <si>
    <t xml:space="preserve">În 2 tranșe  
I Tranșă: 50% % 
În termen de 30 
de zile de la 
înregistrarea 
contractului  
II tranșă 
trimestrul IV </t>
  </si>
  <si>
    <t xml:space="preserve">În 2 tranșe  
I Tranșă: 60% În 
termen de 30 de 
zile de la 
înregistrarea 
contractului  
II tranșă 
trimestrul IV </t>
  </si>
  <si>
    <t>I tranșă:  
În termen de 30 
de zile de la 
înregistrarea 
contractului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</si>
</sst>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2" fillId="0" borderId="0"/>
    <xf numFmtId="0" fontId="12" fillId="0" borderId="0"/>
  </cellStyleXfs>
  <cellXfs count="79">
    <xf numFmtId="0" fontId="0" fillId="0" borderId="0" xfId="0"/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4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" fillId="0" borderId="0" xfId="1" applyFont="1" applyFill="1" applyProtection="1">
      <protection locked="0"/>
    </xf>
    <xf numFmtId="4" fontId="15" fillId="0" borderId="0" xfId="1" applyNumberFormat="1" applyFont="1" applyFill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top" wrapText="1"/>
    </xf>
    <xf numFmtId="0" fontId="2" fillId="0" borderId="1" xfId="1" applyFont="1" applyFill="1" applyBorder="1" applyProtection="1">
      <protection locked="0"/>
    </xf>
    <xf numFmtId="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wrapText="1"/>
      <protection locked="0"/>
    </xf>
    <xf numFmtId="0" fontId="2" fillId="0" borderId="0" xfId="1" applyFont="1" applyFill="1" applyAlignment="1" applyProtection="1">
      <alignment horizontal="center"/>
      <protection locked="0"/>
    </xf>
    <xf numFmtId="2" fontId="2" fillId="0" borderId="0" xfId="1" applyNumberFormat="1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5" fillId="0" borderId="0" xfId="1" applyFont="1" applyFill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wrapText="1"/>
      <protection locked="0"/>
    </xf>
    <xf numFmtId="0" fontId="6" fillId="0" borderId="2" xfId="0" applyFont="1" applyFill="1" applyBorder="1" applyAlignment="1" applyProtection="1">
      <alignment horizontal="center" vertical="top" wrapText="1"/>
    </xf>
    <xf numFmtId="0" fontId="2" fillId="0" borderId="1" xfId="1" applyFont="1" applyFill="1" applyBorder="1" applyAlignment="1" applyProtection="1">
      <alignment horizontal="center"/>
      <protection locked="0"/>
    </xf>
    <xf numFmtId="0" fontId="15" fillId="0" borderId="0" xfId="0" applyFont="1"/>
    <xf numFmtId="0" fontId="2" fillId="0" borderId="2" xfId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Protection="1">
      <protection locked="0"/>
    </xf>
    <xf numFmtId="2" fontId="2" fillId="0" borderId="1" xfId="1" applyNumberFormat="1" applyFont="1" applyFill="1" applyBorder="1" applyProtection="1">
      <protection locked="0"/>
    </xf>
    <xf numFmtId="0" fontId="20" fillId="0" borderId="1" xfId="1" applyFont="1" applyFill="1" applyBorder="1" applyAlignment="1" applyProtection="1">
      <alignment vertical="center" wrapText="1"/>
    </xf>
    <xf numFmtId="0" fontId="20" fillId="0" borderId="1" xfId="1" applyFont="1" applyFill="1" applyBorder="1" applyAlignment="1" applyProtection="1">
      <alignment horizontal="center" vertical="center" wrapText="1"/>
    </xf>
    <xf numFmtId="2" fontId="20" fillId="0" borderId="1" xfId="1" applyNumberFormat="1" applyFont="1" applyFill="1" applyBorder="1" applyAlignment="1" applyProtection="1">
      <alignment horizontal="center" vertical="center" wrapText="1"/>
    </xf>
    <xf numFmtId="2" fontId="20" fillId="0" borderId="1" xfId="1" applyNumberFormat="1" applyFont="1" applyFill="1" applyBorder="1" applyAlignment="1" applyProtection="1">
      <alignment horizontal="center" vertical="center"/>
    </xf>
    <xf numFmtId="0" fontId="20" fillId="0" borderId="1" xfId="1" applyFont="1" applyFill="1" applyBorder="1" applyAlignment="1" applyProtection="1">
      <alignment horizontal="center" vertical="center"/>
    </xf>
    <xf numFmtId="4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1" applyFont="1" applyFill="1" applyBorder="1" applyProtection="1">
      <protection locked="0"/>
    </xf>
    <xf numFmtId="0" fontId="2" fillId="0" borderId="1" xfId="1" applyFont="1" applyFill="1" applyBorder="1" applyAlignment="1" applyProtection="1">
      <alignment horizontal="center" wrapText="1"/>
      <protection locked="0"/>
    </xf>
    <xf numFmtId="0" fontId="19" fillId="0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wrapText="1"/>
      <protection locked="0"/>
    </xf>
    <xf numFmtId="0" fontId="2" fillId="3" borderId="1" xfId="1" applyFont="1" applyFill="1" applyBorder="1" applyProtection="1">
      <protection locked="0"/>
    </xf>
    <xf numFmtId="0" fontId="2" fillId="3" borderId="0" xfId="1" applyFont="1" applyFill="1" applyProtection="1">
      <protection locked="0"/>
    </xf>
    <xf numFmtId="0" fontId="2" fillId="3" borderId="0" xfId="1" applyFont="1" applyFill="1" applyBorder="1" applyAlignment="1" applyProtection="1">
      <alignment wrapText="1"/>
      <protection locked="0"/>
    </xf>
    <xf numFmtId="0" fontId="2" fillId="3" borderId="0" xfId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1" fillId="0" borderId="0" xfId="1" applyFont="1" applyFill="1" applyAlignment="1" applyProtection="1">
      <alignment horizontal="right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18" fillId="0" borderId="0" xfId="0" applyFont="1" applyAlignment="1">
      <alignment wrapText="1"/>
    </xf>
    <xf numFmtId="0" fontId="2" fillId="0" borderId="2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wrapText="1"/>
      <protection locked="0"/>
    </xf>
    <xf numFmtId="2" fontId="2" fillId="0" borderId="2" xfId="1" applyNumberFormat="1" applyFont="1" applyFill="1" applyBorder="1" applyAlignment="1" applyProtection="1">
      <alignment horizontal="center" vertical="center"/>
      <protection locked="0"/>
    </xf>
    <xf numFmtId="4" fontId="15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</cellXfs>
  <cellStyles count="4">
    <cellStyle name="Normal 2" xfId="1"/>
    <cellStyle name="Normal 3" xfId="2"/>
    <cellStyle name="Normal 4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1"/>
  <sheetViews>
    <sheetView tabSelected="1" zoomScale="80" zoomScaleNormal="80" workbookViewId="0">
      <selection activeCell="H10" sqref="H10"/>
    </sheetView>
  </sheetViews>
  <sheetFormatPr defaultColWidth="9.140625" defaultRowHeight="30" customHeight="1" x14ac:dyDescent="0.25"/>
  <cols>
    <col min="1" max="1" width="5.7109375" style="15" customWidth="1"/>
    <col min="2" max="2" width="4.42578125" style="15" customWidth="1"/>
    <col min="3" max="3" width="13.85546875" style="14" customWidth="1"/>
    <col min="4" max="4" width="18.28515625" style="14" customWidth="1"/>
    <col min="5" max="5" width="10.5703125" style="15" customWidth="1"/>
    <col min="6" max="6" width="15" style="15" customWidth="1"/>
    <col min="7" max="7" width="20.7109375" style="15" customWidth="1"/>
    <col min="8" max="8" width="92.85546875" style="14" customWidth="1"/>
    <col min="9" max="9" width="35" style="15" customWidth="1"/>
    <col min="10" max="10" width="16.42578125" style="15" customWidth="1"/>
    <col min="11" max="11" width="13.85546875" style="15" customWidth="1"/>
    <col min="12" max="16384" width="9.140625" style="15"/>
  </cols>
  <sheetData>
    <row r="1" spans="1:11" ht="30" customHeight="1" x14ac:dyDescent="0.25">
      <c r="C1" s="57" t="s">
        <v>18</v>
      </c>
      <c r="D1" s="57"/>
      <c r="E1" s="57"/>
      <c r="F1" s="57"/>
      <c r="G1" s="57"/>
      <c r="H1" s="57"/>
      <c r="I1" s="57"/>
      <c r="J1" s="57"/>
    </row>
    <row r="2" spans="1:11" ht="30" customHeight="1" x14ac:dyDescent="0.25">
      <c r="D2" s="58" t="s">
        <v>17</v>
      </c>
      <c r="E2" s="58"/>
      <c r="F2" s="58"/>
      <c r="G2" s="58"/>
      <c r="H2" s="58"/>
    </row>
    <row r="3" spans="1:11" ht="30" customHeight="1" x14ac:dyDescent="0.25">
      <c r="A3" s="59" t="s">
        <v>12</v>
      </c>
      <c r="B3" s="59"/>
      <c r="C3" s="59"/>
      <c r="D3" s="60" t="s">
        <v>31</v>
      </c>
      <c r="E3" s="60"/>
      <c r="F3" s="60"/>
      <c r="G3" s="60"/>
      <c r="H3" s="60"/>
      <c r="I3" s="15" t="s">
        <v>13</v>
      </c>
      <c r="J3" s="15" t="s">
        <v>15</v>
      </c>
    </row>
    <row r="4" spans="1:11" s="14" customFormat="1" ht="30" customHeight="1" x14ac:dyDescent="0.25">
      <c r="A4" s="61" t="s">
        <v>11</v>
      </c>
      <c r="B4" s="61"/>
      <c r="C4" s="61"/>
      <c r="D4" s="62" t="s">
        <v>65</v>
      </c>
      <c r="E4" s="62"/>
      <c r="F4" s="62"/>
      <c r="G4" s="62"/>
      <c r="H4" s="62"/>
      <c r="I4" s="12" t="s">
        <v>14</v>
      </c>
      <c r="J4" s="12" t="s">
        <v>16</v>
      </c>
      <c r="K4" s="13"/>
    </row>
    <row r="5" spans="1:11" ht="30" customHeight="1" x14ac:dyDescent="0.25">
      <c r="D5" s="56"/>
      <c r="E5" s="56"/>
      <c r="F5" s="56"/>
      <c r="G5" s="56"/>
      <c r="H5" s="56"/>
      <c r="I5" s="56"/>
      <c r="J5" s="56"/>
      <c r="K5" s="13"/>
    </row>
    <row r="6" spans="1:11" ht="60" customHeight="1" x14ac:dyDescent="0.25">
      <c r="A6" s="30" t="s">
        <v>3</v>
      </c>
      <c r="B6" s="30" t="e">
        <f>B6:I103Nr. Lot</f>
        <v>#NAME?</v>
      </c>
      <c r="C6" s="30" t="s">
        <v>1</v>
      </c>
      <c r="D6" s="31" t="s">
        <v>4</v>
      </c>
      <c r="E6" s="31" t="s">
        <v>5</v>
      </c>
      <c r="F6" s="31" t="s">
        <v>6</v>
      </c>
      <c r="G6" s="31" t="s">
        <v>7</v>
      </c>
      <c r="H6" s="31" t="s">
        <v>8</v>
      </c>
      <c r="I6" s="31" t="s">
        <v>9</v>
      </c>
      <c r="J6" s="31" t="s">
        <v>10</v>
      </c>
      <c r="K6" s="13"/>
    </row>
    <row r="7" spans="1:11" ht="60" customHeight="1" x14ac:dyDescent="0.25">
      <c r="A7" s="32">
        <v>1</v>
      </c>
      <c r="B7" s="33">
        <v>2</v>
      </c>
      <c r="C7" s="33"/>
      <c r="D7" s="33"/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13"/>
    </row>
    <row r="8" spans="1:11" ht="60" customHeight="1" x14ac:dyDescent="0.25">
      <c r="A8" s="76" t="s">
        <v>2</v>
      </c>
      <c r="B8" s="22">
        <v>1</v>
      </c>
      <c r="C8" s="17" t="s">
        <v>45</v>
      </c>
      <c r="D8" s="17" t="s">
        <v>45</v>
      </c>
      <c r="E8" s="25"/>
      <c r="F8" s="26"/>
      <c r="H8" s="17" t="s">
        <v>51</v>
      </c>
      <c r="I8" s="24"/>
    </row>
    <row r="9" spans="1:11" ht="60" customHeight="1" x14ac:dyDescent="0.25">
      <c r="A9" s="76" t="s">
        <v>2</v>
      </c>
      <c r="B9" s="22">
        <v>2</v>
      </c>
      <c r="C9" s="17" t="s">
        <v>46</v>
      </c>
      <c r="D9" s="17" t="s">
        <v>46</v>
      </c>
      <c r="E9" s="25"/>
      <c r="F9" s="26"/>
      <c r="H9" s="17" t="s">
        <v>52</v>
      </c>
      <c r="I9" s="24"/>
    </row>
    <row r="10" spans="1:11" ht="60" customHeight="1" x14ac:dyDescent="0.25">
      <c r="A10" s="76" t="s">
        <v>2</v>
      </c>
      <c r="B10" s="22">
        <v>3</v>
      </c>
      <c r="C10" s="17" t="s">
        <v>38</v>
      </c>
      <c r="D10" s="17" t="s">
        <v>38</v>
      </c>
      <c r="E10" s="25"/>
      <c r="F10" s="26"/>
      <c r="H10" s="77" t="s">
        <v>40</v>
      </c>
      <c r="I10" s="24"/>
    </row>
    <row r="11" spans="1:11" ht="60" customHeight="1" x14ac:dyDescent="0.25">
      <c r="A11" s="76" t="s">
        <v>2</v>
      </c>
      <c r="B11" s="22">
        <v>4</v>
      </c>
      <c r="C11" s="19" t="s">
        <v>47</v>
      </c>
      <c r="D11" s="19" t="s">
        <v>47</v>
      </c>
      <c r="E11" s="25"/>
      <c r="F11" s="26"/>
      <c r="H11" s="78" t="s">
        <v>39</v>
      </c>
      <c r="I11" s="24"/>
    </row>
    <row r="12" spans="1:11" ht="60" customHeight="1" x14ac:dyDescent="0.25">
      <c r="A12" s="76" t="s">
        <v>2</v>
      </c>
      <c r="B12" s="22">
        <v>5</v>
      </c>
      <c r="C12" s="14" t="s">
        <v>33</v>
      </c>
      <c r="D12" s="14" t="s">
        <v>33</v>
      </c>
      <c r="H12" s="14" t="s">
        <v>53</v>
      </c>
    </row>
    <row r="13" spans="1:11" ht="60" customHeight="1" x14ac:dyDescent="0.25">
      <c r="A13" s="76" t="s">
        <v>2</v>
      </c>
      <c r="B13" s="22">
        <v>6</v>
      </c>
      <c r="C13" s="14" t="s">
        <v>34</v>
      </c>
      <c r="D13" s="14" t="s">
        <v>34</v>
      </c>
      <c r="H13" s="14" t="s">
        <v>54</v>
      </c>
    </row>
    <row r="14" spans="1:11" ht="60" customHeight="1" x14ac:dyDescent="0.25">
      <c r="A14" s="76" t="s">
        <v>2</v>
      </c>
      <c r="B14" s="22">
        <v>7</v>
      </c>
      <c r="C14" s="14" t="s">
        <v>35</v>
      </c>
      <c r="D14" s="14" t="s">
        <v>35</v>
      </c>
      <c r="H14" s="14" t="s">
        <v>55</v>
      </c>
    </row>
    <row r="15" spans="1:11" ht="60" customHeight="1" x14ac:dyDescent="0.25">
      <c r="A15" s="76" t="s">
        <v>2</v>
      </c>
      <c r="B15" s="22">
        <v>8</v>
      </c>
      <c r="C15" s="14" t="s">
        <v>36</v>
      </c>
      <c r="D15" s="14" t="s">
        <v>36</v>
      </c>
      <c r="H15" s="14" t="s">
        <v>56</v>
      </c>
    </row>
    <row r="16" spans="1:11" ht="30" customHeight="1" x14ac:dyDescent="0.25">
      <c r="A16" s="76" t="s">
        <v>2</v>
      </c>
      <c r="B16" s="22">
        <v>9</v>
      </c>
      <c r="C16" s="14" t="s">
        <v>37</v>
      </c>
      <c r="D16" s="14" t="s">
        <v>37</v>
      </c>
      <c r="H16" s="14" t="s">
        <v>57</v>
      </c>
    </row>
    <row r="17" spans="1:8" ht="30" customHeight="1" x14ac:dyDescent="0.25">
      <c r="A17" s="76" t="s">
        <v>2</v>
      </c>
      <c r="B17" s="22">
        <v>10</v>
      </c>
      <c r="C17" s="14" t="s">
        <v>48</v>
      </c>
      <c r="D17" s="14" t="s">
        <v>48</v>
      </c>
      <c r="H17" s="14" t="s">
        <v>58</v>
      </c>
    </row>
    <row r="18" spans="1:8" ht="30" customHeight="1" x14ac:dyDescent="0.25">
      <c r="A18" s="76" t="s">
        <v>2</v>
      </c>
      <c r="B18" s="22">
        <v>11</v>
      </c>
      <c r="C18" s="14" t="s">
        <v>49</v>
      </c>
      <c r="D18" s="14" t="s">
        <v>49</v>
      </c>
      <c r="H18" s="14" t="s">
        <v>59</v>
      </c>
    </row>
    <row r="19" spans="1:8" ht="30" customHeight="1" x14ac:dyDescent="0.25">
      <c r="A19" s="76" t="s">
        <v>2</v>
      </c>
      <c r="B19" s="22">
        <v>12</v>
      </c>
      <c r="C19" s="14" t="s">
        <v>50</v>
      </c>
      <c r="D19" s="14" t="s">
        <v>50</v>
      </c>
      <c r="H19" s="14" t="s">
        <v>60</v>
      </c>
    </row>
    <row r="20" spans="1:8" ht="30" customHeight="1" x14ac:dyDescent="0.25">
      <c r="A20" s="76" t="s">
        <v>2</v>
      </c>
      <c r="B20" s="22">
        <v>13</v>
      </c>
      <c r="C20" s="14" t="s">
        <v>63</v>
      </c>
      <c r="D20" s="14" t="s">
        <v>64</v>
      </c>
      <c r="H20" s="14" t="s">
        <v>61</v>
      </c>
    </row>
    <row r="21" spans="1:8" ht="30" customHeight="1" x14ac:dyDescent="0.25">
      <c r="A21" s="76" t="s">
        <v>2</v>
      </c>
      <c r="B21" s="22">
        <v>14</v>
      </c>
      <c r="C21" s="14" t="s">
        <v>63</v>
      </c>
      <c r="D21" s="14" t="s">
        <v>63</v>
      </c>
      <c r="H21" s="14" t="s">
        <v>62</v>
      </c>
    </row>
  </sheetData>
  <autoFilter ref="A7:K21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opLeftCell="A5" workbookViewId="0">
      <selection activeCell="E6" sqref="E1:E1048576"/>
    </sheetView>
  </sheetViews>
  <sheetFormatPr defaultColWidth="9.140625" defaultRowHeight="30" customHeight="1" x14ac:dyDescent="0.25"/>
  <cols>
    <col min="1" max="1" width="2.140625" style="20" customWidth="1"/>
    <col min="2" max="2" width="5.7109375" style="20" customWidth="1"/>
    <col min="3" max="3" width="4.42578125" style="20" customWidth="1"/>
    <col min="4" max="4" width="25.85546875" style="27" customWidth="1"/>
    <col min="5" max="5" width="28" style="27" customWidth="1"/>
    <col min="6" max="6" width="15.28515625" style="28" customWidth="1"/>
    <col min="7" max="7" width="14.7109375" style="29" customWidth="1"/>
    <col min="8" max="8" width="18.28515625" style="20" customWidth="1"/>
    <col min="9" max="9" width="20.5703125" style="20" customWidth="1"/>
    <col min="10" max="10" width="19.28515625" style="40" customWidth="1"/>
    <col min="11" max="11" width="25.140625" style="20" customWidth="1"/>
    <col min="12" max="12" width="30" style="27" customWidth="1"/>
    <col min="13" max="14" width="15.7109375" style="21" customWidth="1"/>
    <col min="15" max="15" width="12.5703125" style="20" customWidth="1"/>
    <col min="16" max="16" width="15.140625" style="20" customWidth="1"/>
    <col min="17" max="17" width="16.5703125" style="20" customWidth="1"/>
    <col min="18" max="18" width="9.140625" style="53"/>
    <col min="19" max="16384" width="9.140625" style="20"/>
  </cols>
  <sheetData>
    <row r="1" spans="1:22" ht="30" customHeight="1" x14ac:dyDescent="0.25">
      <c r="D1" s="64" t="s">
        <v>21</v>
      </c>
      <c r="E1" s="64"/>
      <c r="F1" s="64"/>
      <c r="G1" s="64"/>
      <c r="H1" s="64"/>
      <c r="I1" s="64"/>
      <c r="J1" s="64"/>
      <c r="K1" s="64"/>
      <c r="L1" s="64"/>
    </row>
    <row r="2" spans="1:22" ht="30" customHeight="1" x14ac:dyDescent="0.25">
      <c r="D2" s="65" t="s">
        <v>22</v>
      </c>
      <c r="E2" s="65"/>
      <c r="F2" s="65"/>
      <c r="G2" s="65"/>
      <c r="H2" s="65"/>
      <c r="I2" s="65"/>
      <c r="J2" s="65"/>
      <c r="K2" s="34"/>
    </row>
    <row r="3" spans="1:22" ht="30" customHeight="1" x14ac:dyDescent="0.25">
      <c r="B3" s="66" t="s">
        <v>12</v>
      </c>
      <c r="C3" s="66"/>
      <c r="D3" s="66"/>
      <c r="E3" s="67" t="s">
        <v>31</v>
      </c>
      <c r="F3" s="67"/>
      <c r="G3" s="67"/>
      <c r="H3" s="67"/>
      <c r="I3" s="67"/>
      <c r="K3" s="20" t="s">
        <v>13</v>
      </c>
      <c r="L3" s="27" t="s">
        <v>15</v>
      </c>
    </row>
    <row r="4" spans="1:22" s="4" customFormat="1" ht="30" customHeight="1" x14ac:dyDescent="0.25">
      <c r="A4" s="2"/>
      <c r="B4" s="68" t="s">
        <v>11</v>
      </c>
      <c r="C4" s="68"/>
      <c r="D4" s="68"/>
      <c r="E4" s="69" t="s">
        <v>65</v>
      </c>
      <c r="F4" s="69"/>
      <c r="G4" s="69"/>
      <c r="H4" s="69"/>
      <c r="I4" s="69"/>
      <c r="J4" s="69"/>
      <c r="K4" s="3" t="s">
        <v>14</v>
      </c>
      <c r="L4" s="3" t="s">
        <v>16</v>
      </c>
      <c r="M4" s="16"/>
      <c r="N4" s="16"/>
      <c r="R4" s="54"/>
    </row>
    <row r="5" spans="1:22" s="5" customFormat="1" ht="30" customHeight="1" x14ac:dyDescent="0.25">
      <c r="A5" s="2"/>
      <c r="D5" s="4"/>
      <c r="E5" s="63"/>
      <c r="F5" s="63"/>
      <c r="G5" s="63"/>
      <c r="H5" s="63"/>
      <c r="I5" s="63"/>
      <c r="J5" s="63"/>
      <c r="K5" s="63"/>
      <c r="L5" s="63"/>
      <c r="M5" s="16"/>
      <c r="N5" s="16"/>
      <c r="R5" s="55"/>
    </row>
    <row r="6" spans="1:22" ht="30" customHeight="1" x14ac:dyDescent="0.25">
      <c r="A6" s="2"/>
      <c r="B6" s="42" t="s">
        <v>3</v>
      </c>
      <c r="C6" s="42" t="s">
        <v>0</v>
      </c>
      <c r="D6" s="42" t="s">
        <v>1</v>
      </c>
      <c r="E6" s="43" t="s">
        <v>4</v>
      </c>
      <c r="F6" s="43" t="s">
        <v>23</v>
      </c>
      <c r="G6" s="44" t="s">
        <v>24</v>
      </c>
      <c r="H6" s="43" t="s">
        <v>25</v>
      </c>
      <c r="I6" s="43" t="s">
        <v>26</v>
      </c>
      <c r="J6" s="45" t="s">
        <v>27</v>
      </c>
      <c r="K6" s="46" t="s">
        <v>28</v>
      </c>
      <c r="L6" s="43" t="s">
        <v>29</v>
      </c>
      <c r="M6" s="47" t="s">
        <v>32</v>
      </c>
      <c r="N6" s="47"/>
      <c r="O6" s="48"/>
      <c r="P6" s="48"/>
    </row>
    <row r="7" spans="1:22" s="23" customFormat="1" ht="30" customHeight="1" x14ac:dyDescent="0.25">
      <c r="B7" s="36" t="s">
        <v>2</v>
      </c>
      <c r="C7" s="22">
        <v>1</v>
      </c>
      <c r="D7" s="35" t="s">
        <v>45</v>
      </c>
      <c r="E7" s="35" t="s">
        <v>45</v>
      </c>
      <c r="F7" s="18" t="s">
        <v>43</v>
      </c>
      <c r="G7" s="26">
        <v>1</v>
      </c>
      <c r="J7" s="41"/>
      <c r="L7" s="35" t="s">
        <v>66</v>
      </c>
      <c r="M7" s="24">
        <v>1944.4444444444446</v>
      </c>
      <c r="N7" s="24"/>
      <c r="O7" s="37"/>
      <c r="P7" s="37"/>
      <c r="R7" s="52"/>
    </row>
    <row r="8" spans="1:22" s="23" customFormat="1" ht="30" customHeight="1" x14ac:dyDescent="0.25">
      <c r="B8" s="36" t="s">
        <v>2</v>
      </c>
      <c r="C8" s="22">
        <v>2</v>
      </c>
      <c r="D8" s="35" t="s">
        <v>46</v>
      </c>
      <c r="E8" s="35" t="s">
        <v>46</v>
      </c>
      <c r="F8" s="18" t="s">
        <v>43</v>
      </c>
      <c r="G8" s="26">
        <v>1</v>
      </c>
      <c r="J8" s="41"/>
      <c r="L8" s="35" t="s">
        <v>66</v>
      </c>
      <c r="M8" s="24">
        <v>1447.9166666666667</v>
      </c>
      <c r="N8" s="24"/>
      <c r="O8" s="37"/>
      <c r="P8" s="37"/>
      <c r="R8" s="52"/>
    </row>
    <row r="9" spans="1:22" s="23" customFormat="1" ht="30" customHeight="1" x14ac:dyDescent="0.25">
      <c r="B9" s="36" t="s">
        <v>2</v>
      </c>
      <c r="C9" s="22">
        <v>3</v>
      </c>
      <c r="D9" s="35" t="s">
        <v>38</v>
      </c>
      <c r="E9" s="35" t="s">
        <v>38</v>
      </c>
      <c r="F9" s="37" t="s">
        <v>44</v>
      </c>
      <c r="G9" s="26">
        <v>200</v>
      </c>
      <c r="J9" s="41"/>
      <c r="L9" s="71" t="s">
        <v>66</v>
      </c>
      <c r="M9" s="24">
        <v>1077.9166666666667</v>
      </c>
      <c r="N9" s="24"/>
      <c r="O9" s="37"/>
      <c r="P9" s="37"/>
      <c r="R9" s="52"/>
    </row>
    <row r="10" spans="1:22" s="23" customFormat="1" ht="30" customHeight="1" x14ac:dyDescent="0.25">
      <c r="B10" s="36" t="s">
        <v>2</v>
      </c>
      <c r="C10" s="22">
        <v>4</v>
      </c>
      <c r="D10" s="35" t="s">
        <v>47</v>
      </c>
      <c r="E10" s="35" t="s">
        <v>47</v>
      </c>
      <c r="F10" s="18" t="s">
        <v>41</v>
      </c>
      <c r="G10" s="26">
        <v>200</v>
      </c>
      <c r="J10" s="41"/>
      <c r="L10" s="71" t="s">
        <v>66</v>
      </c>
      <c r="M10" s="24">
        <v>315</v>
      </c>
      <c r="N10" s="24"/>
      <c r="O10" s="37"/>
      <c r="P10" s="37"/>
      <c r="R10" s="52"/>
    </row>
    <row r="11" spans="1:22" s="23" customFormat="1" ht="30" customHeight="1" x14ac:dyDescent="0.25">
      <c r="B11" s="36" t="s">
        <v>2</v>
      </c>
      <c r="C11" s="22">
        <v>5</v>
      </c>
      <c r="D11" s="35" t="s">
        <v>33</v>
      </c>
      <c r="E11" s="35" t="s">
        <v>33</v>
      </c>
      <c r="F11" s="37" t="s">
        <v>42</v>
      </c>
      <c r="G11" s="26">
        <v>3</v>
      </c>
      <c r="J11" s="41"/>
      <c r="L11" s="35" t="s">
        <v>67</v>
      </c>
      <c r="M11" s="24">
        <v>30975</v>
      </c>
      <c r="N11" s="24"/>
      <c r="O11" s="49"/>
      <c r="P11" s="49"/>
      <c r="R11" s="52"/>
    </row>
    <row r="12" spans="1:22" s="23" customFormat="1" ht="30" customHeight="1" x14ac:dyDescent="0.25">
      <c r="B12" s="36" t="s">
        <v>2</v>
      </c>
      <c r="C12" s="22">
        <v>6</v>
      </c>
      <c r="D12" s="35" t="s">
        <v>34</v>
      </c>
      <c r="E12" s="35" t="s">
        <v>34</v>
      </c>
      <c r="F12" s="37" t="s">
        <v>41</v>
      </c>
      <c r="G12" s="26">
        <v>2</v>
      </c>
      <c r="J12" s="41"/>
      <c r="L12" s="35" t="s">
        <v>69</v>
      </c>
      <c r="M12" s="24">
        <v>4437</v>
      </c>
      <c r="N12" s="24"/>
      <c r="O12" s="37"/>
      <c r="P12" s="37"/>
      <c r="Q12" s="35"/>
      <c r="R12" s="52"/>
    </row>
    <row r="13" spans="1:22" s="23" customFormat="1" ht="30" customHeight="1" x14ac:dyDescent="0.25">
      <c r="B13" s="36" t="s">
        <v>2</v>
      </c>
      <c r="C13" s="22">
        <v>7</v>
      </c>
      <c r="D13" s="35" t="s">
        <v>35</v>
      </c>
      <c r="E13" s="38" t="s">
        <v>35</v>
      </c>
      <c r="F13" s="37" t="s">
        <v>41</v>
      </c>
      <c r="G13" s="26">
        <v>3</v>
      </c>
      <c r="J13" s="41"/>
      <c r="L13" s="35" t="s">
        <v>68</v>
      </c>
      <c r="M13" s="24">
        <v>4500</v>
      </c>
      <c r="N13" s="24"/>
      <c r="O13" s="37"/>
      <c r="P13" s="37"/>
      <c r="Q13" s="35"/>
      <c r="R13" s="52"/>
    </row>
    <row r="14" spans="1:22" s="72" customFormat="1" ht="30" customHeight="1" x14ac:dyDescent="0.25">
      <c r="B14" s="36" t="s">
        <v>2</v>
      </c>
      <c r="C14" s="22">
        <v>8</v>
      </c>
      <c r="D14" s="73" t="s">
        <v>36</v>
      </c>
      <c r="E14" s="73" t="s">
        <v>36</v>
      </c>
      <c r="F14" s="39" t="s">
        <v>41</v>
      </c>
      <c r="G14" s="74">
        <v>2</v>
      </c>
      <c r="J14" s="41"/>
      <c r="L14" s="73" t="s">
        <v>68</v>
      </c>
      <c r="M14" s="75">
        <v>6116.666666666667</v>
      </c>
      <c r="N14" s="75"/>
      <c r="O14" s="39"/>
      <c r="P14" s="39"/>
      <c r="Q14" s="73"/>
      <c r="S14" s="23"/>
      <c r="V14" s="23"/>
    </row>
    <row r="15" spans="1:22" s="23" customFormat="1" ht="30" customHeight="1" x14ac:dyDescent="0.25">
      <c r="B15" s="36" t="s">
        <v>2</v>
      </c>
      <c r="C15" s="22">
        <v>9</v>
      </c>
      <c r="D15" s="35" t="s">
        <v>37</v>
      </c>
      <c r="E15" s="35" t="s">
        <v>37</v>
      </c>
      <c r="F15" s="39" t="s">
        <v>41</v>
      </c>
      <c r="G15" s="26">
        <v>1</v>
      </c>
      <c r="J15" s="41"/>
      <c r="L15" s="35" t="s">
        <v>66</v>
      </c>
      <c r="M15" s="24">
        <v>3608.3333333333335</v>
      </c>
      <c r="N15" s="24"/>
      <c r="O15" s="37"/>
      <c r="P15" s="37"/>
      <c r="Q15" s="51"/>
      <c r="R15" s="52"/>
    </row>
    <row r="16" spans="1:22" s="23" customFormat="1" ht="30" customHeight="1" x14ac:dyDescent="0.25">
      <c r="B16" s="36" t="s">
        <v>2</v>
      </c>
      <c r="C16" s="22">
        <v>10</v>
      </c>
      <c r="D16" s="35" t="s">
        <v>48</v>
      </c>
      <c r="E16" s="35" t="s">
        <v>48</v>
      </c>
      <c r="F16" s="39" t="s">
        <v>41</v>
      </c>
      <c r="G16" s="26">
        <v>3</v>
      </c>
      <c r="J16" s="41"/>
      <c r="L16" s="35" t="s">
        <v>70</v>
      </c>
      <c r="M16" s="24">
        <v>15625</v>
      </c>
      <c r="N16" s="24"/>
      <c r="O16" s="37"/>
      <c r="P16" s="37"/>
      <c r="Q16" s="35"/>
      <c r="R16" s="52"/>
    </row>
    <row r="17" spans="2:18" s="23" customFormat="1" ht="30" customHeight="1" x14ac:dyDescent="0.25">
      <c r="B17" s="36" t="s">
        <v>2</v>
      </c>
      <c r="C17" s="22">
        <v>11</v>
      </c>
      <c r="D17" s="35" t="s">
        <v>49</v>
      </c>
      <c r="E17" s="35" t="s">
        <v>49</v>
      </c>
      <c r="F17" s="39" t="s">
        <v>41</v>
      </c>
      <c r="G17" s="26">
        <v>3</v>
      </c>
      <c r="J17" s="41"/>
      <c r="L17" s="35" t="s">
        <v>70</v>
      </c>
      <c r="M17" s="24">
        <v>4725</v>
      </c>
      <c r="N17" s="24"/>
      <c r="O17" s="37"/>
      <c r="P17" s="50"/>
      <c r="Q17" s="35"/>
      <c r="R17" s="52"/>
    </row>
    <row r="18" spans="2:18" s="23" customFormat="1" ht="30" customHeight="1" x14ac:dyDescent="0.25">
      <c r="B18" s="36" t="s">
        <v>2</v>
      </c>
      <c r="C18" s="22">
        <v>12</v>
      </c>
      <c r="D18" s="35" t="s">
        <v>50</v>
      </c>
      <c r="E18" s="35" t="s">
        <v>50</v>
      </c>
      <c r="F18" s="39" t="s">
        <v>41</v>
      </c>
      <c r="G18" s="26">
        <v>8</v>
      </c>
      <c r="J18" s="41"/>
      <c r="L18" s="35" t="s">
        <v>70</v>
      </c>
      <c r="M18" s="24">
        <v>22666.666666666668</v>
      </c>
      <c r="N18" s="24"/>
      <c r="O18" s="37"/>
      <c r="P18" s="50"/>
      <c r="Q18" s="35"/>
      <c r="R18" s="52"/>
    </row>
    <row r="19" spans="2:18" s="23" customFormat="1" ht="30" customHeight="1" x14ac:dyDescent="0.25">
      <c r="B19" s="36" t="s">
        <v>2</v>
      </c>
      <c r="C19" s="22">
        <v>13</v>
      </c>
      <c r="D19" s="35" t="s">
        <v>63</v>
      </c>
      <c r="E19" s="35" t="s">
        <v>64</v>
      </c>
      <c r="F19" s="37" t="s">
        <v>41</v>
      </c>
      <c r="G19" s="26">
        <v>1</v>
      </c>
      <c r="J19" s="41"/>
      <c r="L19" s="35" t="s">
        <v>71</v>
      </c>
      <c r="M19" s="24">
        <v>1890</v>
      </c>
      <c r="N19" s="24"/>
      <c r="O19" s="37"/>
      <c r="P19" s="50"/>
      <c r="R19" s="52"/>
    </row>
    <row r="20" spans="2:18" s="23" customFormat="1" ht="30" customHeight="1" x14ac:dyDescent="0.25">
      <c r="B20" s="36" t="s">
        <v>2</v>
      </c>
      <c r="C20" s="22">
        <v>14</v>
      </c>
      <c r="D20" s="35" t="s">
        <v>63</v>
      </c>
      <c r="E20" s="35" t="s">
        <v>63</v>
      </c>
      <c r="F20" s="37" t="s">
        <v>41</v>
      </c>
      <c r="G20" s="26">
        <v>1</v>
      </c>
      <c r="J20" s="41"/>
      <c r="L20" s="35" t="s">
        <v>66</v>
      </c>
      <c r="M20" s="24">
        <v>1890</v>
      </c>
      <c r="N20" s="24"/>
      <c r="O20" s="37"/>
      <c r="P20" s="50"/>
      <c r="R20" s="52"/>
    </row>
    <row r="21" spans="2:18" ht="30" customHeight="1" x14ac:dyDescent="0.25">
      <c r="M21" s="21">
        <f>SUM(M7:M20)</f>
        <v>101218.94444444445</v>
      </c>
    </row>
  </sheetData>
  <autoFilter ref="A6:M21"/>
  <mergeCells count="8">
    <mergeCell ref="E5:I5"/>
    <mergeCell ref="J5:L5"/>
    <mergeCell ref="D1:L1"/>
    <mergeCell ref="D2:J2"/>
    <mergeCell ref="B3:D3"/>
    <mergeCell ref="E3:I3"/>
    <mergeCell ref="B4:D4"/>
    <mergeCell ref="E4:J4"/>
  </mergeCells>
  <phoneticPr fontId="10" type="noConversion"/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1" customFormat="1" ht="15.75" x14ac:dyDescent="0.2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 x14ac:dyDescent="0.25">
      <c r="B12" s="9"/>
      <c r="C12" s="9"/>
      <c r="D12" s="9"/>
      <c r="E12" s="9"/>
      <c r="F12" s="10"/>
      <c r="G12" s="9"/>
      <c r="H12" s="70" t="s">
        <v>30</v>
      </c>
      <c r="I12" s="70"/>
      <c r="J12" s="7" t="e">
        <f>SUM(#REF!)</f>
        <v>#REF!</v>
      </c>
      <c r="K12" s="7" t="e">
        <f>SUM(#REF!)</f>
        <v>#REF!</v>
      </c>
      <c r="L12" s="9"/>
    </row>
    <row r="13" spans="2:12" s="1" customFormat="1" ht="15.75" x14ac:dyDescent="0.25">
      <c r="F13" s="6"/>
    </row>
    <row r="14" spans="2:12" s="1" customFormat="1" ht="15.75" x14ac:dyDescent="0.25">
      <c r="F14" s="6"/>
    </row>
    <row r="15" spans="2:12" s="8" customFormat="1" ht="20.25" x14ac:dyDescent="0.3">
      <c r="D15" s="8" t="s">
        <v>19</v>
      </c>
    </row>
    <row r="16" spans="2:12" s="8" customFormat="1" ht="20.25" x14ac:dyDescent="0.3"/>
    <row r="17" spans="4:4" s="8" customFormat="1" ht="20.25" x14ac:dyDescent="0.3">
      <c r="D17" s="8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2021-08-02T15:51:12Z</cp:lastPrinted>
  <dcterms:created xsi:type="dcterms:W3CDTF">2017-08-17T12:48:14Z</dcterms:created>
  <dcterms:modified xsi:type="dcterms:W3CDTF">2025-04-03T08:08:05Z</dcterms:modified>
</cp:coreProperties>
</file>