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192.168.110.2\Dispozitive\+LP ADM 2025\+PROGRAME SPECIALE\21237052 endoproteze\Rofertare 6-2026\"/>
    </mc:Choice>
  </mc:AlternateContent>
  <xr:revisionPtr revIDLastSave="0" documentId="13_ncr:1_{BFA528B6-47C3-496E-801B-676DC96C581D}" xr6:coauthVersionLast="47" xr6:coauthVersionMax="47" xr10:uidLastSave="{00000000-0000-0000-0000-000000000000}"/>
  <bookViews>
    <workbookView xWindow="28680" yWindow="-120" windowWidth="29040" windowHeight="15840" activeTab="1" xr2:uid="{71859C36-C53A-42A1-9F50-2B44EF6BFEF6}"/>
  </bookViews>
  <sheets>
    <sheet name="Endoproteze" sheetId="1" r:id="rId1"/>
    <sheet name="Sheet1" sheetId="2" r:id="rId2"/>
  </sheets>
  <definedNames>
    <definedName name="_xlnm._FilterDatabase" localSheetId="0" hidden="1">Endoproteze!$A$1:$AH$294</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 l="1"/>
  <c r="AG2" i="1" s="1"/>
  <c r="AF3" i="1"/>
  <c r="AG3" i="1" s="1"/>
  <c r="AF4" i="1"/>
  <c r="AG4" i="1" s="1"/>
  <c r="AF5" i="1"/>
  <c r="AG5" i="1" s="1"/>
  <c r="AF6" i="1"/>
  <c r="AG6" i="1" s="1"/>
  <c r="AF7" i="1"/>
  <c r="AG7" i="1" s="1"/>
  <c r="AF8" i="1"/>
  <c r="AG8" i="1" s="1"/>
  <c r="AF9" i="1"/>
  <c r="AG9" i="1" s="1"/>
  <c r="AF10" i="1"/>
  <c r="AG10" i="1" s="1"/>
  <c r="AF11" i="1"/>
  <c r="AG11" i="1" s="1"/>
  <c r="AF12" i="1"/>
  <c r="AG12" i="1" s="1"/>
  <c r="AF13" i="1"/>
  <c r="AG13" i="1" s="1"/>
  <c r="AF14" i="1"/>
  <c r="AG14" i="1" s="1"/>
  <c r="AF15" i="1"/>
  <c r="AG15" i="1" s="1"/>
  <c r="AF16" i="1"/>
  <c r="AG16" i="1" s="1"/>
  <c r="AF17" i="1"/>
  <c r="AG17" i="1" s="1"/>
  <c r="AF18" i="1"/>
  <c r="AG18" i="1" s="1"/>
  <c r="AF19" i="1"/>
  <c r="AG19" i="1" s="1"/>
  <c r="AF20" i="1"/>
  <c r="AG20" i="1" s="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G38" i="1" s="1"/>
  <c r="AF39" i="1"/>
  <c r="AG39" i="1" s="1"/>
  <c r="AF40" i="1"/>
  <c r="AG40" i="1" s="1"/>
  <c r="AF41" i="1"/>
  <c r="AG41" i="1" s="1"/>
  <c r="AF42" i="1"/>
  <c r="AG42" i="1" s="1"/>
  <c r="AF43" i="1"/>
  <c r="AG43" i="1" s="1"/>
  <c r="AF44" i="1"/>
  <c r="AG44" i="1" s="1"/>
  <c r="AF45" i="1"/>
  <c r="AG45" i="1" s="1"/>
  <c r="AF46" i="1"/>
  <c r="AG46" i="1" s="1"/>
  <c r="AF47" i="1"/>
  <c r="AG47" i="1" s="1"/>
  <c r="AF48" i="1"/>
  <c r="AG48" i="1" s="1"/>
  <c r="AF49" i="1"/>
  <c r="AG49" i="1" s="1"/>
  <c r="AF50" i="1"/>
  <c r="AG50" i="1" s="1"/>
  <c r="AF51" i="1"/>
  <c r="AG51" i="1" s="1"/>
  <c r="AF52" i="1"/>
  <c r="AG52" i="1" s="1"/>
  <c r="AF53" i="1"/>
  <c r="AG53" i="1" s="1"/>
  <c r="AF54" i="1"/>
  <c r="AG54" i="1" s="1"/>
  <c r="AF55" i="1"/>
  <c r="AG55" i="1" s="1"/>
  <c r="AF56" i="1"/>
  <c r="AG56" i="1" s="1"/>
  <c r="AF57" i="1"/>
  <c r="AG57" i="1" s="1"/>
  <c r="AF58" i="1"/>
  <c r="AG58" i="1" s="1"/>
  <c r="AF59" i="1"/>
  <c r="AG59" i="1" s="1"/>
  <c r="AF60" i="1"/>
  <c r="AG60" i="1" s="1"/>
  <c r="AF61" i="1"/>
  <c r="AG61" i="1" s="1"/>
  <c r="AF62" i="1"/>
  <c r="AG62" i="1" s="1"/>
  <c r="AF63" i="1"/>
  <c r="AG63" i="1" s="1"/>
  <c r="AF64" i="1"/>
  <c r="AG64" i="1" s="1"/>
  <c r="AF65" i="1"/>
  <c r="AG65" i="1" s="1"/>
  <c r="AF66" i="1"/>
  <c r="AG66" i="1" s="1"/>
  <c r="AF67" i="1"/>
  <c r="AG67" i="1" s="1"/>
  <c r="AF68" i="1"/>
  <c r="AG68" i="1" s="1"/>
  <c r="AF69" i="1"/>
  <c r="AG69" i="1" s="1"/>
  <c r="AF70" i="1"/>
  <c r="AG70" i="1" s="1"/>
  <c r="AF71" i="1"/>
  <c r="AG71" i="1" s="1"/>
  <c r="AF72" i="1"/>
  <c r="AG72" i="1" s="1"/>
  <c r="AF73" i="1"/>
  <c r="AG73" i="1" s="1"/>
  <c r="AF74" i="1"/>
  <c r="AG74" i="1" s="1"/>
  <c r="AF75" i="1"/>
  <c r="AG75" i="1" s="1"/>
  <c r="AF76" i="1"/>
  <c r="AG76" i="1" s="1"/>
  <c r="AF77" i="1"/>
  <c r="AG77" i="1" s="1"/>
  <c r="AF78" i="1"/>
  <c r="AG78" i="1" s="1"/>
  <c r="AF79" i="1"/>
  <c r="AG79" i="1" s="1"/>
  <c r="AF80" i="1"/>
  <c r="AG80" i="1" s="1"/>
  <c r="AF81" i="1"/>
  <c r="AG81" i="1" s="1"/>
  <c r="AF82" i="1"/>
  <c r="AG82" i="1" s="1"/>
  <c r="AF83" i="1"/>
  <c r="AG83" i="1" s="1"/>
  <c r="AF84" i="1"/>
  <c r="AG84" i="1" s="1"/>
  <c r="AF85" i="1"/>
  <c r="AG85" i="1" s="1"/>
  <c r="AF86" i="1"/>
  <c r="AG86" i="1" s="1"/>
  <c r="AF87" i="1"/>
  <c r="AG87" i="1" s="1"/>
  <c r="AF88" i="1"/>
  <c r="AG88" i="1" s="1"/>
  <c r="AF89" i="1"/>
  <c r="AG89" i="1" s="1"/>
  <c r="AF90" i="1"/>
  <c r="AG90" i="1" s="1"/>
  <c r="AF91" i="1"/>
  <c r="AG91" i="1" s="1"/>
  <c r="AF92" i="1"/>
  <c r="AG92" i="1" s="1"/>
  <c r="AF93" i="1"/>
  <c r="AG93" i="1" s="1"/>
  <c r="AF94" i="1"/>
  <c r="AG94" i="1" s="1"/>
  <c r="AF95" i="1"/>
  <c r="AG95" i="1" s="1"/>
  <c r="AF96" i="1"/>
  <c r="AG96" i="1" s="1"/>
  <c r="AF97" i="1"/>
  <c r="AG97" i="1" s="1"/>
  <c r="AF98" i="1"/>
  <c r="AG98" i="1" s="1"/>
  <c r="AF99" i="1"/>
  <c r="AG99" i="1" s="1"/>
  <c r="AF100" i="1"/>
  <c r="AG100" i="1" s="1"/>
  <c r="AF101" i="1"/>
  <c r="AG101" i="1" s="1"/>
  <c r="AF102" i="1"/>
  <c r="AG102" i="1" s="1"/>
  <c r="AF103" i="1"/>
  <c r="AG103" i="1" s="1"/>
  <c r="AF104" i="1"/>
  <c r="AG104" i="1" s="1"/>
  <c r="AF105" i="1"/>
  <c r="AG105" i="1" s="1"/>
  <c r="AF106" i="1"/>
  <c r="AG106" i="1" s="1"/>
  <c r="AF107" i="1"/>
  <c r="AG107" i="1" s="1"/>
  <c r="AF108" i="1"/>
  <c r="AG108" i="1" s="1"/>
  <c r="AF109" i="1"/>
  <c r="AG109" i="1" s="1"/>
  <c r="AF110" i="1"/>
  <c r="AG110" i="1" s="1"/>
  <c r="AF111" i="1"/>
  <c r="AG111" i="1" s="1"/>
  <c r="AF112" i="1"/>
  <c r="AG112" i="1" s="1"/>
  <c r="AF113" i="1"/>
  <c r="AG113" i="1" s="1"/>
  <c r="AF114" i="1"/>
  <c r="AG114" i="1" s="1"/>
  <c r="AF115" i="1"/>
  <c r="AG115" i="1" s="1"/>
  <c r="AF116" i="1"/>
  <c r="AG116" i="1" s="1"/>
  <c r="AF117" i="1"/>
  <c r="AG117" i="1" s="1"/>
  <c r="AF118" i="1"/>
  <c r="AG118" i="1" s="1"/>
  <c r="AF119" i="1"/>
  <c r="AG119" i="1" s="1"/>
  <c r="AF120" i="1"/>
  <c r="AG120" i="1" s="1"/>
  <c r="AF121" i="1"/>
  <c r="AG121" i="1" s="1"/>
  <c r="AF122" i="1"/>
  <c r="AG122" i="1" s="1"/>
  <c r="AF123" i="1"/>
  <c r="AG123" i="1" s="1"/>
  <c r="AF124" i="1"/>
  <c r="AG124" i="1" s="1"/>
  <c r="AF125" i="1"/>
  <c r="AG125" i="1" s="1"/>
  <c r="AF126" i="1"/>
  <c r="AG126" i="1" s="1"/>
  <c r="AF127" i="1"/>
  <c r="AG127" i="1" s="1"/>
  <c r="AF128" i="1"/>
  <c r="AG128" i="1" s="1"/>
  <c r="AF129" i="1"/>
  <c r="AG129" i="1" s="1"/>
  <c r="AF130" i="1"/>
  <c r="AG130" i="1" s="1"/>
  <c r="AF131" i="1"/>
  <c r="AG131" i="1" s="1"/>
  <c r="AF132" i="1"/>
  <c r="AG132" i="1" s="1"/>
  <c r="AF133" i="1"/>
  <c r="AG133" i="1" s="1"/>
  <c r="AF134" i="1"/>
  <c r="AG134" i="1" s="1"/>
  <c r="AF135" i="1"/>
  <c r="AG135" i="1" s="1"/>
  <c r="AF136" i="1"/>
  <c r="AG136" i="1" s="1"/>
  <c r="AF137" i="1"/>
  <c r="AG137" i="1" s="1"/>
  <c r="AF138" i="1"/>
  <c r="AG138" i="1" s="1"/>
  <c r="AF139" i="1"/>
  <c r="AG139" i="1" s="1"/>
  <c r="AF140" i="1"/>
  <c r="AG140" i="1" s="1"/>
  <c r="AF141" i="1"/>
  <c r="AG141" i="1" s="1"/>
  <c r="AF142" i="1"/>
  <c r="AG142" i="1" s="1"/>
  <c r="AF143" i="1"/>
  <c r="AG143" i="1" s="1"/>
  <c r="AF144" i="1"/>
  <c r="AG144" i="1" s="1"/>
  <c r="AF145" i="1"/>
  <c r="AG145" i="1" s="1"/>
  <c r="AF146" i="1"/>
  <c r="AG146" i="1" s="1"/>
  <c r="AF147" i="1"/>
  <c r="AG147" i="1" s="1"/>
  <c r="AF148" i="1"/>
  <c r="AG148" i="1" s="1"/>
  <c r="AF149" i="1"/>
  <c r="AG149" i="1" s="1"/>
  <c r="AF150" i="1"/>
  <c r="AG150" i="1" s="1"/>
  <c r="AF151" i="1"/>
  <c r="AG151" i="1" s="1"/>
  <c r="AF152" i="1"/>
  <c r="AG152" i="1" s="1"/>
  <c r="AF153" i="1"/>
  <c r="AG153" i="1" s="1"/>
  <c r="AF154" i="1"/>
  <c r="AG154" i="1" s="1"/>
  <c r="AF155" i="1"/>
  <c r="AG155" i="1" s="1"/>
  <c r="AF156" i="1"/>
  <c r="AG156" i="1" s="1"/>
  <c r="AF157" i="1"/>
  <c r="AG157" i="1" s="1"/>
  <c r="AF158" i="1"/>
  <c r="AG158" i="1" s="1"/>
  <c r="AF159" i="1"/>
  <c r="AG159" i="1" s="1"/>
  <c r="AF160" i="1"/>
  <c r="AG160" i="1" s="1"/>
  <c r="AF161" i="1"/>
  <c r="AG161" i="1" s="1"/>
  <c r="AF162" i="1"/>
  <c r="AG162" i="1" s="1"/>
  <c r="AF163" i="1"/>
  <c r="AG163" i="1" s="1"/>
  <c r="AF164" i="1"/>
  <c r="AG164" i="1" s="1"/>
  <c r="AF165" i="1"/>
  <c r="AG165" i="1" s="1"/>
  <c r="AF166" i="1"/>
  <c r="AG166" i="1" s="1"/>
  <c r="AF167" i="1"/>
  <c r="AG167" i="1" s="1"/>
  <c r="AF168" i="1"/>
  <c r="AG168" i="1" s="1"/>
  <c r="AF169" i="1"/>
  <c r="AG169" i="1" s="1"/>
  <c r="AF170" i="1"/>
  <c r="AG170" i="1" s="1"/>
  <c r="AF171" i="1"/>
  <c r="AG171" i="1" s="1"/>
  <c r="AF172" i="1"/>
  <c r="AG172" i="1" s="1"/>
  <c r="AF173" i="1"/>
  <c r="AG173" i="1" s="1"/>
  <c r="AF174" i="1"/>
  <c r="AG174" i="1" s="1"/>
  <c r="AF175" i="1"/>
  <c r="AG175" i="1" s="1"/>
  <c r="AF176" i="1"/>
  <c r="AG176" i="1" s="1"/>
  <c r="AF177" i="1"/>
  <c r="AG177" i="1" s="1"/>
  <c r="AF178" i="1"/>
  <c r="AG178" i="1" s="1"/>
  <c r="AF179" i="1"/>
  <c r="AG179" i="1" s="1"/>
  <c r="AF180" i="1"/>
  <c r="AG180" i="1" s="1"/>
  <c r="AF181" i="1"/>
  <c r="AG181" i="1" s="1"/>
  <c r="AF182" i="1"/>
  <c r="AG182" i="1" s="1"/>
  <c r="AF183" i="1"/>
  <c r="AG183" i="1" s="1"/>
  <c r="AF184" i="1"/>
  <c r="AG184" i="1" s="1"/>
  <c r="AF185" i="1"/>
  <c r="AG185" i="1" s="1"/>
  <c r="AF186" i="1"/>
  <c r="AG186" i="1" s="1"/>
  <c r="AF187" i="1"/>
  <c r="AG187" i="1" s="1"/>
  <c r="AF188" i="1"/>
  <c r="AG188" i="1" s="1"/>
  <c r="AF189" i="1"/>
  <c r="AG189" i="1" s="1"/>
  <c r="AF190" i="1"/>
  <c r="AG190" i="1" s="1"/>
  <c r="AF191" i="1"/>
  <c r="AG191" i="1" s="1"/>
  <c r="AF192" i="1"/>
  <c r="AG192" i="1" s="1"/>
  <c r="AF193" i="1"/>
  <c r="AG193" i="1" s="1"/>
  <c r="AF194" i="1"/>
  <c r="AG194" i="1" s="1"/>
  <c r="AF195" i="1"/>
  <c r="AG195" i="1" s="1"/>
  <c r="AF196" i="1"/>
  <c r="AG196" i="1" s="1"/>
  <c r="AF197" i="1"/>
  <c r="AG197" i="1" s="1"/>
  <c r="AF198" i="1"/>
  <c r="AG198" i="1" s="1"/>
  <c r="AF199" i="1"/>
  <c r="AG199" i="1" s="1"/>
  <c r="AF200" i="1"/>
  <c r="AG200" i="1" s="1"/>
  <c r="AF201" i="1"/>
  <c r="AG201" i="1" s="1"/>
  <c r="AF202" i="1"/>
  <c r="AG202" i="1" s="1"/>
  <c r="AF203" i="1"/>
  <c r="AG203" i="1" s="1"/>
  <c r="AF204" i="1"/>
  <c r="AG204" i="1" s="1"/>
  <c r="AF205" i="1"/>
  <c r="AG205" i="1" s="1"/>
  <c r="AF206" i="1"/>
  <c r="AG206" i="1" s="1"/>
  <c r="AF207" i="1"/>
  <c r="AG207" i="1" s="1"/>
  <c r="AF208" i="1"/>
  <c r="AG208" i="1" s="1"/>
  <c r="AF209" i="1"/>
  <c r="AG209" i="1" s="1"/>
  <c r="AF210" i="1"/>
  <c r="AG210" i="1" s="1"/>
  <c r="AF211" i="1"/>
  <c r="AG211" i="1" s="1"/>
  <c r="AF212" i="1"/>
  <c r="AG212" i="1" s="1"/>
  <c r="AF213" i="1"/>
  <c r="AG213" i="1" s="1"/>
  <c r="AF214" i="1"/>
  <c r="AG214" i="1" s="1"/>
  <c r="AF215" i="1"/>
  <c r="AG215" i="1" s="1"/>
  <c r="AF216" i="1"/>
  <c r="AG216" i="1" s="1"/>
  <c r="AF217" i="1"/>
  <c r="AG217" i="1" s="1"/>
  <c r="AF218" i="1"/>
  <c r="AG218" i="1" s="1"/>
  <c r="AF219" i="1"/>
  <c r="AG219" i="1" s="1"/>
  <c r="AF220" i="1"/>
  <c r="AG220" i="1" s="1"/>
  <c r="AF221" i="1"/>
  <c r="AG221" i="1" s="1"/>
  <c r="AF222" i="1"/>
  <c r="AG222" i="1" s="1"/>
  <c r="AF223" i="1"/>
  <c r="AG223" i="1" s="1"/>
  <c r="AF224" i="1"/>
  <c r="AG224" i="1" s="1"/>
  <c r="AF225" i="1"/>
  <c r="AG225" i="1" s="1"/>
  <c r="AF226" i="1"/>
  <c r="AG226" i="1" s="1"/>
  <c r="AF227" i="1"/>
  <c r="AG227" i="1" s="1"/>
  <c r="AF228" i="1"/>
  <c r="AG228" i="1" s="1"/>
  <c r="AF229" i="1"/>
  <c r="AG229" i="1" s="1"/>
  <c r="AF230" i="1"/>
  <c r="AG230" i="1" s="1"/>
  <c r="AF231" i="1"/>
  <c r="AG231" i="1" s="1"/>
  <c r="AF232" i="1"/>
  <c r="AG232" i="1" s="1"/>
  <c r="AF233" i="1"/>
  <c r="AG233" i="1" s="1"/>
  <c r="AF234" i="1"/>
  <c r="AG234" i="1" s="1"/>
  <c r="AF235" i="1"/>
  <c r="AG235" i="1" s="1"/>
  <c r="AF236" i="1"/>
  <c r="AG236" i="1" s="1"/>
  <c r="AF237" i="1"/>
  <c r="AG237" i="1" s="1"/>
  <c r="AF238" i="1"/>
  <c r="AG238" i="1" s="1"/>
  <c r="AF239" i="1"/>
  <c r="AG239" i="1" s="1"/>
  <c r="AF240" i="1"/>
  <c r="AG240" i="1" s="1"/>
  <c r="AF241" i="1"/>
  <c r="AG241" i="1" s="1"/>
  <c r="AF242" i="1"/>
  <c r="AG242" i="1" s="1"/>
  <c r="AF243" i="1"/>
  <c r="AG243" i="1" s="1"/>
  <c r="AF244" i="1"/>
  <c r="AG244" i="1" s="1"/>
  <c r="AF245" i="1"/>
  <c r="AG245" i="1" s="1"/>
  <c r="AF246" i="1"/>
  <c r="AG246" i="1" s="1"/>
  <c r="AF247" i="1"/>
  <c r="AG247" i="1" s="1"/>
  <c r="AF248" i="1"/>
  <c r="AG248" i="1" s="1"/>
  <c r="AF249" i="1"/>
  <c r="AG249" i="1" s="1"/>
  <c r="AF250" i="1"/>
  <c r="AG250" i="1" s="1"/>
  <c r="AF251" i="1"/>
  <c r="AG251" i="1" s="1"/>
  <c r="AF252" i="1"/>
  <c r="AG252" i="1" s="1"/>
  <c r="AF253" i="1"/>
  <c r="AG253" i="1" s="1"/>
  <c r="AF254" i="1"/>
  <c r="AG254" i="1" s="1"/>
  <c r="AF255" i="1"/>
  <c r="AG255" i="1" s="1"/>
  <c r="AF256" i="1"/>
  <c r="AG256" i="1" s="1"/>
  <c r="AF257" i="1"/>
  <c r="AG257" i="1" s="1"/>
  <c r="AF258" i="1"/>
  <c r="AG258" i="1" s="1"/>
  <c r="AF259" i="1"/>
  <c r="AG259" i="1" s="1"/>
  <c r="AF260" i="1"/>
  <c r="AG260" i="1" s="1"/>
  <c r="AF261" i="1"/>
  <c r="AG261" i="1" s="1"/>
  <c r="AF262" i="1"/>
  <c r="AG262" i="1" s="1"/>
  <c r="AF263" i="1"/>
  <c r="AG263" i="1" s="1"/>
  <c r="AF264" i="1"/>
  <c r="AG264" i="1" s="1"/>
  <c r="AF265" i="1"/>
  <c r="AG265" i="1" s="1"/>
  <c r="AF266" i="1"/>
  <c r="AG266" i="1" s="1"/>
  <c r="AF267" i="1"/>
  <c r="AG267" i="1" s="1"/>
  <c r="AF268" i="1"/>
  <c r="AG268" i="1" s="1"/>
  <c r="AF269" i="1"/>
  <c r="AG269" i="1" s="1"/>
  <c r="AF270" i="1"/>
  <c r="AG270" i="1" s="1"/>
  <c r="AF271" i="1"/>
  <c r="AG271" i="1" s="1"/>
  <c r="AF272" i="1"/>
  <c r="AG272" i="1" s="1"/>
  <c r="AF273" i="1"/>
  <c r="AG273" i="1" s="1"/>
  <c r="AF274" i="1"/>
  <c r="AG274" i="1" s="1"/>
  <c r="AF275" i="1"/>
  <c r="AG275" i="1" s="1"/>
  <c r="AF276" i="1"/>
  <c r="AG276" i="1" s="1"/>
  <c r="AF277" i="1"/>
  <c r="AG277" i="1" s="1"/>
  <c r="AF278" i="1"/>
  <c r="AG278" i="1" s="1"/>
  <c r="AF279" i="1"/>
  <c r="AG279" i="1" s="1"/>
  <c r="AF280" i="1"/>
  <c r="AG280" i="1" s="1"/>
  <c r="AF281" i="1"/>
  <c r="AG281" i="1" s="1"/>
  <c r="AF282" i="1"/>
  <c r="AG282" i="1" s="1"/>
  <c r="AF283" i="1"/>
  <c r="AG283" i="1" s="1"/>
  <c r="AF284" i="1"/>
  <c r="AG284" i="1" s="1"/>
  <c r="AF285" i="1"/>
  <c r="AG285" i="1" s="1"/>
  <c r="AF286" i="1"/>
  <c r="AG286" i="1" s="1"/>
  <c r="AF287" i="1"/>
  <c r="AG287" i="1" s="1"/>
  <c r="AF288" i="1"/>
  <c r="AG288" i="1" s="1"/>
  <c r="AF289" i="1"/>
  <c r="AG289" i="1" s="1"/>
  <c r="AF290" i="1"/>
  <c r="AG290" i="1" s="1"/>
  <c r="AF291" i="1"/>
  <c r="AG291" i="1" s="1"/>
  <c r="AF292" i="1"/>
  <c r="AG292" i="1" s="1"/>
  <c r="AF293" i="1"/>
  <c r="AG293" i="1" s="1"/>
  <c r="AG294" i="1" l="1"/>
  <c r="O293" i="1"/>
  <c r="Q293" i="1" s="1"/>
  <c r="O292" i="1"/>
  <c r="Q292" i="1" s="1"/>
  <c r="O291" i="1"/>
  <c r="Q291" i="1" s="1"/>
  <c r="O290" i="1"/>
  <c r="Q290" i="1" s="1"/>
  <c r="O289" i="1"/>
  <c r="Q289" i="1" s="1"/>
  <c r="O288" i="1"/>
  <c r="Q288" i="1" s="1"/>
  <c r="O287" i="1"/>
  <c r="Q287" i="1" s="1"/>
  <c r="O286" i="1"/>
  <c r="Q286" i="1" s="1"/>
  <c r="O285" i="1"/>
  <c r="Q285" i="1" s="1"/>
  <c r="O284" i="1"/>
  <c r="Q284" i="1" s="1"/>
  <c r="O283" i="1"/>
  <c r="Q283" i="1" s="1"/>
  <c r="O282" i="1"/>
  <c r="Q282" i="1" s="1"/>
  <c r="O281" i="1"/>
  <c r="Q281" i="1" s="1"/>
  <c r="O280" i="1"/>
  <c r="Q280" i="1" s="1"/>
  <c r="O279" i="1"/>
  <c r="Q279" i="1" s="1"/>
  <c r="O278" i="1"/>
  <c r="Q278" i="1" s="1"/>
  <c r="O277" i="1"/>
  <c r="Q277" i="1" s="1"/>
  <c r="O276" i="1"/>
  <c r="Q276" i="1" s="1"/>
  <c r="O275" i="1"/>
  <c r="Q275" i="1" s="1"/>
  <c r="O274" i="1"/>
  <c r="Q274" i="1" s="1"/>
  <c r="O273" i="1"/>
  <c r="Q273" i="1" s="1"/>
  <c r="O272" i="1"/>
  <c r="Q272" i="1" s="1"/>
  <c r="O271" i="1"/>
  <c r="Q271" i="1" s="1"/>
  <c r="O270" i="1"/>
  <c r="Q270" i="1" s="1"/>
  <c r="O269" i="1"/>
  <c r="Q269" i="1" s="1"/>
  <c r="O268" i="1"/>
  <c r="Q268" i="1" s="1"/>
  <c r="O267" i="1"/>
  <c r="Q267" i="1" s="1"/>
  <c r="O266" i="1"/>
  <c r="Q266" i="1" s="1"/>
  <c r="O265" i="1"/>
  <c r="Q265" i="1" s="1"/>
  <c r="O264" i="1"/>
  <c r="Q264" i="1" s="1"/>
  <c r="O263" i="1"/>
  <c r="Q263" i="1" s="1"/>
  <c r="O262" i="1"/>
  <c r="Q262" i="1" s="1"/>
  <c r="O261" i="1"/>
  <c r="Q261" i="1" s="1"/>
  <c r="O260" i="1"/>
  <c r="Q260" i="1" s="1"/>
  <c r="O259" i="1"/>
  <c r="Q259" i="1" s="1"/>
  <c r="O258" i="1"/>
  <c r="Q258" i="1" s="1"/>
  <c r="O257" i="1"/>
  <c r="Q257" i="1" s="1"/>
  <c r="O256" i="1"/>
  <c r="Q256" i="1" s="1"/>
  <c r="O255" i="1"/>
  <c r="Q255" i="1" s="1"/>
  <c r="O254" i="1"/>
  <c r="Q254" i="1" s="1"/>
  <c r="O253" i="1"/>
  <c r="Q253" i="1" s="1"/>
  <c r="O252" i="1"/>
  <c r="Q252" i="1" s="1"/>
  <c r="O251" i="1"/>
  <c r="Q251" i="1" s="1"/>
  <c r="O250" i="1"/>
  <c r="Q250" i="1" s="1"/>
  <c r="O249" i="1"/>
  <c r="Q249" i="1" s="1"/>
  <c r="O248" i="1"/>
  <c r="Q248" i="1" s="1"/>
  <c r="O247" i="1"/>
  <c r="Q247" i="1" s="1"/>
  <c r="O246" i="1"/>
  <c r="Q246" i="1" s="1"/>
  <c r="O245" i="1"/>
  <c r="Q245" i="1" s="1"/>
  <c r="O244" i="1"/>
  <c r="Q244" i="1" s="1"/>
  <c r="O243" i="1"/>
  <c r="Q243" i="1" s="1"/>
  <c r="O242" i="1"/>
  <c r="Q242" i="1" s="1"/>
  <c r="O241" i="1"/>
  <c r="Q241" i="1" s="1"/>
  <c r="O240" i="1"/>
  <c r="Q240" i="1" s="1"/>
  <c r="O239" i="1"/>
  <c r="Q239" i="1" s="1"/>
  <c r="O238" i="1"/>
  <c r="Q238" i="1" s="1"/>
  <c r="O237" i="1"/>
  <c r="Q237" i="1" s="1"/>
  <c r="O236" i="1"/>
  <c r="Q236" i="1" s="1"/>
  <c r="O235" i="1"/>
  <c r="Q235" i="1" s="1"/>
  <c r="O234" i="1"/>
  <c r="Q234" i="1" s="1"/>
  <c r="O233" i="1"/>
  <c r="Q233" i="1" s="1"/>
  <c r="O232" i="1"/>
  <c r="Q232" i="1" s="1"/>
  <c r="O231" i="1"/>
  <c r="Q231" i="1" s="1"/>
  <c r="O230" i="1"/>
  <c r="Q230" i="1" s="1"/>
  <c r="O229" i="1"/>
  <c r="Q229" i="1" s="1"/>
  <c r="O228" i="1"/>
  <c r="Q228" i="1" s="1"/>
  <c r="O227" i="1"/>
  <c r="Q227" i="1" s="1"/>
  <c r="O226" i="1"/>
  <c r="Q226" i="1" s="1"/>
  <c r="O225" i="1"/>
  <c r="Q225" i="1" s="1"/>
  <c r="O224" i="1"/>
  <c r="Q224" i="1" s="1"/>
  <c r="O223" i="1"/>
  <c r="Q223" i="1" s="1"/>
  <c r="O222" i="1"/>
  <c r="Q222" i="1" s="1"/>
  <c r="O221" i="1"/>
  <c r="Q221" i="1" s="1"/>
  <c r="O220" i="1"/>
  <c r="Q220" i="1" s="1"/>
  <c r="O219" i="1"/>
  <c r="Q219" i="1" s="1"/>
  <c r="O218" i="1"/>
  <c r="Q218" i="1" s="1"/>
  <c r="O217" i="1"/>
  <c r="Q217" i="1" s="1"/>
  <c r="O216" i="1"/>
  <c r="Q216" i="1" s="1"/>
  <c r="O215" i="1"/>
  <c r="Q215" i="1" s="1"/>
  <c r="O214" i="1"/>
  <c r="Q214" i="1" s="1"/>
  <c r="O213" i="1"/>
  <c r="Q213" i="1" s="1"/>
  <c r="O212" i="1"/>
  <c r="Q212" i="1" s="1"/>
  <c r="O211" i="1"/>
  <c r="Q211" i="1" s="1"/>
  <c r="O210" i="1"/>
  <c r="Q210" i="1" s="1"/>
  <c r="O209" i="1"/>
  <c r="Q209" i="1" s="1"/>
  <c r="O208" i="1"/>
  <c r="Q208" i="1" s="1"/>
  <c r="O207" i="1"/>
  <c r="Q207" i="1" s="1"/>
  <c r="O206" i="1"/>
  <c r="Q206" i="1" s="1"/>
  <c r="O205" i="1"/>
  <c r="Q205" i="1" s="1"/>
  <c r="O204" i="1"/>
  <c r="Q204" i="1" s="1"/>
  <c r="O203" i="1"/>
  <c r="Q203" i="1" s="1"/>
  <c r="O202" i="1"/>
  <c r="Q202" i="1" s="1"/>
  <c r="O201" i="1"/>
  <c r="Q201" i="1" s="1"/>
  <c r="O200" i="1"/>
  <c r="Q200" i="1" s="1"/>
  <c r="O199" i="1"/>
  <c r="Q199" i="1" s="1"/>
  <c r="O198" i="1"/>
  <c r="Q198" i="1" s="1"/>
  <c r="O197" i="1"/>
  <c r="Q197" i="1" s="1"/>
  <c r="O196" i="1"/>
  <c r="Q196" i="1" s="1"/>
  <c r="O195" i="1"/>
  <c r="Q195" i="1" s="1"/>
  <c r="O194" i="1"/>
  <c r="Q194" i="1" s="1"/>
  <c r="O193" i="1"/>
  <c r="Q193" i="1" s="1"/>
  <c r="O192" i="1"/>
  <c r="Q192" i="1" s="1"/>
  <c r="O191" i="1"/>
  <c r="Q191" i="1" s="1"/>
  <c r="O190" i="1"/>
  <c r="Q190" i="1" s="1"/>
  <c r="O189" i="1"/>
  <c r="Q189" i="1" s="1"/>
  <c r="O188" i="1"/>
  <c r="Q188" i="1" s="1"/>
  <c r="O187" i="1"/>
  <c r="Q187" i="1" s="1"/>
  <c r="O186" i="1"/>
  <c r="Q186" i="1" s="1"/>
  <c r="O185" i="1"/>
  <c r="Q185" i="1" s="1"/>
  <c r="O184" i="1"/>
  <c r="Q184" i="1" s="1"/>
  <c r="O183" i="1"/>
  <c r="Q183" i="1" s="1"/>
  <c r="O182" i="1"/>
  <c r="Q182" i="1" s="1"/>
  <c r="O181" i="1"/>
  <c r="Q181" i="1" s="1"/>
  <c r="O180" i="1"/>
  <c r="Q180" i="1" s="1"/>
  <c r="O179" i="1"/>
  <c r="Q179" i="1" s="1"/>
  <c r="O178" i="1"/>
  <c r="Q178" i="1" s="1"/>
  <c r="O177" i="1"/>
  <c r="Q177" i="1" s="1"/>
  <c r="O176" i="1"/>
  <c r="Q176" i="1" s="1"/>
  <c r="O175" i="1"/>
  <c r="Q175" i="1" s="1"/>
  <c r="O174" i="1"/>
  <c r="Q174" i="1" s="1"/>
  <c r="O173" i="1"/>
  <c r="Q173" i="1" s="1"/>
  <c r="O172" i="1"/>
  <c r="Q172" i="1" s="1"/>
  <c r="O171" i="1"/>
  <c r="Q171" i="1" s="1"/>
  <c r="O170" i="1"/>
  <c r="Q170" i="1" s="1"/>
  <c r="O169" i="1"/>
  <c r="Q169" i="1" s="1"/>
  <c r="O168" i="1"/>
  <c r="Q168" i="1" s="1"/>
  <c r="O167" i="1"/>
  <c r="Q167" i="1" s="1"/>
  <c r="O166" i="1"/>
  <c r="Q166" i="1" s="1"/>
  <c r="O165" i="1"/>
  <c r="Q165" i="1" s="1"/>
  <c r="O164" i="1"/>
  <c r="Q164" i="1" s="1"/>
  <c r="O163" i="1"/>
  <c r="Q163" i="1" s="1"/>
  <c r="O162" i="1"/>
  <c r="Q162" i="1" s="1"/>
  <c r="O161" i="1"/>
  <c r="Q161" i="1" s="1"/>
  <c r="O160" i="1"/>
  <c r="Q160" i="1" s="1"/>
  <c r="O159" i="1"/>
  <c r="Q159" i="1" s="1"/>
  <c r="O158" i="1"/>
  <c r="Q158" i="1" s="1"/>
  <c r="O157" i="1"/>
  <c r="Q157" i="1" s="1"/>
  <c r="O156" i="1"/>
  <c r="Q156" i="1" s="1"/>
  <c r="O155" i="1"/>
  <c r="Q155" i="1" s="1"/>
  <c r="O154" i="1"/>
  <c r="Q154" i="1" s="1"/>
  <c r="O153" i="1"/>
  <c r="Q153" i="1" s="1"/>
  <c r="O152" i="1"/>
  <c r="Q152" i="1" s="1"/>
  <c r="O151" i="1"/>
  <c r="Q151" i="1" s="1"/>
  <c r="O150" i="1"/>
  <c r="Q150" i="1" s="1"/>
  <c r="O149" i="1"/>
  <c r="Q149" i="1" s="1"/>
  <c r="O148" i="1"/>
  <c r="Q148" i="1" s="1"/>
  <c r="O147" i="1"/>
  <c r="Q147" i="1" s="1"/>
  <c r="O146" i="1"/>
  <c r="Q146" i="1" s="1"/>
  <c r="O145" i="1"/>
  <c r="Q145" i="1" s="1"/>
  <c r="O144" i="1"/>
  <c r="Q144" i="1" s="1"/>
  <c r="O143" i="1"/>
  <c r="Q143" i="1" s="1"/>
  <c r="O142" i="1"/>
  <c r="Q142" i="1" s="1"/>
  <c r="O141" i="1"/>
  <c r="Q141" i="1" s="1"/>
  <c r="O140" i="1"/>
  <c r="Q140" i="1" s="1"/>
  <c r="O139" i="1"/>
  <c r="Q139" i="1" s="1"/>
  <c r="O138" i="1"/>
  <c r="Q138" i="1" s="1"/>
  <c r="O137" i="1"/>
  <c r="Q137" i="1" s="1"/>
  <c r="O136" i="1"/>
  <c r="Q136" i="1" s="1"/>
  <c r="O135" i="1"/>
  <c r="Q135" i="1" s="1"/>
  <c r="O134" i="1"/>
  <c r="Q134" i="1" s="1"/>
  <c r="O133" i="1"/>
  <c r="Q133" i="1" s="1"/>
  <c r="O132" i="1"/>
  <c r="Q132" i="1" s="1"/>
  <c r="O131" i="1"/>
  <c r="Q131" i="1" s="1"/>
  <c r="O130" i="1"/>
  <c r="Q130" i="1" s="1"/>
  <c r="O129" i="1"/>
  <c r="Q129" i="1" s="1"/>
  <c r="O128" i="1"/>
  <c r="Q128" i="1" s="1"/>
  <c r="O127" i="1"/>
  <c r="Q127" i="1" s="1"/>
  <c r="O126" i="1"/>
  <c r="Q126" i="1" s="1"/>
  <c r="O125" i="1"/>
  <c r="Q125" i="1" s="1"/>
  <c r="O124" i="1"/>
  <c r="Q124" i="1" s="1"/>
  <c r="O123" i="1"/>
  <c r="Q123" i="1" s="1"/>
  <c r="O122" i="1"/>
  <c r="Q122" i="1" s="1"/>
  <c r="O121" i="1"/>
  <c r="Q121" i="1" s="1"/>
  <c r="O120" i="1"/>
  <c r="Q120" i="1" s="1"/>
  <c r="O119" i="1"/>
  <c r="Q119" i="1" s="1"/>
  <c r="O118" i="1"/>
  <c r="Q118" i="1" s="1"/>
  <c r="O117" i="1"/>
  <c r="Q117" i="1" s="1"/>
  <c r="O116" i="1"/>
  <c r="Q116" i="1" s="1"/>
  <c r="O115" i="1"/>
  <c r="Q115" i="1" s="1"/>
  <c r="O114" i="1"/>
  <c r="Q114" i="1" s="1"/>
  <c r="O113" i="1"/>
  <c r="Q113" i="1" s="1"/>
  <c r="O112" i="1"/>
  <c r="Q112" i="1" s="1"/>
  <c r="O111" i="1"/>
  <c r="Q111" i="1" s="1"/>
  <c r="O110" i="1"/>
  <c r="Q110" i="1" s="1"/>
  <c r="O109" i="1"/>
  <c r="Q109" i="1" s="1"/>
  <c r="O108" i="1"/>
  <c r="Q108" i="1" s="1"/>
  <c r="O107" i="1"/>
  <c r="Q107" i="1" s="1"/>
  <c r="O106" i="1"/>
  <c r="Q106" i="1" s="1"/>
  <c r="O105" i="1"/>
  <c r="Q105" i="1" s="1"/>
  <c r="O104" i="1"/>
  <c r="Q104" i="1" s="1"/>
  <c r="O103" i="1"/>
  <c r="Q103" i="1" s="1"/>
  <c r="O102" i="1"/>
  <c r="Q102" i="1" s="1"/>
  <c r="O101" i="1"/>
  <c r="Q101" i="1" s="1"/>
  <c r="O100" i="1"/>
  <c r="Q100" i="1" s="1"/>
  <c r="O99" i="1"/>
  <c r="Q99" i="1" s="1"/>
  <c r="O98" i="1"/>
  <c r="Q98" i="1" s="1"/>
  <c r="O97" i="1"/>
  <c r="Q97" i="1" s="1"/>
  <c r="O96" i="1"/>
  <c r="Q96" i="1" s="1"/>
  <c r="O95" i="1"/>
  <c r="Q95" i="1" s="1"/>
  <c r="O94" i="1"/>
  <c r="Q94" i="1" s="1"/>
  <c r="O93" i="1"/>
  <c r="Q93" i="1" s="1"/>
  <c r="O92" i="1"/>
  <c r="Q92" i="1" s="1"/>
  <c r="O91" i="1"/>
  <c r="Q91" i="1" s="1"/>
  <c r="O90" i="1"/>
  <c r="Q90" i="1" s="1"/>
  <c r="O89" i="1"/>
  <c r="Q89" i="1" s="1"/>
  <c r="O88" i="1"/>
  <c r="Q88" i="1" s="1"/>
  <c r="O87" i="1"/>
  <c r="Q87" i="1" s="1"/>
  <c r="O86" i="1"/>
  <c r="Q86" i="1" s="1"/>
  <c r="O85" i="1"/>
  <c r="Q85" i="1" s="1"/>
  <c r="O84" i="1"/>
  <c r="Q84" i="1" s="1"/>
  <c r="O83" i="1"/>
  <c r="Q83" i="1" s="1"/>
  <c r="O82" i="1"/>
  <c r="Q82" i="1" s="1"/>
  <c r="O81" i="1"/>
  <c r="Q81" i="1" s="1"/>
  <c r="O80" i="1"/>
  <c r="Q80" i="1" s="1"/>
  <c r="O79" i="1"/>
  <c r="Q79" i="1" s="1"/>
  <c r="O78" i="1"/>
  <c r="Q78" i="1" s="1"/>
  <c r="O77" i="1"/>
  <c r="Q77" i="1" s="1"/>
  <c r="O76" i="1"/>
  <c r="Q76" i="1" s="1"/>
  <c r="O75" i="1"/>
  <c r="Q75" i="1" s="1"/>
  <c r="O74" i="1"/>
  <c r="Q74" i="1" s="1"/>
  <c r="O73" i="1"/>
  <c r="Q73" i="1" s="1"/>
  <c r="O72" i="1"/>
  <c r="Q72" i="1" s="1"/>
  <c r="O71" i="1"/>
  <c r="Q71" i="1" s="1"/>
  <c r="O70" i="1"/>
  <c r="Q70" i="1" s="1"/>
  <c r="O69" i="1"/>
  <c r="Q69" i="1" s="1"/>
  <c r="O68" i="1"/>
  <c r="Q68" i="1" s="1"/>
  <c r="O67" i="1"/>
  <c r="Q67" i="1" s="1"/>
  <c r="O66" i="1"/>
  <c r="Q66" i="1" s="1"/>
  <c r="O65" i="1"/>
  <c r="Q65" i="1" s="1"/>
  <c r="O64" i="1"/>
  <c r="Q64" i="1" s="1"/>
  <c r="O63" i="1"/>
  <c r="Q63" i="1" s="1"/>
  <c r="O62" i="1"/>
  <c r="Q62" i="1" s="1"/>
  <c r="O61" i="1"/>
  <c r="Q61" i="1" s="1"/>
  <c r="O60" i="1"/>
  <c r="Q60" i="1" s="1"/>
  <c r="O59" i="1"/>
  <c r="Q59" i="1" s="1"/>
  <c r="O58" i="1"/>
  <c r="Q58" i="1" s="1"/>
  <c r="O57" i="1"/>
  <c r="Q57" i="1" s="1"/>
  <c r="O56" i="1"/>
  <c r="Q56" i="1" s="1"/>
  <c r="O55" i="1"/>
  <c r="Q55" i="1" s="1"/>
  <c r="O54" i="1"/>
  <c r="Q54" i="1" s="1"/>
  <c r="O53" i="1"/>
  <c r="Q53" i="1" s="1"/>
  <c r="O52" i="1"/>
  <c r="Q52" i="1" s="1"/>
  <c r="O51" i="1"/>
  <c r="Q51" i="1" s="1"/>
  <c r="O50" i="1"/>
  <c r="Q50" i="1" s="1"/>
  <c r="O49" i="1"/>
  <c r="Q49" i="1" s="1"/>
  <c r="O48" i="1"/>
  <c r="Q48" i="1" s="1"/>
  <c r="O47" i="1"/>
  <c r="Q47" i="1" s="1"/>
  <c r="O46" i="1"/>
  <c r="Q46" i="1" s="1"/>
  <c r="O45" i="1"/>
  <c r="Q45" i="1" s="1"/>
  <c r="O44" i="1"/>
  <c r="Q44" i="1" s="1"/>
  <c r="O43" i="1"/>
  <c r="Q43" i="1" s="1"/>
  <c r="O42" i="1"/>
  <c r="Q42" i="1" s="1"/>
  <c r="O41" i="1"/>
  <c r="Q41" i="1" s="1"/>
  <c r="O40" i="1"/>
  <c r="Q40" i="1" s="1"/>
  <c r="O39" i="1"/>
  <c r="Q39" i="1" s="1"/>
  <c r="O38" i="1"/>
  <c r="Q38" i="1" s="1"/>
  <c r="O37" i="1"/>
  <c r="Q37" i="1" s="1"/>
  <c r="O36" i="1"/>
  <c r="Q36" i="1" s="1"/>
  <c r="O35" i="1"/>
  <c r="Q35" i="1" s="1"/>
  <c r="O34" i="1"/>
  <c r="Q34" i="1" s="1"/>
  <c r="O33" i="1"/>
  <c r="Q33" i="1" s="1"/>
  <c r="O32" i="1"/>
  <c r="Q32" i="1" s="1"/>
  <c r="O31" i="1"/>
  <c r="Q31" i="1" s="1"/>
  <c r="O30" i="1"/>
  <c r="Q30" i="1" s="1"/>
  <c r="O29" i="1"/>
  <c r="Q29" i="1" s="1"/>
  <c r="O28" i="1"/>
  <c r="Q28" i="1" s="1"/>
  <c r="O27" i="1"/>
  <c r="Q27" i="1" s="1"/>
  <c r="O26" i="1"/>
  <c r="Q26" i="1" s="1"/>
  <c r="O25" i="1"/>
  <c r="Q25" i="1" s="1"/>
  <c r="O24" i="1"/>
  <c r="Q24" i="1" s="1"/>
  <c r="O23" i="1"/>
  <c r="Q23" i="1" s="1"/>
  <c r="O22" i="1"/>
  <c r="Q22" i="1" s="1"/>
  <c r="O21" i="1"/>
  <c r="Q21" i="1" s="1"/>
  <c r="O20" i="1"/>
  <c r="Q20" i="1" s="1"/>
  <c r="O19" i="1"/>
  <c r="Q19" i="1" s="1"/>
  <c r="O18" i="1"/>
  <c r="Q18" i="1" s="1"/>
  <c r="O17" i="1"/>
  <c r="Q17" i="1" s="1"/>
  <c r="O16" i="1"/>
  <c r="Q16" i="1" s="1"/>
  <c r="O15" i="1"/>
  <c r="Q15" i="1" s="1"/>
  <c r="O14" i="1"/>
  <c r="Q14" i="1" s="1"/>
  <c r="O13" i="1"/>
  <c r="Q13" i="1" s="1"/>
  <c r="O12" i="1"/>
  <c r="Q12" i="1" s="1"/>
  <c r="O11" i="1"/>
  <c r="Q11" i="1" s="1"/>
  <c r="O10" i="1"/>
  <c r="Q10" i="1" s="1"/>
  <c r="O9" i="1"/>
  <c r="Q9" i="1" s="1"/>
  <c r="O8" i="1"/>
  <c r="Q8" i="1" s="1"/>
  <c r="O7" i="1"/>
  <c r="Q7" i="1" s="1"/>
  <c r="O6" i="1"/>
  <c r="Q6" i="1" s="1"/>
  <c r="O5" i="1"/>
  <c r="Q5" i="1" s="1"/>
  <c r="O4" i="1"/>
  <c r="Q4" i="1" s="1"/>
  <c r="O3" i="1"/>
  <c r="Q3" i="1" s="1"/>
  <c r="O2" i="1"/>
  <c r="Q2" i="1" s="1"/>
  <c r="Q294" i="1" l="1"/>
</calcChain>
</file>

<file path=xl/sharedStrings.xml><?xml version="1.0" encoding="utf-8"?>
<sst xmlns="http://schemas.openxmlformats.org/spreadsheetml/2006/main" count="4454" uniqueCount="1324">
  <si>
    <t>CPV</t>
  </si>
  <si>
    <t>Grupa generală</t>
  </si>
  <si>
    <t>Grupa Mare</t>
  </si>
  <si>
    <t>Grupa medie</t>
  </si>
  <si>
    <t>Grupa mică</t>
  </si>
  <si>
    <t>Cod Numeric</t>
  </si>
  <si>
    <t>Cod Final</t>
  </si>
  <si>
    <t>DCI/Denumire Lot</t>
  </si>
  <si>
    <t>Denumire Poziție</t>
  </si>
  <si>
    <t>Specificație Tehnică</t>
  </si>
  <si>
    <t>Divizarea minimă (după forma de ambalare)</t>
  </si>
  <si>
    <t>UM</t>
  </si>
  <si>
    <t>Preț estimativ (fără TVA)</t>
  </si>
  <si>
    <t>Preț estimativ (cu TVA)</t>
  </si>
  <si>
    <t>CANTITATEA 2026</t>
  </si>
  <si>
    <t>Suma cu TVA</t>
  </si>
  <si>
    <t>NOTE</t>
  </si>
  <si>
    <t>nr. lot</t>
  </si>
  <si>
    <t>33100000-1</t>
  </si>
  <si>
    <t>Dispozitive Medicale</t>
  </si>
  <si>
    <t>Consumabile medicale/biocide/suturi/implanturi</t>
  </si>
  <si>
    <t xml:space="preserve">Dispozitive implantabile </t>
  </si>
  <si>
    <t>Endoproteze</t>
  </si>
  <si>
    <t>005710</t>
  </si>
  <si>
    <t>Consumabile medicale/biocide/suturi/implanturiDispozitive implantabile 005710</t>
  </si>
  <si>
    <t>Endoproteză bipolară de şold (cimentata si necimentată)</t>
  </si>
  <si>
    <t>Cupă diferite dimensiuni</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</si>
  <si>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</si>
  <si>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bucată</t>
  </si>
  <si>
    <t>1.1</t>
  </si>
  <si>
    <t>005711</t>
  </si>
  <si>
    <t>Consumabile medicale/biocide/suturi/implanturiDispozitive implantabile 005711</t>
  </si>
  <si>
    <t>Cap diferite dimensiuni</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</si>
  <si>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</si>
  <si>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1.2</t>
  </si>
  <si>
    <t>005712</t>
  </si>
  <si>
    <t>Consumabile medicale/biocide/suturi/implanturiDispozitive implantabile 005712</t>
  </si>
  <si>
    <t>Tijă femurală necimentata diferite dimensiuni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</si>
  <si>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</si>
  <si>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1.3</t>
  </si>
  <si>
    <t>005713</t>
  </si>
  <si>
    <t>Consumabile medicale/biocide/suturi/implanturiDispozitive implantabile 005713</t>
  </si>
  <si>
    <t>Tijă femurală cimentata de diferite dimensiuni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</si>
  <si>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</si>
  <si>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1.4</t>
  </si>
  <si>
    <t>005714</t>
  </si>
  <si>
    <t>Consumabile medicale/biocide/suturi/implanturiDispozitive implantabile 005714</t>
  </si>
  <si>
    <t>Restrictor pentru canal femoral</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</si>
  <si>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</si>
  <si>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1.5</t>
  </si>
  <si>
    <t>005715</t>
  </si>
  <si>
    <t>Consumabile medicale/biocide/suturi/implanturiDispozitive implantabile 005715</t>
  </si>
  <si>
    <t>Set de instrumentegratuit în folosință</t>
  </si>
  <si>
    <t>set</t>
  </si>
  <si>
    <t>1.6</t>
  </si>
  <si>
    <t>005716</t>
  </si>
  <si>
    <t>Consumabile medicale/biocide/suturi/implanturiDispozitive implantabile 005716</t>
  </si>
  <si>
    <t>Motor oscilant</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</si>
  <si>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</si>
  <si>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1.7</t>
  </si>
  <si>
    <t>005717</t>
  </si>
  <si>
    <t>Consumabile medicale/biocide/suturi/implanturiDispozitive implantabile 005717</t>
  </si>
  <si>
    <t>Lame pentru motor oscilant</t>
  </si>
  <si>
    <t xml:space="preserve"> Lame pentru motor oscilant</t>
  </si>
  <si>
    <t>1.8</t>
  </si>
  <si>
    <t>005718</t>
  </si>
  <si>
    <t>Consumabile medicale/biocide/suturi/implanturiDispozitive implantabile 005718</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</si>
  <si>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</si>
  <si>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</si>
  <si>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</si>
  <si>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2.1</t>
  </si>
  <si>
    <t>005719</t>
  </si>
  <si>
    <t>Consumabile medicale/biocide/suturi/implanturiDispozitive implantabile 005719</t>
  </si>
  <si>
    <t>CUPA</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</si>
  <si>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</si>
  <si>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2.2</t>
  </si>
  <si>
    <t>005720</t>
  </si>
  <si>
    <t>Consumabile medicale/biocide/suturi/implanturiDispozitive implantabile 005720</t>
  </si>
  <si>
    <t>INSERT</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</si>
  <si>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</si>
  <si>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2.3</t>
  </si>
  <si>
    <t>005721</t>
  </si>
  <si>
    <t>Consumabile medicale/biocide/suturi/implanturiDispozitive implantabile 005721</t>
  </si>
  <si>
    <t>CAP</t>
  </si>
  <si>
    <t xml:space="preserve"> CAP Confecționat din aliaj de cobalt crom (CoCr); Diametre externe sa prezinte 28, 32 mm; Con 12/14 mm; Cel putin 4 dimensiuni de lungime; Sa fie steril; - Termen restant al sterilizării nu mai mic de 3 ani la momentul livrării</t>
  </si>
  <si>
    <t>2.4</t>
  </si>
  <si>
    <t>005722</t>
  </si>
  <si>
    <t>Consumabile medicale/biocide/suturi/implanturiDispozitive implantabile 005722</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</si>
  <si>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</si>
  <si>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2.5</t>
  </si>
  <si>
    <t>005723</t>
  </si>
  <si>
    <t>Consumabile medicale/biocide/suturi/implanturiDispozitive implantabile 005723</t>
  </si>
  <si>
    <t>Motor oscilant gratis în folosință</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</si>
  <si>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</si>
  <si>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2.6</t>
  </si>
  <si>
    <t>005724</t>
  </si>
  <si>
    <t>Consumabile medicale/biocide/suturi/implanturiDispozitive implantabile 005724</t>
  </si>
  <si>
    <t>Lamele pentru motor</t>
  </si>
  <si>
    <t>2.7</t>
  </si>
  <si>
    <t>005725</t>
  </si>
  <si>
    <t>Consumabile medicale/biocide/suturi/implanturiDispozitive implantabile 005725</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</si>
  <si>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</si>
  <si>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</si>
  <si>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3.1</t>
  </si>
  <si>
    <t>005726</t>
  </si>
  <si>
    <t>Consumabile medicale/biocide/suturi/implanturiDispozitive implantabile 005726</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</si>
  <si>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</si>
  <si>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3.2</t>
  </si>
  <si>
    <t>005727</t>
  </si>
  <si>
    <t>Consumabile medicale/biocide/suturi/implanturiDispozitive implantabile 005727</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</si>
  <si>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</si>
  <si>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3.3</t>
  </si>
  <si>
    <t>005728</t>
  </si>
  <si>
    <t>Consumabile medicale/biocide/suturi/implanturiDispozitive implantabile 005728</t>
  </si>
  <si>
    <t xml:space="preserve"> CAP confecționat din aliaj de cobalt crom (CoCr); Diametre externe sa prezinte 28, 32 mm; Con 12/14 mm; Minim 4 dimensiuni de lungime; Sa fie steril - Termen restant al sterilizării nu mai mic de 3 ani la momentul livrării </t>
  </si>
  <si>
    <t>3.4</t>
  </si>
  <si>
    <t>005729</t>
  </si>
  <si>
    <t>Consumabile medicale/biocide/suturi/implanturiDispozitive implantabile 005729</t>
  </si>
  <si>
    <t>3.5</t>
  </si>
  <si>
    <t>005730</t>
  </si>
  <si>
    <t>Consumabile medicale/biocide/suturi/implanturiDispozitive implantabile 005730</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</si>
  <si>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</si>
  <si>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3.6</t>
  </si>
  <si>
    <t>005731</t>
  </si>
  <si>
    <t>Consumabile medicale/biocide/suturi/implanturiDispozitive implantabile 005731</t>
  </si>
  <si>
    <t>3.7</t>
  </si>
  <si>
    <t>005732</t>
  </si>
  <si>
    <t>Consumabile medicale/biocide/suturi/implanturiDispozitive implantabile 005732</t>
  </si>
  <si>
    <t>Proteza totala de sold cu tija de revisie monobloc necimintat cu cotil dubla mobilitate necimentata</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</si>
  <si>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</si>
  <si>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4.1</t>
  </si>
  <si>
    <t>005733</t>
  </si>
  <si>
    <t>Consumabile medicale/biocide/suturi/implanturiDispozitive implantabile 005733</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</si>
  <si>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</si>
  <si>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4.2</t>
  </si>
  <si>
    <t>005734</t>
  </si>
  <si>
    <t>Consumabile medicale/biocide/suturi/implanturiDispozitive implantabile 005734</t>
  </si>
  <si>
    <t>Insert</t>
  </si>
  <si>
    <t xml:space="preserve">Insert Confecționată din UHMWPE; Diametrul interior 22, 28mm ; Diametre 44-62 mm; Sa prezinte desing retentiv; - Termen restant al sterilizării nu mai mic de 3 ani la momentul livrării - </t>
  </si>
  <si>
    <t>4.3</t>
  </si>
  <si>
    <t>005735</t>
  </si>
  <si>
    <t>Consumabile medicale/biocide/suturi/implanturiDispozitive implantabile 005735</t>
  </si>
  <si>
    <t xml:space="preserve">CAP Confecționat din aliaj de cobal crom (CoCr) Diametre 22,28 mm; Con interior 12/14mm; Minim 4 marimi de lungime; - Termen restant al sterilizării nu mai mic de 3 ani la momentul livrării </t>
  </si>
  <si>
    <t>4.4</t>
  </si>
  <si>
    <t>005736</t>
  </si>
  <si>
    <t>Consumabile medicale/biocide/suturi/implanturiDispozitive implantabile 005736</t>
  </si>
  <si>
    <t>4.5</t>
  </si>
  <si>
    <t>005737</t>
  </si>
  <si>
    <t>Consumabile medicale/biocide/suturi/implanturiDispozitive implantabile 005737</t>
  </si>
  <si>
    <t>4.6</t>
  </si>
  <si>
    <t>005738</t>
  </si>
  <si>
    <t>Consumabile medicale/biocide/suturi/implanturiDispozitive implantabile 005738</t>
  </si>
  <si>
    <t>4.7</t>
  </si>
  <si>
    <t>005739</t>
  </si>
  <si>
    <t>Consumabile medicale/biocide/suturi/implanturiDispozitive implantabile 005739</t>
  </si>
  <si>
    <t>Proteza totala de sold cu tija de revisie cimentata cu cotil dubla mobilitate cimentata</t>
  </si>
  <si>
    <t xml:space="preserve">TIJA confecționată din, CoCr sau  oțel inoxidabil;. Prezenta centrorului sau cu autocentrare Con 12/14 mm Minim 4 dimensiuni - Termen restant al sterilizării nu mai mic de 3 ani la momentul livrării </t>
  </si>
  <si>
    <t>5.1</t>
  </si>
  <si>
    <t>005740</t>
  </si>
  <si>
    <t>Consumabile medicale/biocide/suturi/implanturiDispozitive implantabile 005740</t>
  </si>
  <si>
    <t xml:space="preserve">CUPA confecționată din CoCr sau oțel inoxidabil; La exterior santuri pentru fixare mai optima a cimentului Diametrele externe prezente în minim 8 dimensiuni - Termen restant al sterilizării nu mai mic de 3 ani la momentul livrării </t>
  </si>
  <si>
    <t>5.2</t>
  </si>
  <si>
    <t>005741</t>
  </si>
  <si>
    <t>Consumabile medicale/biocide/suturi/implanturiDispozitive implantabile 005741</t>
  </si>
  <si>
    <t>INSERT Diametrul interior 28,22 mm Confecționat din UHMWPE crosslinked. Diametrele externe prezente în minim 8 dimensiuni : să prezinte design retentiv - Termen restant al sterilizării nu mai mic de 3 ani la momentul livrării.</t>
  </si>
  <si>
    <t>5.3</t>
  </si>
  <si>
    <t>005742</t>
  </si>
  <si>
    <t>Consumabile medicale/biocide/suturi/implanturiDispozitive implantabile 005742</t>
  </si>
  <si>
    <t xml:space="preserve">CAP metalic Diam intern 12/14mm 4 dimensiuni de lungime Diametre 22,28 mm - Termen restant al sterilizării nu mai mic de 3 ani la momentul livrării </t>
  </si>
  <si>
    <t>5.4</t>
  </si>
  <si>
    <t>005743</t>
  </si>
  <si>
    <t>Consumabile medicale/biocide/suturi/implanturiDispozitive implantabile 005743</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</si>
  <si>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</si>
  <si>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5.5</t>
  </si>
  <si>
    <t>005744</t>
  </si>
  <si>
    <t>Consumabile medicale/biocide/suturi/implanturiDispozitive implantabile 005744</t>
  </si>
  <si>
    <t>5.6</t>
  </si>
  <si>
    <t>005745</t>
  </si>
  <si>
    <t>Consumabile medicale/biocide/suturi/implanturiDispozitive implantabile 005745</t>
  </si>
  <si>
    <t>5.7</t>
  </si>
  <si>
    <t>005746</t>
  </si>
  <si>
    <t>Consumabile medicale/biocide/suturi/implanturiDispozitive implantabile 005746</t>
  </si>
  <si>
    <t>5.8</t>
  </si>
  <si>
    <t>005747</t>
  </si>
  <si>
    <t>Consumabile medicale/biocide/suturi/implanturiDispozitive implantabile 005747</t>
  </si>
  <si>
    <t>Sistem de proteza totala de revizie a soldului</t>
  </si>
  <si>
    <t>Tija femurală de revizie modular</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</si>
  <si>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</si>
  <si>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6.1</t>
  </si>
  <si>
    <t>005748</t>
  </si>
  <si>
    <t>Consumabile medicale/biocide/suturi/implanturiDispozitive implantabile 005748</t>
  </si>
  <si>
    <t>Cupa acetabulara de revizii</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</si>
  <si>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</si>
  <si>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6.2</t>
  </si>
  <si>
    <t>005749</t>
  </si>
  <si>
    <t>Consumabile medicale/biocide/suturi/implanturiDispozitive implantabile 005749</t>
  </si>
  <si>
    <t>Insert crosslinked pentru cupa de revizii</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</si>
  <si>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</si>
  <si>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6.3</t>
  </si>
  <si>
    <t>005750</t>
  </si>
  <si>
    <t>Consumabile medicale/biocide/suturi/implanturiDispozitive implantabile 005750</t>
  </si>
  <si>
    <t>Cap femural proteic</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</si>
  <si>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</si>
  <si>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6.4</t>
  </si>
  <si>
    <t>005751</t>
  </si>
  <si>
    <t>Consumabile medicale/biocide/suturi/implanturiDispozitive implantabile 005751</t>
  </si>
  <si>
    <t>Tija femurala necimentata de revizie tip monobloc.</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</si>
  <si>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</si>
  <si>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6.5</t>
  </si>
  <si>
    <t>005752</t>
  </si>
  <si>
    <t>Consumabile medicale/biocide/suturi/implanturiDispozitive implantabile 005752</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</si>
  <si>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</si>
  <si>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</si>
  <si>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6.6</t>
  </si>
  <si>
    <t>005753</t>
  </si>
  <si>
    <t>Consumabile medicale/biocide/suturi/implanturiDispozitive implantabile 005753</t>
  </si>
  <si>
    <t>Cupa cimentata dubla mobilitate</t>
  </si>
  <si>
    <t xml:space="preserve">Confecționată din  aliaj de  CoCr sau echivalentul său; 
- Polisata la interior; 
- Suprafata externa rugoasa, acoperita prin titan poros asociat cu HA; 
- Diametre externe să fie prezente în minim 8 dimensiuni
- Sa fie sterila.
</t>
  </si>
  <si>
    <t>6.7</t>
  </si>
  <si>
    <t>005754</t>
  </si>
  <si>
    <t>Consumabile medicale/biocide/suturi/implanturiDispozitive implantabile 005754</t>
  </si>
  <si>
    <t>Insert polimeric pentru cupa cu dubla mobilitate</t>
  </si>
  <si>
    <t xml:space="preserve">Confecționat din polietilenă UHMWPE; 
-Diametre exterioare să fie prezente în minim 8 dimensiuni ; 
- Diametre interioare 22.2, 28 mm; 
- Sa prezinte desing retentiv;
- Sa fie steril.
</t>
  </si>
  <si>
    <t>6.8</t>
  </si>
  <si>
    <t>005755</t>
  </si>
  <si>
    <t>Consumabile medicale/biocide/suturi/implanturiDispozitive implantabile 005755</t>
  </si>
  <si>
    <t>Insert retentiv pentru cupa acetabulara de revizie</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</si>
  <si>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</si>
  <si>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6.9</t>
  </si>
  <si>
    <t>005756</t>
  </si>
  <si>
    <t>Consumabile medicale/biocide/suturi/implanturiDispozitive implantabile 005756</t>
  </si>
  <si>
    <t>Şuruburi de cupă</t>
  </si>
  <si>
    <t xml:space="preserve">Şuruburi de cupă - Confecţionate din aliaj de Titan - Diametru de 6,5mm - Profil redus - mărimi disponibile 20-50 mm - Termen restant al sterilizării nu mai mic de 3 ani la momentul livrării </t>
  </si>
  <si>
    <t>6.10</t>
  </si>
  <si>
    <t>005757</t>
  </si>
  <si>
    <t>Consumabile medicale/biocide/suturi/implanturiDispozitive implantabile 005757</t>
  </si>
  <si>
    <t>6.11</t>
  </si>
  <si>
    <t>005758</t>
  </si>
  <si>
    <t>Consumabile medicale/biocide/suturi/implanturiDispozitive implantabile 005758</t>
  </si>
  <si>
    <t>6.12</t>
  </si>
  <si>
    <t>005759</t>
  </si>
  <si>
    <t>Consumabile medicale/biocide/suturi/implanturiDispozitive implantabile 005759</t>
  </si>
  <si>
    <t>6.13</t>
  </si>
  <si>
    <t>005760</t>
  </si>
  <si>
    <t>Consumabile medicale/biocide/suturi/implanturiDispozitive implantabile 005760</t>
  </si>
  <si>
    <t>Proteză totală cimentată de genunchi cu platou tibial fix</t>
  </si>
  <si>
    <t>Componenta femurală</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</si>
  <si>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</si>
  <si>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7.1</t>
  </si>
  <si>
    <t>005761</t>
  </si>
  <si>
    <t>Consumabile medicale/biocide/suturi/implanturiDispozitive implantabile 005761</t>
  </si>
  <si>
    <t>Componenta tibiala</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</si>
  <si>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</si>
  <si>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7.2</t>
  </si>
  <si>
    <t>005762</t>
  </si>
  <si>
    <t>Consumabile medicale/biocide/suturi/implanturiDispozitive implantabile 005762</t>
  </si>
  <si>
    <t>Augmente tibiale</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</si>
  <si>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</si>
  <si>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7.3</t>
  </si>
  <si>
    <t>005763</t>
  </si>
  <si>
    <t>Consumabile medicale/biocide/suturi/implanturiDispozitive implantabile 005763</t>
  </si>
  <si>
    <t>Tija de extensie</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</si>
  <si>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</si>
  <si>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7.4</t>
  </si>
  <si>
    <t>005764</t>
  </si>
  <si>
    <t>Consumabile medicale/biocide/suturi/implanturiDispozitive implantabile 005764</t>
  </si>
  <si>
    <t>Insert tibial</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</si>
  <si>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</si>
  <si>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7.5</t>
  </si>
  <si>
    <t>005765</t>
  </si>
  <si>
    <t>Consumabile medicale/biocide/suturi/implanturiDispozitive implantabile 005765</t>
  </si>
  <si>
    <t>Componentă patelară</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</si>
  <si>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</si>
  <si>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7.6</t>
  </si>
  <si>
    <t>005766</t>
  </si>
  <si>
    <t>Consumabile medicale/biocide/suturi/implanturiDispozitive implantabile 005766</t>
  </si>
  <si>
    <t>7.7</t>
  </si>
  <si>
    <t>005767</t>
  </si>
  <si>
    <t>Consumabile medicale/biocide/suturi/implanturiDispozitive implantabile 005767</t>
  </si>
  <si>
    <t>7.8</t>
  </si>
  <si>
    <t>005768</t>
  </si>
  <si>
    <t>Consumabile medicale/biocide/suturi/implanturiDispozitive implantabile 005768</t>
  </si>
  <si>
    <t>7.9</t>
  </si>
  <si>
    <t>005769</t>
  </si>
  <si>
    <t>Consumabile medicale/biocide/suturi/implanturiDispozitive implantabile 005769</t>
  </si>
  <si>
    <t>Ciment ortopedic fără antibiotic</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</si>
  <si>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</si>
  <si>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005770</t>
  </si>
  <si>
    <t>Consumabile medicale/biocide/suturi/implanturiDispozitive implantabile 005770</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</si>
  <si>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</si>
  <si>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</si>
  <si>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005771</t>
  </si>
  <si>
    <t>Consumabile medicale/biocide/suturi/implanturiDispozitive implantabile 005771</t>
  </si>
  <si>
    <t>Ciment ortopedic cu antibiotic asociat cu sistem de mixare în vaacum a cimentului</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</si>
  <si>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</si>
  <si>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005772</t>
  </si>
  <si>
    <t>Consumabile medicale/biocide/suturi/implanturiDispozitive implantabile 005772</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</si>
  <si>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</si>
  <si>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</si>
  <si>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005773</t>
  </si>
  <si>
    <t>Consumabile medicale/biocide/suturi/implanturiDispozitive implantabile 005773</t>
  </si>
  <si>
    <t>Endoroteza totală de genunchi cu platou tibial mobil</t>
  </si>
  <si>
    <t>Componenta femurala primara cimentata si necimentata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</si>
  <si>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</si>
  <si>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12.1</t>
  </si>
  <si>
    <t>005774</t>
  </si>
  <si>
    <t>Consumabile medicale/biocide/suturi/implanturiDispozitive implantabile 005774</t>
  </si>
  <si>
    <t>Componenta tibiala cimentata si necimentata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</si>
  <si>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</si>
  <si>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12.2</t>
  </si>
  <si>
    <t>005775</t>
  </si>
  <si>
    <t>Consumabile medicale/biocide/suturi/implanturiDispozitive implantabile 005775</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</si>
  <si>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</si>
  <si>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</si>
  <si>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12.3</t>
  </si>
  <si>
    <t>005776</t>
  </si>
  <si>
    <t>Consumabile medicale/biocide/suturi/implanturiDispozitive implantabile 005776</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</si>
  <si>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</si>
  <si>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12.4</t>
  </si>
  <si>
    <t>005777</t>
  </si>
  <si>
    <t>Consumabile medicale/biocide/suturi/implanturiDispozitive implantabile 005777</t>
  </si>
  <si>
    <t>12.5</t>
  </si>
  <si>
    <t>005778</t>
  </si>
  <si>
    <t>Consumabile medicale/biocide/suturi/implanturiDispozitive implantabile 005778</t>
  </si>
  <si>
    <t>Motor oscilant si reamer în custodie</t>
  </si>
  <si>
    <t>12.6</t>
  </si>
  <si>
    <t>005779</t>
  </si>
  <si>
    <t>Consumabile medicale/biocide/suturi/implanturiDispozitive implantabile 005779</t>
  </si>
  <si>
    <t>12.7</t>
  </si>
  <si>
    <t>005780</t>
  </si>
  <si>
    <t>Consumabile medicale/biocide/suturi/implanturiDispozitive implantabile 005780</t>
  </si>
  <si>
    <t>Endoproteză totală de genunchi platou anatomic</t>
  </si>
  <si>
    <t>Componentă femurală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</si>
  <si>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</si>
  <si>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13.1</t>
  </si>
  <si>
    <t>005781</t>
  </si>
  <si>
    <t>Consumabile medicale/biocide/suturi/implanturiDispozitive implantabile 005781</t>
  </si>
  <si>
    <t>Componentă tibială</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</si>
  <si>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</si>
  <si>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13.2</t>
  </si>
  <si>
    <t>005782</t>
  </si>
  <si>
    <t>Consumabile medicale/biocide/suturi/implanturiDispozitive implantabile 005782</t>
  </si>
  <si>
    <t>Insert de polietilenă</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</si>
  <si>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</si>
  <si>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13.3</t>
  </si>
  <si>
    <t>005783</t>
  </si>
  <si>
    <t>Consumabile medicale/biocide/suturi/implanturiDispozitive implantabile 005783</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</si>
  <si>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</si>
  <si>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13.4</t>
  </si>
  <si>
    <t>005784</t>
  </si>
  <si>
    <t>Consumabile medicale/biocide/suturi/implanturiDispozitive implantabile 005784</t>
  </si>
  <si>
    <t>13.5</t>
  </si>
  <si>
    <t>005785</t>
  </si>
  <si>
    <t>Consumabile medicale/biocide/suturi/implanturiDispozitive implantabile 005785</t>
  </si>
  <si>
    <t>13.6</t>
  </si>
  <si>
    <t>005786</t>
  </si>
  <si>
    <t>Consumabile medicale/biocide/suturi/implanturiDispozitive implantabile 005786</t>
  </si>
  <si>
    <t>13.7</t>
  </si>
  <si>
    <t>005787</t>
  </si>
  <si>
    <t>Consumabile medicale/biocide/suturi/implanturiDispozitive implantabile 005787</t>
  </si>
  <si>
    <t>Proteza totala de genunchi complet anatomica</t>
  </si>
  <si>
    <t>Componenta femurala cimentata</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</si>
  <si>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</si>
  <si>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14.1</t>
  </si>
  <si>
    <t>005788</t>
  </si>
  <si>
    <t>Consumabile medicale/biocide/suturi/implanturiDispozitive implantabile 005788</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</si>
  <si>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</si>
  <si>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14.2</t>
  </si>
  <si>
    <t>005789</t>
  </si>
  <si>
    <t>Consumabile medicale/biocide/suturi/implanturiDispozitive implantabile 005789</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</si>
  <si>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</si>
  <si>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14.3</t>
  </si>
  <si>
    <t>005790</t>
  </si>
  <si>
    <t>Consumabile medicale/biocide/suturi/implanturiDispozitive implantabile 005790</t>
  </si>
  <si>
    <t>14.4</t>
  </si>
  <si>
    <t>005791</t>
  </si>
  <si>
    <t>Consumabile medicale/biocide/suturi/implanturiDispozitive implantabile 005791</t>
  </si>
  <si>
    <t>14.5</t>
  </si>
  <si>
    <t>005792</t>
  </si>
  <si>
    <t>Consumabile medicale/biocide/suturi/implanturiDispozitive implantabile 005792</t>
  </si>
  <si>
    <t>14.6</t>
  </si>
  <si>
    <t>005793</t>
  </si>
  <si>
    <t>Consumabile medicale/biocide/suturi/implanturiDispozitive implantabile 005793</t>
  </si>
  <si>
    <t>Artroplastia monopolară cervico-cefalică cimentată a umărului</t>
  </si>
  <si>
    <t>Tija humerală</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</si>
  <si>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</si>
  <si>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15.1</t>
  </si>
  <si>
    <t>005794</t>
  </si>
  <si>
    <t>Consumabile medicale/biocide/suturi/implanturiDispozitive implantabile 005794</t>
  </si>
  <si>
    <t>Capul humeral</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</si>
  <si>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</si>
  <si>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15.2</t>
  </si>
  <si>
    <t>005795</t>
  </si>
  <si>
    <t>Consumabile medicale/biocide/suturi/implanturiDispozitive implantabile 005795</t>
  </si>
  <si>
    <t>15.3</t>
  </si>
  <si>
    <t>005796</t>
  </si>
  <si>
    <t>Consumabile medicale/biocide/suturi/implanturiDispozitive implantabile 005796</t>
  </si>
  <si>
    <t>15.4</t>
  </si>
  <si>
    <t>005797</t>
  </si>
  <si>
    <t>Consumabile medicale/biocide/suturi/implanturiDispozitive implantabile 005797</t>
  </si>
  <si>
    <t>15.5</t>
  </si>
  <si>
    <t>005798</t>
  </si>
  <si>
    <t>Consumabile medicale/biocide/suturi/implanturiDispozitive implantabile 005798</t>
  </si>
  <si>
    <t>Proteza totala de sold necimentata pentru persoane tinere si active</t>
  </si>
  <si>
    <t>Tija femurala necimentata</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</si>
  <si>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</si>
  <si>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16.1</t>
  </si>
  <si>
    <t>005799</t>
  </si>
  <si>
    <t>Consumabile medicale/biocide/suturi/implanturiDispozitive implantabile 005799</t>
  </si>
  <si>
    <t>Cupa acetabulară necimentata</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</si>
  <si>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</si>
  <si>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16.2</t>
  </si>
  <si>
    <t>005800</t>
  </si>
  <si>
    <t>Consumabile medicale/biocide/suturi/implanturiDispozitive implantabile 005800</t>
  </si>
  <si>
    <t>Insert din polietilena inalt cross – linkata</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</si>
  <si>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</si>
  <si>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16.3</t>
  </si>
  <si>
    <t>005801</t>
  </si>
  <si>
    <t>Consumabile medicale/biocide/suturi/implanturiDispozitive implantabile 005801</t>
  </si>
  <si>
    <t>Cap femoral ceramic</t>
  </si>
  <si>
    <t xml:space="preserve">Cap femoral ceramic -Ceramică de generația a patra (cu incluziuni de zirconiu) ; - Conul 12/14 mm ; - Diametre 28, 32, 36 mm ; - Minim 4 dimensiuni de lungime - Termen restant al sterilizării nu mai mic de 3 ani la momentul livrării </t>
  </si>
  <si>
    <t>16.4</t>
  </si>
  <si>
    <t>005802</t>
  </si>
  <si>
    <t>Consumabile medicale/biocide/suturi/implanturiDispozitive implantabile 005802</t>
  </si>
  <si>
    <t>Şuruburi de cupă d-6,5 lungime de 15-50 mm</t>
  </si>
  <si>
    <t xml:space="preserve">Şuruburi de cupă d-5,5-6,5 cu minim 6 lungimi - Termen restant al sterilizării nu mai mic de 3 ani la momentul livrării </t>
  </si>
  <si>
    <t>16.5</t>
  </si>
  <si>
    <t>005803</t>
  </si>
  <si>
    <t>Consumabile medicale/biocide/suturi/implanturiDispozitive implantabile 005803</t>
  </si>
  <si>
    <t>16.6</t>
  </si>
  <si>
    <t>005804</t>
  </si>
  <si>
    <t>Consumabile medicale/biocide/suturi/implanturiDispozitive implantabile 005804</t>
  </si>
  <si>
    <t>16.7</t>
  </si>
  <si>
    <t>005805</t>
  </si>
  <si>
    <t>Consumabile medicale/biocide/suturi/implanturiDispozitive implantabile 005805</t>
  </si>
  <si>
    <t>16.8</t>
  </si>
  <si>
    <t>005806</t>
  </si>
  <si>
    <t>Consumabile medicale/biocide/suturi/implanturiDispozitive implantabile 005806</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</si>
  <si>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</si>
  <si>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</si>
  <si>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17.1</t>
  </si>
  <si>
    <t>005807</t>
  </si>
  <si>
    <t>Consumabile medicale/biocide/suturi/implanturiDispozitive implantabile 005807</t>
  </si>
  <si>
    <t>Cupa acetabulara necimentata</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</si>
  <si>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</si>
  <si>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17.2</t>
  </si>
  <si>
    <t>005808</t>
  </si>
  <si>
    <t>Consumabile medicale/biocide/suturi/implanturiDispozitive implantabile 005808</t>
  </si>
  <si>
    <t>Insert polimeric</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</si>
  <si>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</si>
  <si>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17.3</t>
  </si>
  <si>
    <t>005809</t>
  </si>
  <si>
    <t>Consumabile medicale/biocide/suturi/implanturiDispozitive implantabile 005809</t>
  </si>
  <si>
    <t>Cap metalic</t>
  </si>
  <si>
    <t xml:space="preserve">Cap metalic -Confecționat din aliaj de CoCr; -Con 12/14 mm; -Minim 4 dimensiuni de lungime pentru capul de 28 mm; Minim 3 dimensiuni pentru capul de 22.2  mm; - Termen restant al sterilizării nu mai mic de 3 ani la momentul livrării </t>
  </si>
  <si>
    <t>17.4</t>
  </si>
  <si>
    <t>005810</t>
  </si>
  <si>
    <t>Consumabile medicale/biocide/suturi/implanturiDispozitive implantabile 005810</t>
  </si>
  <si>
    <t xml:space="preserve">Tija femurala cimentata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</si>
  <si>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</si>
  <si>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17.5</t>
  </si>
  <si>
    <t>005811</t>
  </si>
  <si>
    <t>Consumabile medicale/biocide/suturi/implanturiDispozitive implantabile 005811</t>
  </si>
  <si>
    <t>Cupa acetabulara cimentata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</si>
  <si>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</si>
  <si>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17.6</t>
  </si>
  <si>
    <t>005812</t>
  </si>
  <si>
    <t>Consumabile medicale/biocide/suturi/implanturiDispozitive implantabile 005812</t>
  </si>
  <si>
    <t>17.7</t>
  </si>
  <si>
    <t>005813</t>
  </si>
  <si>
    <t>Consumabile medicale/biocide/suturi/implanturiDispozitive implantabile 005813</t>
  </si>
  <si>
    <t>17.8</t>
  </si>
  <si>
    <t>005814</t>
  </si>
  <si>
    <t>Consumabile medicale/biocide/suturi/implanturiDispozitive implantabile 005814</t>
  </si>
  <si>
    <t>17.9</t>
  </si>
  <si>
    <t>005815</t>
  </si>
  <si>
    <t>Consumabile medicale/biocide/suturi/implanturiDispozitive implantabile 005815</t>
  </si>
  <si>
    <t>Proteza totala cimentata de genunchi de tip constrans</t>
  </si>
  <si>
    <t>Componenta femurala cimentata suprastabilizata</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</si>
  <si>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</si>
  <si>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18.1</t>
  </si>
  <si>
    <t>005816</t>
  </si>
  <si>
    <t>Consumabile medicale/biocide/suturi/implanturiDispozitive implantabile 005816</t>
  </si>
  <si>
    <t>Insert tibial suprastabilizat</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</si>
  <si>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</si>
  <si>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18.2</t>
  </si>
  <si>
    <t>005817</t>
  </si>
  <si>
    <t>Consumabile medicale/biocide/suturi/implanturiDispozitive implantabile 005817</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</si>
  <si>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</si>
  <si>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18.3</t>
  </si>
  <si>
    <t>005818</t>
  </si>
  <si>
    <t>Consumabile medicale/biocide/suturi/implanturiDispozitive implantabile 005818</t>
  </si>
  <si>
    <t>Component tibial</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</si>
  <si>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</si>
  <si>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18.4</t>
  </si>
  <si>
    <t>005819</t>
  </si>
  <si>
    <t>Consumabile medicale/biocide/suturi/implanturiDispozitive implantabile 005819</t>
  </si>
  <si>
    <t>Component patelar</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</si>
  <si>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</si>
  <si>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18.5</t>
  </si>
  <si>
    <t>005820</t>
  </si>
  <si>
    <t>Consumabile medicale/biocide/suturi/implanturiDispozitive implantabile 005820</t>
  </si>
  <si>
    <t>Elemente de augementare tibiala</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</si>
  <si>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</si>
  <si>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18.6</t>
  </si>
  <si>
    <t>005821</t>
  </si>
  <si>
    <t>Consumabile medicale/biocide/suturi/implanturiDispozitive implantabile 005821</t>
  </si>
  <si>
    <t>Elemente de augmentare femurala</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</si>
  <si>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</si>
  <si>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18.7</t>
  </si>
  <si>
    <t>005822</t>
  </si>
  <si>
    <t>Consumabile medicale/biocide/suturi/implanturiDispozitive implantabile 005822</t>
  </si>
  <si>
    <t>18.8</t>
  </si>
  <si>
    <t>005823</t>
  </si>
  <si>
    <t>Consumabile medicale/biocide/suturi/implanturiDispozitive implantabile 005823</t>
  </si>
  <si>
    <t>18.9</t>
  </si>
  <si>
    <t>005824</t>
  </si>
  <si>
    <t>Consumabile medicale/biocide/suturi/implanturiDispozitive implantabile 005824</t>
  </si>
  <si>
    <t>18.10</t>
  </si>
  <si>
    <t>005825</t>
  </si>
  <si>
    <t>Consumabile medicale/biocide/suturi/implanturiDispozitive implantabile 005825</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</si>
  <si>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</si>
  <si>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</si>
  <si>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</si>
  <si>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19.1</t>
  </si>
  <si>
    <t>005826</t>
  </si>
  <si>
    <t>Consumabile medicale/biocide/suturi/implanturiDispozitive implantabile 005826</t>
  </si>
  <si>
    <t xml:space="preserve">Insert  polimeric crosslink-at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</si>
  <si>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</si>
  <si>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19.2</t>
  </si>
  <si>
    <t>005827</t>
  </si>
  <si>
    <t>Consumabile medicale/biocide/suturi/implanturiDispozitive implantabile 005827</t>
  </si>
  <si>
    <t xml:space="preserve">Cap  diferite dimensiuni  </t>
  </si>
  <si>
    <t xml:space="preserve">Sa fie confectionat din aliaj de Co-Cr;
-Diametrul exterior trebuie sa fie de 28, 32 mm
- Minim 4 lungimi de col pentru fiecare diametru;
-Trebuie sa prezinte con 12/14
-Sa fie steril.
</t>
  </si>
  <si>
    <t>19.3</t>
  </si>
  <si>
    <t>005828</t>
  </si>
  <si>
    <t>Consumabile medicale/biocide/suturi/implanturiDispozitive implantabile 005828</t>
  </si>
  <si>
    <t xml:space="preserve">Tija femurala necimentată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</si>
  <si>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</si>
  <si>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19.4</t>
  </si>
  <si>
    <t>005829</t>
  </si>
  <si>
    <t>Consumabile medicale/biocide/suturi/implanturiDispozitive implantabile 005829</t>
  </si>
  <si>
    <t xml:space="preserve">Şuruburi de cupă </t>
  </si>
  <si>
    <t>Şuruburi de cupă minim 6 dimensiuni.</t>
  </si>
  <si>
    <t>19.5</t>
  </si>
  <si>
    <t>005830</t>
  </si>
  <si>
    <t>Consumabile medicale/biocide/suturi/implanturiDispozitive implantabile 005830</t>
  </si>
  <si>
    <t>19.6</t>
  </si>
  <si>
    <t>005831</t>
  </si>
  <si>
    <t>Consumabile medicale/biocide/suturi/implanturiDispozitive implantabile 005831</t>
  </si>
  <si>
    <t>Ferestrau oscilator si burghiu pentru alezaj  în custodie</t>
  </si>
  <si>
    <t>19.7</t>
  </si>
  <si>
    <t>005832</t>
  </si>
  <si>
    <t>Consumabile medicale/biocide/suturi/implanturiDispozitive implantabile 005832</t>
  </si>
  <si>
    <t>19.8</t>
  </si>
  <si>
    <t>005833</t>
  </si>
  <si>
    <t>Consumabile medicale/biocide/suturi/implanturiDispozitive implantabile 005833</t>
  </si>
  <si>
    <t>Proteza totala de sold adoptata spre abord minim-invaziv posterior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</si>
  <si>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</si>
  <si>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20.1</t>
  </si>
  <si>
    <t>005834</t>
  </si>
  <si>
    <t>Consumabile medicale/biocide/suturi/implanturiDispozitive implantabile 005834</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</si>
  <si>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</si>
  <si>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20.2</t>
  </si>
  <si>
    <t>005835</t>
  </si>
  <si>
    <t>Consumabile medicale/biocide/suturi/implanturiDispozitive implantabile 005835</t>
  </si>
  <si>
    <t>Insert cross-linkat</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</si>
  <si>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</si>
  <si>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20.3</t>
  </si>
  <si>
    <t>005836</t>
  </si>
  <si>
    <t>Consumabile medicale/biocide/suturi/implanturiDispozitive implantabile 005836</t>
  </si>
  <si>
    <t>Cap femural metalic</t>
  </si>
  <si>
    <t xml:space="preserve">Sa fie confectionat din aliaj de Co-Cr;
-Diametrul exterior trebuie sa fie de 32, 36 mm
- Minim 4 lungimi de col ;
-Trebuie sa prezinte con intern 12/14 ;
-Sa fie steril.
</t>
  </si>
  <si>
    <t>20.4</t>
  </si>
  <si>
    <t>005837</t>
  </si>
  <si>
    <t>Consumabile medicale/biocide/suturi/implanturiDispozitive implantabile 005837</t>
  </si>
  <si>
    <t>Cap femural ceramic</t>
  </si>
  <si>
    <t xml:space="preserve">Sa fie confectionat din ceramica, generatia 4-a;
-Diametrul exterior trebuie sa fie de 32, 36 mm
- Minim 4 lungimi de col ;
</t>
  </si>
  <si>
    <t>20.5</t>
  </si>
  <si>
    <t>005838</t>
  </si>
  <si>
    <t>Consumabile medicale/biocide/suturi/implanturiDispozitive implantabile 005838</t>
  </si>
  <si>
    <t>20.6</t>
  </si>
  <si>
    <t>005839</t>
  </si>
  <si>
    <t>Consumabile medicale/biocide/suturi/implanturiDispozitive implantabile 005839</t>
  </si>
  <si>
    <t>20.7</t>
  </si>
  <si>
    <t>005840</t>
  </si>
  <si>
    <t>Consumabile medicale/biocide/suturi/implanturiDispozitive implantabile 005840</t>
  </si>
  <si>
    <t>Ferestrau oscilator si burghiu pentru alezaj  în custodie (pentru fiecare beneficiar)</t>
  </si>
  <si>
    <t>20.8</t>
  </si>
  <si>
    <t>005841</t>
  </si>
  <si>
    <t>Consumabile medicale/biocide/suturi/implanturiDispozitive implantabile 005841</t>
  </si>
  <si>
    <t>20.9</t>
  </si>
  <si>
    <t>005842</t>
  </si>
  <si>
    <t>Consumabile medicale/biocide/suturi/implanturiDispozitive implantabile 005842</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</si>
  <si>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</si>
  <si>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</si>
  <si>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21.1</t>
  </si>
  <si>
    <t>005843</t>
  </si>
  <si>
    <t>Consumabile medicale/biocide/suturi/implanturiDispozitive implantabile 005843</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</si>
  <si>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</si>
  <si>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21.2</t>
  </si>
  <si>
    <t>005844</t>
  </si>
  <si>
    <t>Consumabile medicale/biocide/suturi/implanturiDispozitive implantabile 005844</t>
  </si>
  <si>
    <t xml:space="preserve">Insert tibial
-Sa fie confectionat din polietilena UHMWPE   
- Să prezinte minim 5 dimensiuni cu 4 înălțimi de inserturi;
-insertul sa fie mobil pe tibie
- Sa fie steril. 
</t>
  </si>
  <si>
    <t>21.3</t>
  </si>
  <si>
    <t>005845</t>
  </si>
  <si>
    <t>Consumabile medicale/biocide/suturi/implanturiDispozitive implantabile 005845</t>
  </si>
  <si>
    <t>21.4</t>
  </si>
  <si>
    <t>005846</t>
  </si>
  <si>
    <t>Consumabile medicale/biocide/suturi/implanturiDispozitive implantabile 005846</t>
  </si>
  <si>
    <t>21.5</t>
  </si>
  <si>
    <t>005847</t>
  </si>
  <si>
    <t>Consumabile medicale/biocide/suturi/implanturiDispozitive implantabile 005847</t>
  </si>
  <si>
    <t>21.6</t>
  </si>
  <si>
    <t>005848</t>
  </si>
  <si>
    <t>Consumabile medicale/biocide/suturi/implanturiDispozitive implantabile 005848</t>
  </si>
  <si>
    <t>Proteza cimentata de cap radial (modulara)</t>
  </si>
  <si>
    <t xml:space="preserve">Tija confectionata din aliaj de titan/CoCr pentru implantare cimentata
-Sa fie disponibile variatii de lungimi 2-3;
- Sa fie steril
</t>
  </si>
  <si>
    <t>22.1</t>
  </si>
  <si>
    <t>005849</t>
  </si>
  <si>
    <t>Consumabile medicale/biocide/suturi/implanturiDispozitive implantabile 005849</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</si>
  <si>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</si>
  <si>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</si>
  <si>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22.2</t>
  </si>
  <si>
    <t>005850</t>
  </si>
  <si>
    <t>Consumabile medicale/biocide/suturi/implanturiDispozitive implantabile 005850</t>
  </si>
  <si>
    <t>22.3</t>
  </si>
  <si>
    <t>005851</t>
  </si>
  <si>
    <t>Consumabile medicale/biocide/suturi/implanturiDispozitive implantabile 005851</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</si>
  <si>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</si>
  <si>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</si>
  <si>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23.1</t>
  </si>
  <si>
    <t>005852</t>
  </si>
  <si>
    <t>Consumabile medicale/biocide/suturi/implanturiDispozitive implantabile 005852</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</si>
  <si>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</si>
  <si>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</si>
  <si>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23.2</t>
  </si>
  <si>
    <t>005853</t>
  </si>
  <si>
    <t>Consumabile medicale/biocide/suturi/implanturiDispozitive implantabile 005853</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</si>
  <si>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</si>
  <si>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</si>
  <si>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23.3</t>
  </si>
  <si>
    <t>005854</t>
  </si>
  <si>
    <t>Consumabile medicale/biocide/suturi/implanturiDispozitive implantabile 005854</t>
  </si>
  <si>
    <t>23.4</t>
  </si>
  <si>
    <t>005855</t>
  </si>
  <si>
    <t>Consumabile medicale/biocide/suturi/implanturiDispozitive implantabile 005855</t>
  </si>
  <si>
    <t>23.5</t>
  </si>
  <si>
    <t>005856</t>
  </si>
  <si>
    <t>Consumabile medicale/biocide/suturi/implanturiDispozitive implantabile 005856</t>
  </si>
  <si>
    <t>23.6</t>
  </si>
  <si>
    <t>005857</t>
  </si>
  <si>
    <t>Consumabile medicale/biocide/suturi/implanturiDispozitive implantabile 005857</t>
  </si>
  <si>
    <t>Proteza totala de genunchi de tip pivot medial</t>
  </si>
  <si>
    <t xml:space="preserve">Componenta femurala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</si>
  <si>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</si>
  <si>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24.1</t>
  </si>
  <si>
    <t>005858</t>
  </si>
  <si>
    <t>Consumabile medicale/biocide/suturi/implanturiDispozitive implantabile 005858</t>
  </si>
  <si>
    <t>Componentul  tibia</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</si>
  <si>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</si>
  <si>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24.2</t>
  </si>
  <si>
    <t>005859</t>
  </si>
  <si>
    <t>Consumabile medicale/biocide/suturi/implanturiDispozitive implantabile 005859</t>
  </si>
  <si>
    <t xml:space="preserve">Insert de polietilena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</si>
  <si>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</si>
  <si>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24.3</t>
  </si>
  <si>
    <t>005860</t>
  </si>
  <si>
    <t>Consumabile medicale/biocide/suturi/implanturiDispozitive implantabile 005860</t>
  </si>
  <si>
    <t xml:space="preserve">Component patelar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</si>
  <si>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</si>
  <si>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24.4</t>
  </si>
  <si>
    <t>005861</t>
  </si>
  <si>
    <t>Consumabile medicale/biocide/suturi/implanturiDispozitive implantabile 005861</t>
  </si>
  <si>
    <t>24.5</t>
  </si>
  <si>
    <t>005862</t>
  </si>
  <si>
    <t>Consumabile medicale/biocide/suturi/implanturiDispozitive implantabile 005862</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</si>
  <si>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</si>
  <si>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24.6</t>
  </si>
  <si>
    <t>005863</t>
  </si>
  <si>
    <t>Consumabile medicale/biocide/suturi/implanturiDispozitive implantabile 005863</t>
  </si>
  <si>
    <t>24.7</t>
  </si>
  <si>
    <t>005864</t>
  </si>
  <si>
    <t>Consumabile medicale/biocide/suturi/implanturiDispozitive implantabile 005864</t>
  </si>
  <si>
    <t>Proteza totala de genunchi cimentata cu interschimbabi-litate completa</t>
  </si>
  <si>
    <t xml:space="preserve">Componenta femurala primara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</si>
  <si>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</si>
  <si>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25.1</t>
  </si>
  <si>
    <t>005865</t>
  </si>
  <si>
    <t>Consumabile medicale/biocide/suturi/implanturiDispozitive implantabile 005865</t>
  </si>
  <si>
    <t xml:space="preserve">Componenta Tibiala Primara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</si>
  <si>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</si>
  <si>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25.2</t>
  </si>
  <si>
    <t>005866</t>
  </si>
  <si>
    <t>Consumabile medicale/biocide/suturi/implanturiDispozitive implantabile 005866</t>
  </si>
  <si>
    <t xml:space="preserve">Insertul Tibial Primar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</si>
  <si>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</si>
  <si>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25.3</t>
  </si>
  <si>
    <t>005867</t>
  </si>
  <si>
    <t>Consumabile medicale/biocide/suturi/implanturiDispozitive implantabile 005867</t>
  </si>
  <si>
    <t xml:space="preserve">Componenta Patelara </t>
  </si>
  <si>
    <t xml:space="preserve">Sa fie confectionata din polietilena ultradensa UHMWPE;
- Sa fie disponibile minim 5 diametre;
- Modalitatea de implantare cimentata;
- Sa prezinte 3 pini;
- Sa fie sterila.
</t>
  </si>
  <si>
    <t>25.4</t>
  </si>
  <si>
    <t>005868</t>
  </si>
  <si>
    <t>Consumabile medicale/biocide/suturi/implanturiDispozitive implantabile 005868</t>
  </si>
  <si>
    <t xml:space="preserve">Componenta Femurala de Revizie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</si>
  <si>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</si>
  <si>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25.5</t>
  </si>
  <si>
    <t>005869</t>
  </si>
  <si>
    <t>Consumabile medicale/biocide/suturi/implanturiDispozitive implantabile 005869</t>
  </si>
  <si>
    <t xml:space="preserve">Componenta tibiala de revizie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</si>
  <si>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</si>
  <si>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25.6</t>
  </si>
  <si>
    <t>005870</t>
  </si>
  <si>
    <t>Consumabile medicale/biocide/suturi/implanturiDispozitive implantabile 005870</t>
  </si>
  <si>
    <t xml:space="preserve">Insertul de Revizie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</si>
  <si>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</si>
  <si>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25.7</t>
  </si>
  <si>
    <t>005871</t>
  </si>
  <si>
    <t>Consumabile medicale/biocide/suturi/implanturiDispozitive implantabile 005871</t>
  </si>
  <si>
    <t>Tije de Extensie</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</si>
  <si>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</si>
  <si>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25.8</t>
  </si>
  <si>
    <t>005872</t>
  </si>
  <si>
    <t>Consumabile medicale/biocide/suturi/implanturiDispozitive implantabile 005872</t>
  </si>
  <si>
    <t xml:space="preserve">Augmentul Tibial </t>
  </si>
  <si>
    <t xml:space="preserve"> Confectionate din aliaj de titan;
- Sa fie disponibile cel putin 6 dimensiuni;
- Fixarea sa se faca cu surub;
- Sa fie disponibile cel putin 3 grosimi;
- Sa fie steril
</t>
  </si>
  <si>
    <t>25.9</t>
  </si>
  <si>
    <t>005873</t>
  </si>
  <si>
    <t>Consumabile medicale/biocide/suturi/implanturiDispozitive implantabile 005873</t>
  </si>
  <si>
    <t>Augmentul Femural</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</si>
  <si>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</si>
  <si>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25.10</t>
  </si>
  <si>
    <t>005874</t>
  </si>
  <si>
    <t>Consumabile medicale/biocide/suturi/implanturiDispozitive implantabile 005874</t>
  </si>
  <si>
    <t xml:space="preserve">Componenta Femurala De Revizie Tip Balama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</si>
  <si>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</si>
  <si>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25.11</t>
  </si>
  <si>
    <t>005875</t>
  </si>
  <si>
    <t>Consumabile medicale/biocide/suturi/implanturiDispozitive implantabile 005875</t>
  </si>
  <si>
    <t xml:space="preserve">Componenta Tibiala de Revizie Balama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</si>
  <si>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</si>
  <si>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25.12</t>
  </si>
  <si>
    <t>005876</t>
  </si>
  <si>
    <t>Consumabile medicale/biocide/suturi/implanturiDispozitive implantabile 005876</t>
  </si>
  <si>
    <t xml:space="preserve">Insertul Tibial de Revizie Tip Balama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</si>
  <si>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</si>
  <si>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25.13</t>
  </si>
  <si>
    <t>005877</t>
  </si>
  <si>
    <t>Consumabile medicale/biocide/suturi/implanturiDispozitive implantabile 005877</t>
  </si>
  <si>
    <t>Augment Tibial Revizie Balama</t>
  </si>
  <si>
    <t xml:space="preserve">Confectionate din aliaj de titan;
- Sa fie disponibile cel putin 6 dimensiuni;
- Fixarea sa se faca cu surub;
- Sa fie disponibile cel putin 3 grosimi;
- Sa fie steril
</t>
  </si>
  <si>
    <t>25.14</t>
  </si>
  <si>
    <t>005878</t>
  </si>
  <si>
    <t>Consumabile medicale/biocide/suturi/implanturiDispozitive implantabile 005878</t>
  </si>
  <si>
    <t>Tije de Extensie Tibiala Balama</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</si>
  <si>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</si>
  <si>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25.15</t>
  </si>
  <si>
    <t>005879</t>
  </si>
  <si>
    <t>Consumabile medicale/biocide/suturi/implanturiDispozitive implantabile 005879</t>
  </si>
  <si>
    <t>25.16</t>
  </si>
  <si>
    <t>005880</t>
  </si>
  <si>
    <t>Consumabile medicale/biocide/suturi/implanturiDispozitive implantabile 005880</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</si>
  <si>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</si>
  <si>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25.17</t>
  </si>
  <si>
    <t>005881</t>
  </si>
  <si>
    <t>Consumabile medicale/biocide/suturi/implanturiDispozitive implantabile 005881</t>
  </si>
  <si>
    <t>25.18</t>
  </si>
  <si>
    <t>005882</t>
  </si>
  <si>
    <t>Consumabile medicale/biocide/suturi/implanturiDispozitive implantabile 005882</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</si>
  <si>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</si>
  <si>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</si>
  <si>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005883</t>
  </si>
  <si>
    <t>Consumabile medicale/biocide/suturi/implanturiDispozitive implantabile 005883</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</si>
  <si>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</si>
  <si>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</si>
  <si>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</si>
  <si>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27.1</t>
  </si>
  <si>
    <t>005884</t>
  </si>
  <si>
    <t>Consumabile medicale/biocide/suturi/implanturiDispozitive implantabile 005884</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</si>
  <si>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</si>
  <si>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</si>
  <si>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27.2</t>
  </si>
  <si>
    <t>005885</t>
  </si>
  <si>
    <t>Consumabile medicale/biocide/suturi/implanturiDispozitive implantabile 005885</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</si>
  <si>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</si>
  <si>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</si>
  <si>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27.3</t>
  </si>
  <si>
    <t>005886</t>
  </si>
  <si>
    <t>Consumabile medicale/biocide/suturi/implanturiDispozitive implantabile 005886</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</si>
  <si>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</si>
  <si>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27.4</t>
  </si>
  <si>
    <t>005887</t>
  </si>
  <si>
    <t>Consumabile medicale/biocide/suturi/implanturiDispozitive implantabile 005887</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</si>
  <si>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</si>
  <si>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</si>
  <si>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27.5</t>
  </si>
  <si>
    <t>005888</t>
  </si>
  <si>
    <t>Consumabile medicale/biocide/suturi/implanturiDispozitive implantabile 005888</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</si>
  <si>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</si>
  <si>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</si>
  <si>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27.6</t>
  </si>
  <si>
    <t>005889</t>
  </si>
  <si>
    <t>Consumabile medicale/biocide/suturi/implanturiDispozitive implantabile 005889</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</si>
  <si>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</si>
  <si>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</si>
  <si>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27.7</t>
  </si>
  <si>
    <t>005890</t>
  </si>
  <si>
    <t>Consumabile medicale/biocide/suturi/implanturiDispozitive implantabile 005890</t>
  </si>
  <si>
    <t>27.8</t>
  </si>
  <si>
    <t>005891</t>
  </si>
  <si>
    <t>Consumabile medicale/biocide/suturi/implanturiDispozitive implantabile 005891</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</si>
  <si>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</si>
  <si>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27.9</t>
  </si>
  <si>
    <t>005892</t>
  </si>
  <si>
    <t>Consumabile medicale/biocide/suturi/implanturiDispozitive implantabile 005892</t>
  </si>
  <si>
    <t xml:space="preserve">Va corespunde urmatoarelor cerinte:
1. Compatibile cu motoare livratelivrate 
2. Vor fi oferit pe toată perioada derulării contractului pînă la implantarea ultimei proteze existente în stocul beneficiarului. 
</t>
  </si>
  <si>
    <t>27.10</t>
  </si>
  <si>
    <t>005893</t>
  </si>
  <si>
    <t>Consumabile medicale/biocide/suturi/implanturiDispozitive implantabile 005893</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</si>
  <si>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</si>
  <si>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</si>
  <si>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</si>
  <si>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28.1</t>
  </si>
  <si>
    <t>005894</t>
  </si>
  <si>
    <t>Consumabile medicale/biocide/suturi/implanturiDispozitive implantabile 005894</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</si>
  <si>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</si>
  <si>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</si>
  <si>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28.2</t>
  </si>
  <si>
    <t>005895</t>
  </si>
  <si>
    <t>Consumabile medicale/biocide/suturi/implanturiDispozitive implantabile 005895</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</si>
  <si>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</si>
  <si>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</si>
  <si>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28.3</t>
  </si>
  <si>
    <t>005896</t>
  </si>
  <si>
    <t>Consumabile medicale/biocide/suturi/implanturiDispozitive implantabile 005896</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</si>
  <si>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</si>
  <si>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</si>
  <si>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28.4</t>
  </si>
  <si>
    <t>005897</t>
  </si>
  <si>
    <t>Consumabile medicale/biocide/suturi/implanturiDispozitive implantabile 005897</t>
  </si>
  <si>
    <t>5.Suruburi pentru cupa acetabulara</t>
  </si>
  <si>
    <t xml:space="preserve">Sa prezinte diametrul de la 5.5 mm – la 6.5 mm ;
- Sa prezinte minim 6 dimensiuni ;
-Sa fie steril ;
- Termen restant al sterilizării nu mai mic de 3 ani la momentul livrării.
</t>
  </si>
  <si>
    <t>28.5</t>
  </si>
  <si>
    <t>005898</t>
  </si>
  <si>
    <t>Consumabile medicale/biocide/suturi/implanturiDispozitive implantabile 005898</t>
  </si>
  <si>
    <t>28.6</t>
  </si>
  <si>
    <t>005899</t>
  </si>
  <si>
    <t>Consumabile medicale/biocide/suturi/implanturiDispozitive implantabile 005899</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</si>
  <si>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</si>
  <si>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</si>
  <si>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28.7</t>
  </si>
  <si>
    <t>005900</t>
  </si>
  <si>
    <t>Consumabile medicale/biocide/suturi/implanturiDispozitive implantabile 005900</t>
  </si>
  <si>
    <t>8. Lame pentru motor oscilant</t>
  </si>
  <si>
    <t>28.8</t>
  </si>
  <si>
    <t>005901</t>
  </si>
  <si>
    <t>Consumabile medicale/biocide/suturi/implanturiDispozitive implantabile 005901</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</si>
  <si>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</si>
  <si>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</si>
  <si>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</si>
  <si>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29.1</t>
  </si>
  <si>
    <t>005902</t>
  </si>
  <si>
    <t>Consumabile medicale/biocide/suturi/implanturiDispozitive implantabile 005902</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</si>
  <si>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</si>
  <si>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</si>
  <si>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29.2</t>
  </si>
  <si>
    <t>005903</t>
  </si>
  <si>
    <t>Consumabile medicale/biocide/suturi/implanturiDispozitive implantabile 005903</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</si>
  <si>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</si>
  <si>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</si>
  <si>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29.3</t>
  </si>
  <si>
    <t>005904</t>
  </si>
  <si>
    <t>Consumabile medicale/biocide/suturi/implanturiDispozitive implantabile 005904</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</si>
  <si>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</si>
  <si>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29.4</t>
  </si>
  <si>
    <t>005905</t>
  </si>
  <si>
    <t>Consumabile medicale/biocide/suturi/implanturiDispozitive implantabile 005905</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</si>
  <si>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</si>
  <si>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</si>
  <si>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29.5</t>
  </si>
  <si>
    <t>005906</t>
  </si>
  <si>
    <t>Consumabile medicale/biocide/suturi/implanturiDispozitive implantabile 005906</t>
  </si>
  <si>
    <t>29.6</t>
  </si>
  <si>
    <t>005907</t>
  </si>
  <si>
    <t>Consumabile medicale/biocide/suturi/implanturiDispozitive implantabile 005907</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</si>
  <si>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</si>
  <si>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29.7</t>
  </si>
  <si>
    <t>005908</t>
  </si>
  <si>
    <t>Consumabile medicale/biocide/suturi/implanturiDispozitive implantabile 005908</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</si>
  <si>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</si>
  <si>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29.8</t>
  </si>
  <si>
    <t>005909</t>
  </si>
  <si>
    <t>Consumabile medicale/biocide/suturi/implanturiDispozitive implantabile 005909</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</si>
  <si>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</si>
  <si>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</si>
  <si>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29.9</t>
  </si>
  <si>
    <t>005910</t>
  </si>
  <si>
    <t>Consumabile medicale/biocide/suturi/implanturiDispozitive implantabile 005910</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</si>
  <si>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</si>
  <si>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29.10</t>
  </si>
  <si>
    <t>005911</t>
  </si>
  <si>
    <t>Consumabile medicale/biocide/suturi/implanturiDispozitive implantabile 005911</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</si>
  <si>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</si>
  <si>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</si>
  <si>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29.11</t>
  </si>
  <si>
    <t>005912</t>
  </si>
  <si>
    <t>Consumabile medicale/biocide/suturi/implanturiDispozitive implantabile 005912</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</si>
  <si>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</si>
  <si>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</si>
  <si>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29.12</t>
  </si>
  <si>
    <t>005913</t>
  </si>
  <si>
    <t>Consumabile medicale/biocide/suturi/implanturiDispozitive implantabile 005913</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</si>
  <si>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</si>
  <si>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</si>
  <si>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29.13</t>
  </si>
  <si>
    <t>005914</t>
  </si>
  <si>
    <t>Consumabile medicale/biocide/suturi/implanturiDispozitive implantabile 005914</t>
  </si>
  <si>
    <t>29.14</t>
  </si>
  <si>
    <t>005915</t>
  </si>
  <si>
    <t>Consumabile medicale/biocide/suturi/implanturiDispozitive implantabile 005915</t>
  </si>
  <si>
    <t>29.15</t>
  </si>
  <si>
    <t>005916</t>
  </si>
  <si>
    <t>Consumabile medicale/biocide/suturi/implanturiDispozitive implantabile 005916</t>
  </si>
  <si>
    <t>29.16</t>
  </si>
  <si>
    <t>005917</t>
  </si>
  <si>
    <t>Consumabile medicale/biocide/suturi/implanturiDispozitive implantabile 005917</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</si>
  <si>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</si>
  <si>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</si>
  <si>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</si>
  <si>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30.1</t>
  </si>
  <si>
    <t>005918</t>
  </si>
  <si>
    <t>Consumabile medicale/biocide/suturi/implanturiDispozitive implantabile 005918</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</si>
  <si>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</si>
  <si>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30.2</t>
  </si>
  <si>
    <t>005919</t>
  </si>
  <si>
    <t>Consumabile medicale/biocide/suturi/implanturiDispozitive implantabile 005919</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</si>
  <si>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</si>
  <si>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</si>
  <si>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30.3</t>
  </si>
  <si>
    <t>005920</t>
  </si>
  <si>
    <t>Consumabile medicale/biocide/suturi/implanturiDispozitive implantabile 005920</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</si>
  <si>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</si>
  <si>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30.4</t>
  </si>
  <si>
    <t>005921</t>
  </si>
  <si>
    <t>Consumabile medicale/biocide/suturi/implanturiDispozitive implantabile 005921</t>
  </si>
  <si>
    <t>30.5</t>
  </si>
  <si>
    <t>005922</t>
  </si>
  <si>
    <t>Consumabile medicale/biocide/suturi/implanturiDispozitive implantabile 005922</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</si>
  <si>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</si>
  <si>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30.6</t>
  </si>
  <si>
    <t>005923</t>
  </si>
  <si>
    <t>Consumabile medicale/biocide/suturi/implanturiDispozitive implantabile 005923</t>
  </si>
  <si>
    <t>30.7</t>
  </si>
  <si>
    <t>005924</t>
  </si>
  <si>
    <t>Consumabile medicale/biocide/suturi/implanturiDispozitive implantabile 005924</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</si>
  <si>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</si>
  <si>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</si>
  <si>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</si>
  <si>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31.1</t>
  </si>
  <si>
    <t>005925</t>
  </si>
  <si>
    <t>Consumabile medicale/biocide/suturi/implanturiDispozitive implantabile 005925</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</si>
  <si>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</si>
  <si>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</si>
  <si>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31.2</t>
  </si>
  <si>
    <t>005926</t>
  </si>
  <si>
    <t>Consumabile medicale/biocide/suturi/implanturiDispozitive implantabile 005926</t>
  </si>
  <si>
    <t>CAPUL PROTETIC</t>
  </si>
  <si>
    <t xml:space="preserve">Confectionat din aliaj de CoCr sau otel inox de uz medical;
- Conul intern 12 / 14mm;
- Diametre disponibile: 22, 28 mm;
- Lungimi disponibile: minim 3 pentru cap 22mm, minim 4 pentru cap 28mm
- Sa fie steril
</t>
  </si>
  <si>
    <t>31.3</t>
  </si>
  <si>
    <t>005927</t>
  </si>
  <si>
    <t>Consumabile medicale/biocide/suturi/implanturiDispozitive implantabile 005927</t>
  </si>
  <si>
    <t>INSERTUL ACETABULAR CU DUBLA MOBILITATE</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</si>
  <si>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</si>
  <si>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31.4</t>
  </si>
  <si>
    <t>005928</t>
  </si>
  <si>
    <t>Consumabile medicale/biocide/suturi/implanturiDispozitive implantabile 005928</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</si>
  <si>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</si>
  <si>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</si>
  <si>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31.5</t>
  </si>
  <si>
    <t>005929</t>
  </si>
  <si>
    <t>Consumabile medicale/biocide/suturi/implanturiDispozitive implantabile 005929</t>
  </si>
  <si>
    <t>31.6</t>
  </si>
  <si>
    <t>005930</t>
  </si>
  <si>
    <t>Consumabile medicale/biocide/suturi/implanturiDispozitive implantabile 005930</t>
  </si>
  <si>
    <t>31.7</t>
  </si>
  <si>
    <t>005931</t>
  </si>
  <si>
    <t>Consumabile medicale/biocide/suturi/implanturiDispozitive implantabile 005931</t>
  </si>
  <si>
    <t>31.8</t>
  </si>
  <si>
    <t>005932</t>
  </si>
  <si>
    <t>Consumabile medicale/biocide/suturi/implanturiDispozitive implantabile 005932</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</si>
  <si>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</si>
  <si>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</si>
  <si>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</si>
  <si>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32.1</t>
  </si>
  <si>
    <t>005933</t>
  </si>
  <si>
    <t>Consumabile medicale/biocide/suturi/implanturiDispozitive implantabile 005933</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</si>
  <si>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</si>
  <si>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</si>
  <si>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32.2</t>
  </si>
  <si>
    <t>005934</t>
  </si>
  <si>
    <t>Consumabile medicale/biocide/suturi/implanturiDispozitive implantabile 005934</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</si>
  <si>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</si>
  <si>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32.3</t>
  </si>
  <si>
    <t>005935</t>
  </si>
  <si>
    <t>Consumabile medicale/biocide/suturi/implanturiDispozitive implantabile 005935</t>
  </si>
  <si>
    <t>32.4</t>
  </si>
  <si>
    <t>005936</t>
  </si>
  <si>
    <t>Consumabile medicale/biocide/suturi/implanturiDispozitive implantabile 005936</t>
  </si>
  <si>
    <t>Motor oscilant si burghiu</t>
  </si>
  <si>
    <t>32.5</t>
  </si>
  <si>
    <t>005937</t>
  </si>
  <si>
    <t>Consumabile medicale/biocide/suturi/implanturiDispozitive implantabile 005937</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</si>
  <si>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dimensiuni;Dimensiunea cupei sa inceapa de la 38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</si>
  <si>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33.1</t>
  </si>
  <si>
    <t>005938</t>
  </si>
  <si>
    <t>Consumabile medicale/biocide/suturi/implanturiDispozitive implantabile 005938</t>
  </si>
  <si>
    <t>. Insert crosslink-at
- Sa  fie confectionat din polietilena cu greutate moleculara foarte inalta UHMWPE de tip crosslink-ata, cu gradul inalt de iradiere, variind între 7 – 10 Mrad
- Sa accepte capete de  22mm,28mm, 32 mm
- Fixarea insertului la cupa metalica trebuie  sa se faca prin sistem adițional de blocare al insertului insertului (ex. : proieminete ecuatoriale antirotationale,  profil circular, etc.) 
- Sa fie steril ;</t>
  </si>
  <si>
    <t>33.2</t>
  </si>
  <si>
    <t>005939</t>
  </si>
  <si>
    <t>Consumabile medicale/biocide/suturi/implanturiDispozitive implantabile 005939</t>
  </si>
  <si>
    <t>Sa fie confectionat din aliaj de Co-Cr;
-Diametrul exterior trebuie sa fie de22, 28, 32 mm
- Minim 4 lungimi de col pentru fiecare diametru;
-Trebuie sa prezinte con 12/14
-Sa fie steril.</t>
  </si>
  <si>
    <t>33.3</t>
  </si>
  <si>
    <t>005940</t>
  </si>
  <si>
    <t>Consumabile medicale/biocide/suturi/implanturiDispozitive implantabile 005940</t>
  </si>
  <si>
    <t>Cap ceramic</t>
  </si>
  <si>
    <t xml:space="preserve">Cap femoral ceramic -Ceramică de generația a patra (cu incluziuni de zirconiu) ; - Conul 12/14 mm ; - Diametre 28 mm ; - Minim 3 dimensiuni de lungime - Termen restant al sterilizării nu mai mic de 3 ani la momentul livrării </t>
  </si>
  <si>
    <t>33.4</t>
  </si>
  <si>
    <t>005941</t>
  </si>
  <si>
    <t>Consumabile medicale/biocide/suturi/implanturiDispozitive implantabile 005941</t>
  </si>
  <si>
    <t xml:space="preserve">Tija femurala necimentata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</si>
  <si>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</si>
  <si>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33.5</t>
  </si>
  <si>
    <t>005942</t>
  </si>
  <si>
    <t>Consumabile medicale/biocide/suturi/implanturiDispozitive implantabile 005942</t>
  </si>
  <si>
    <t>Tija femurala necimentată  conica</t>
  </si>
  <si>
    <t>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t>
  </si>
  <si>
    <t>33.6</t>
  </si>
  <si>
    <t>005943</t>
  </si>
  <si>
    <t>Consumabile medicale/biocide/suturi/implanturiDispozitive implantabile 005943</t>
  </si>
  <si>
    <t xml:space="preserve">Şuruburi de cupă minim 6 dimensiuni. </t>
  </si>
  <si>
    <t>33.7</t>
  </si>
  <si>
    <t>005944</t>
  </si>
  <si>
    <t>Consumabile medicale/biocide/suturi/implanturiDispozitive implantabile 005944</t>
  </si>
  <si>
    <t>33.8</t>
  </si>
  <si>
    <t>005945</t>
  </si>
  <si>
    <t>Consumabile medicale/biocide/suturi/implanturiDispozitive implantabile 005945</t>
  </si>
  <si>
    <t>33.9</t>
  </si>
  <si>
    <t>005946</t>
  </si>
  <si>
    <t>Consumabile medicale/biocide/suturi/implanturiDispozitive implantabile 005946</t>
  </si>
  <si>
    <t>33.10</t>
  </si>
  <si>
    <t>005947</t>
  </si>
  <si>
    <t>Consumabile medicale/biocide/suturi/implanturiDispozitive implantabile 005947</t>
  </si>
  <si>
    <t>Proteză totală  de genunchi cimentat NPS (CR)</t>
  </si>
  <si>
    <t>Componenta tibiala cimentata.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</si>
  <si>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</si>
  <si>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34.1</t>
  </si>
  <si>
    <t>005948</t>
  </si>
  <si>
    <t>Consumabile medicale/biocide/suturi/implanturiDispozitive implantabile 005948</t>
  </si>
  <si>
    <t>Componenta femurala cimentata NPS</t>
  </si>
  <si>
    <t xml:space="preserve">Sa fie confectionata din aliaj de Co-Cr, cimentata
 Să prezinte modularitate, o dimensiune de femur să se poată combina cu 3 dimensiuni de tibie
• Variante stanga/ dreapta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
</t>
  </si>
  <si>
    <t>34.2</t>
  </si>
  <si>
    <t>005949</t>
  </si>
  <si>
    <t>Consumabile medicale/biocide/suturi/implanturiDispozitive implantabile 005949</t>
  </si>
  <si>
    <t>Insert tibial NPS</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</si>
  <si>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</si>
  <si>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34.3</t>
  </si>
  <si>
    <t>005950</t>
  </si>
  <si>
    <t>Consumabile medicale/biocide/suturi/implanturiDispozitive implantabile 005950</t>
  </si>
  <si>
    <t xml:space="preserve">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t>
  </si>
  <si>
    <t>34.4</t>
  </si>
  <si>
    <t>005951</t>
  </si>
  <si>
    <t>Consumabile medicale/biocide/suturi/implanturiDispozitive implantabile 005951</t>
  </si>
  <si>
    <t>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t>
  </si>
  <si>
    <t>34.5</t>
  </si>
  <si>
    <t>005952</t>
  </si>
  <si>
    <t>Consumabile medicale/biocide/suturi/implanturiDispozitive implantabile 005952</t>
  </si>
  <si>
    <t>34.6</t>
  </si>
  <si>
    <t>005953</t>
  </si>
  <si>
    <t>Consumabile medicale/biocide/suturi/implanturiDispozitive implantabile 005953</t>
  </si>
  <si>
    <t>34.7</t>
  </si>
  <si>
    <t>005954</t>
  </si>
  <si>
    <t>Consumabile medicale/biocide/suturi/implanturiDispozitive implantabile 005954</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</si>
  <si>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</si>
  <si>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</si>
  <si>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</si>
  <si>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35.1</t>
  </si>
  <si>
    <t>005955</t>
  </si>
  <si>
    <t>Consumabile medicale/biocide/suturi/implanturiDispozitive implantabile 005955</t>
  </si>
  <si>
    <t>Sfera glenoidala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</si>
  <si>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</si>
  <si>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35.2</t>
  </si>
  <si>
    <t>005956</t>
  </si>
  <si>
    <t>Consumabile medicale/biocide/suturi/implanturiDispozitive implantabile 005956</t>
  </si>
  <si>
    <t>Cupa humerala</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</si>
  <si>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</si>
  <si>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35.3</t>
  </si>
  <si>
    <t>005957</t>
  </si>
  <si>
    <t>Consumabile medicale/biocide/suturi/implanturiDispozitive implantabile 005957</t>
  </si>
  <si>
    <t>Insert humeral</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</si>
  <si>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</si>
  <si>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35.4</t>
  </si>
  <si>
    <t>005958</t>
  </si>
  <si>
    <t>Consumabile medicale/biocide/suturi/implanturiDispozitive implantabile 005958</t>
  </si>
  <si>
    <t>Suruburi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</si>
  <si>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</si>
  <si>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35.5</t>
  </si>
  <si>
    <t>005959</t>
  </si>
  <si>
    <t>Consumabile medicale/biocide/suturi/implanturiDispozitive implantabile 005959</t>
  </si>
  <si>
    <t>35.6</t>
  </si>
  <si>
    <t>005960</t>
  </si>
  <si>
    <t>Consumabile medicale/biocide/suturi/implanturiDispozitive implantabile 005960</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</si>
  <si>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</si>
  <si>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35.7</t>
  </si>
  <si>
    <t>005961</t>
  </si>
  <si>
    <t>Consumabile medicale/biocide/suturi/implanturiDispozitive implantabile 005961</t>
  </si>
  <si>
    <t>35.8</t>
  </si>
  <si>
    <t>005962</t>
  </si>
  <si>
    <t>Consumabile medicale/biocide/suturi/implanturiDispozitive implantabile 005962</t>
  </si>
  <si>
    <t>Endoproteză de revizie șold cu tijă modulară și cupă bipolară</t>
  </si>
  <si>
    <t>Tija femurală</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</si>
  <si>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Să prezinte cel putin 2 variante de component proximala: standart si lateralizata, cu variatia unghiurilor de la 127 pina la 135 de grade;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</si>
  <si>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36.1</t>
  </si>
  <si>
    <t>005963</t>
  </si>
  <si>
    <t>Consumabile medicale/biocide/suturi/implanturiDispozitive implantabile 005963</t>
  </si>
  <si>
    <t>Cupa bipolară</t>
  </si>
  <si>
    <t>Confecționată din aliaj de oțel inoxidabil sau CoCr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</si>
  <si>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36.2</t>
  </si>
  <si>
    <t>005964</t>
  </si>
  <si>
    <t>Consumabile medicale/biocide/suturi/implanturiDispozitive implantabile 005964</t>
  </si>
  <si>
    <t>36.3</t>
  </si>
  <si>
    <t>005965</t>
  </si>
  <si>
    <t>Consumabile medicale/biocide/suturi/implanturiDispozitive implantabile 005965</t>
  </si>
  <si>
    <t xml:space="preserve">Endoproteză oncologică individuală modulară totală de șold cu substituția femurului proximal și cotil dublă mobilitate </t>
  </si>
  <si>
    <t>Cupa cimentată</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</si>
  <si>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</si>
  <si>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37.1</t>
  </si>
  <si>
    <t>005966</t>
  </si>
  <si>
    <t>Consumabile medicale/biocide/suturi/implanturiDispozitive implantabile 005966</t>
  </si>
  <si>
    <t>Cupa necimentată</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</si>
  <si>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</si>
  <si>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37.2</t>
  </si>
  <si>
    <t>005967</t>
  </si>
  <si>
    <t>Consumabile medicale/biocide/suturi/implanturiDispozitive implantabile 005967</t>
  </si>
  <si>
    <t>Confecționat din UHMWPE (optional crosslinked cu vitamina E); Sa accepte capete de 22, 28, 32, 36 mm; Diametrele externe sa fie compatibile cu toate dimensiunile de cupa; Sa prezinte minim 3 mecanisme additionale interne de fixare a insertului in cupa.</t>
  </si>
  <si>
    <t>37.3</t>
  </si>
  <si>
    <t>005968</t>
  </si>
  <si>
    <t>Consumabile medicale/biocide/suturi/implanturiDispozitive implantabile 005968</t>
  </si>
  <si>
    <t>Cap</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</si>
  <si>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</si>
  <si>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37.4</t>
  </si>
  <si>
    <t>005969</t>
  </si>
  <si>
    <t>Consumabile medicale/biocide/suturi/implanturiDispozitive implantabile 005969</t>
  </si>
  <si>
    <t xml:space="preserve">Blocul femural proximal </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</si>
  <si>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</si>
  <si>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37.5</t>
  </si>
  <si>
    <t>005970</t>
  </si>
  <si>
    <t>Consumabile medicale/biocide/suturi/implanturiDispozitive implantabile 005970</t>
  </si>
  <si>
    <t>Segmentul de substituție diafizară</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</si>
  <si>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</si>
  <si>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37.6</t>
  </si>
  <si>
    <t>005971</t>
  </si>
  <si>
    <t>Consumabile medicale/biocide/suturi/implanturiDispozitive implantabile 005971</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</si>
  <si>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</si>
  <si>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</si>
  <si>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37.7</t>
  </si>
  <si>
    <t>005972</t>
  </si>
  <si>
    <t>Consumabile medicale/biocide/suturi/implanturiDispozitive implantabile 005972</t>
  </si>
  <si>
    <t>Tija de extensie, necimentată</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</si>
  <si>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</si>
  <si>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37.8</t>
  </si>
  <si>
    <t>005973</t>
  </si>
  <si>
    <t>Consumabile medicale/biocide/suturi/implanturiDispozitive implantabile 005973</t>
  </si>
  <si>
    <t>Restrictor pentru canalul femural</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</si>
  <si>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</si>
  <si>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37.9</t>
  </si>
  <si>
    <t>005974</t>
  </si>
  <si>
    <t>Consumabile medicale/biocide/suturi/implanturiDispozitive implantabile 005974</t>
  </si>
  <si>
    <t>37.10</t>
  </si>
  <si>
    <t>005975</t>
  </si>
  <si>
    <t>Consumabile medicale/biocide/suturi/implanturiDispozitive implantabile 005975</t>
  </si>
  <si>
    <t>Endoproteză oncologică individuală modulară totală de genunchi cu substituția femurului distal și/sau a tibiei proximale</t>
  </si>
  <si>
    <t>Blocul femural distal</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</si>
  <si>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</si>
  <si>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38.1</t>
  </si>
  <si>
    <t>005976</t>
  </si>
  <si>
    <t>Consumabile medicale/biocide/suturi/implanturiDispozitive implantabile 005976</t>
  </si>
  <si>
    <t>Blocul tibial proximal</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</si>
  <si>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</si>
  <si>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38.2</t>
  </si>
  <si>
    <t>005977</t>
  </si>
  <si>
    <t>Consumabile medicale/biocide/suturi/implanturiDispozitive implantabile 005977</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</si>
  <si>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</si>
  <si>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38.3</t>
  </si>
  <si>
    <t>005978</t>
  </si>
  <si>
    <t>Consumabile medicale/biocide/suturi/implanturiDispozitive implantabile 005978</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</si>
  <si>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</si>
  <si>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38.4</t>
  </si>
  <si>
    <t>005979</t>
  </si>
  <si>
    <t>Consumabile medicale/biocide/suturi/implanturiDispozitive implantabile 005979</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</si>
  <si>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</si>
  <si>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38.5</t>
  </si>
  <si>
    <t>005980</t>
  </si>
  <si>
    <t>Consumabile medicale/biocide/suturi/implanturiDispozitive implantabile 005980</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</si>
  <si>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</si>
  <si>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38.6</t>
  </si>
  <si>
    <t>005981</t>
  </si>
  <si>
    <t>Consumabile medicale/biocide/suturi/implanturiDispozitive implantabile 005981</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</si>
  <si>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</si>
  <si>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</si>
  <si>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38.7</t>
  </si>
  <si>
    <t>005982</t>
  </si>
  <si>
    <t>Consumabile medicale/biocide/suturi/implanturiDispozitive implantabile 005982</t>
  </si>
  <si>
    <t>38.8</t>
  </si>
  <si>
    <t>005983</t>
  </si>
  <si>
    <t>Consumabile medicale/biocide/suturi/implanturiDispozitive implantabile 005983</t>
  </si>
  <si>
    <t>Sistem complex de revizie oncologica totala a umarului:</t>
  </si>
  <si>
    <t>Endoproteză individuală oncologică modulară  cimentată / necimentata de cot cu substituția extremității distale a humerusului și/sau a extremității proximale a ulnei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</si>
  <si>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</si>
  <si>
    <t>39.1</t>
  </si>
  <si>
    <t>005984</t>
  </si>
  <si>
    <t>Consumabile medicale/biocide/suturi/implanturiDispozitive implantabile 005984</t>
  </si>
  <si>
    <t>39.2</t>
  </si>
  <si>
    <t>005985</t>
  </si>
  <si>
    <t>Consumabile medicale/biocide/suturi/implanturiDispozitive implantabile 005985</t>
  </si>
  <si>
    <t>Ciment ortopedic cu antibiotic dublu viscozitate înaltă</t>
  </si>
  <si>
    <t xml:space="preserve">Ciment ortopedic cu antibiotic sa fie disponibil în pachete ce conțin minim 40 grame de pudră ce va conține polimer și monomer sub formă lichidă.
- Sa prezintă viscozitate înaltă, indicat pentru fixarea protezelor temporare încărcate cu antibiotic în timpul procedurilor în două etape în cazul infecției articulare periprotetice (IPJ) și fixarea componentelor protetice în timpul intervenției chirurgicale de revizie în urma unui proces septic.
- Sa conține oxidul de zirconiu sau sulfatul de bariu în pudra de ciment ca agent radioopac.
- Sa conține Gentamicină și Vancomicină.
- Sa prezintă o toxicitate redusă și să posede proprietăți hipoalergene.
- Corespunde  standardului ISO 5833.
- Termen restant al sterilizării nu mai mic de 2 ani la momentul livrării. 
</t>
  </si>
  <si>
    <t>005986</t>
  </si>
  <si>
    <t>Consumabile medicale/biocide/suturi/implanturiDispozitive implantabile 005986</t>
  </si>
  <si>
    <t>Ciment ortopedic cu antibiotic dublu</t>
  </si>
  <si>
    <t xml:space="preserve">Ciment ortopedic cu antibiotic sa fie disponibil în pachete ce conțin minim 40 grame de pudră ce va conține polimer și monomer sub formă lichidă.
- Sa prezintă viscozitate medie, indicat pentru fixarea protezelor temporare încărcate cu antibiotic în timpul procedurilor în două etape în cazul infecției articulare periprotetice (IPJ) și fixarea componentelor protetice în timpul intervenției chirurgicale de revizie în urma unui proces septic.
- Sa conține oxidul de zirconiu sau sulfatul de bariu în pudra de ciment ca agent radioopac.
- Sa conține Gentamicină și Vancomicină.
- Sa prezintă o toxicitate redusă și să posede proprietăți hipoalergene.
- Corespunde  standardului ISO 5833.
- Termen restant al sterilizării nu mai mic de 2 ani la momentul livrării. 
</t>
  </si>
  <si>
    <t>005987</t>
  </si>
  <si>
    <t>Consumabile medicale/biocide/suturi/implanturiDispozitive implantabile 005987</t>
  </si>
  <si>
    <t>Proteza temporara (tip ATS) cu antibiotic pentru reviziile septice extinse de genunchi, destinat pentru tratamentul cazurilor cu defecte tibiale severe.</t>
  </si>
  <si>
    <t xml:space="preserve">Proteza temporara cu antibiotic de tip tija tibiala augmentata (ATS), dedicat reviziilor septice extinse de genunchi in doua etape, special pentru cazuri cu tratamentul pacienților cu defecte tibiale severe.
- Sa prezintă o proteză completă și preformată, de tip tija tibiala augmentata (ATS), gata pentru utilizarea;
- Sa fie ca o componenta suplimentara, destinat să fie cuplat cu componenta tibiala a setului de proteza temporara de genunchi care o sa fie utilizata pentru implantare;
- Sa fie universala stanga/drepta;
- Să fie confecționata din ciment osos (PMMA) cu agent radioopac (BaSO4 sau echivalentul); 
- Să aibă rezistență mecanică ridicată;
- Suprafața de contact cu componenta tibiala sa aibă o structura ondulată, dotata cu crestătură cheie, care asigura o posibilitate de cuplare prin slot pe componenta tibiala a protezei temporare de genunchi (obligatoriu crestătură cheie pe ATS trebuie sa fie compatibila cu slot pe componenta tibiala a protezei temporare de genunchi, care o sa fie utilizata);
- Modul de fixare cu tibia: să fie prin pivot central cilindric destinat pentru ghidare și stabilizare, cu 2 aripioare laterale destinate creșterii rezistentei si stabilizării rotaționale;
- Să fie impregnata cu Gentamicina și Vancomicina;
- Să aibă suprafața  generala cu structura care asigură eficacitate farmacologică prin eliberare locala ridicată și prelungită a antibioticelor;
- Să permite implantarea temporara până la timp de maximum 6 luni.
- Să fie disponibil în cel puțin 4 variante, profilul platoului sa aibă cel puțin 2 opțiuni de grosime și cel puțin 2 opțiuni de lățime;
- Dimensiuni uzuale de ATS sa fie compatibile cu minim 2 dimensiuni de componenta tibiala a protezei temporare de genunchi care o sa fie utilizata;
- Modalitatea de implantare cimentata;
- Să fie steril;
- Termen restant al sterilizării nu mai mic de 3 ani la momentul livrării 
</t>
  </si>
  <si>
    <t>42.1</t>
  </si>
  <si>
    <t>005988</t>
  </si>
  <si>
    <t>Consumabile medicale/biocide/suturi/implanturiDispozitive implantabile 005988</t>
  </si>
  <si>
    <t xml:space="preserve"> Set de șabloane gratuit în folosință</t>
  </si>
  <si>
    <t xml:space="preserve">Setul de șabloane oferit gratuit în folosință va corespunde următoarelor cerințe: 
1. compatibil cu proteze temporare (tip spacer) livrate 
2. va fi oferit pe toată perioada derulării contractului până la implantarea ultimei proteze temporare (tip spacer) existente în stocul beneficiarului. 
3. va fi nou (neutilizat) în stare excelentă de utilizare (să nu prezinte defecte sau uzuri excesive), în caz de defecțiune, furnizorul va fi obligat să înlocuiască șabloane deteriorate în decurs de 72 ore de la solicitarea scrisă a beneficiarului.
</t>
  </si>
  <si>
    <t>42.2</t>
  </si>
  <si>
    <t>005989</t>
  </si>
  <si>
    <t>Consumabile medicale/biocide/suturi/implanturiDispozitive implantabile 005989</t>
  </si>
  <si>
    <t>Proteza temporara cu antibiotic pentru reviziile septice extinse de genunchi</t>
  </si>
  <si>
    <t xml:space="preserve">Proteza temporara cu antibiotic, dedicat reviziilor septice extinse de genunchi în doua etape.
- Sa prezintă o proteză completă și preformată, set din două componente articulare independente (componenta femurala și tibiala), gata pentru utilizarea;
- Sa fie universala stanga/drepta;
- Să fie confecționata din ciment osos (PMMA) cu agent radioopac (BaSO4 sau echivalentul); 
- Să aibă rezistență mecanică ridicată;
- Să fie impregnată cu Gentamicina și Vancomicina;
- Să aibă suprafața generala cu structura care asigură eficacitate farmacologică prin eliberare locala ridicată și prelungită a antibioticelor;
- Să permite implantarea temporara până la timp de maximum 6 luni.
- Să fie disponibil în cel puțin 4 tipodimensiuni.
- Componenta tibiala să aibă un slot (orificiu cheie) care la necesitate (pentru cazuri cu tratamentul pacienților cu defecte tibiale severe) va asigura o posibilitate de cuplare cu o proteza temporara de tip tija tibiala augmentata (ATS) și compatibilă cu proteza principala;
- Modalitatea de implantare cimentata;
- Să fie steril;
- Termen restant al sterilizării nu mai mic de 3 ani la momentul livrării 
</t>
  </si>
  <si>
    <t>43.1</t>
  </si>
  <si>
    <t>005990</t>
  </si>
  <si>
    <t>Consumabile medicale/biocide/suturi/implanturiDispozitive implantabile 005990</t>
  </si>
  <si>
    <t>Set de șabloane gratuit în folosință</t>
  </si>
  <si>
    <t xml:space="preserve">Setul de șabloane oferit gratuit în folosință va corespunde următoarelor cerințe: 
1. compatibil cu proteze temporare (tip spacer) livrate 
2. va fi oferit pe toată perioada derulării contractului pînă la implantarea ultimei proteze temporare (tip spacer) existente în stocul beneficiarului. 
3. va fi nou (neutilizat) în stare excelentă de utilizare (să nu prezinte defecte sau uzuri excesive), în caz de defecțiune, furnizorul va fi obligat să înlocuiască șabloane deteriorate în decurs de 72 ore de la solicitarea scrisă a beneficiarului
</t>
  </si>
  <si>
    <t>43.2</t>
  </si>
  <si>
    <t>005991</t>
  </si>
  <si>
    <t>Consumabile medicale/biocide/suturi/implanturiDispozitive implantabile 005991</t>
  </si>
  <si>
    <t>Proteza temporara cu antibiotic pentru reviziile septice extinse de sold</t>
  </si>
  <si>
    <t xml:space="preserve">Proteza temporara cu antibiotic, dedicat reviziilor septice extinse de șold în doua etape.
- Să fie o proteză completă și preformată, monobloc (tija femurala cu cap), gata pentru utilizarea;
- Să include o structură portantă din metal oțel inoxidabil, acoperit cu ciment osos (PMMA) cu agent radiopac (BaSO4 sau echivalentul);
- Să aibă rezistență mecanică ridicată;
- Să fie impregnată cu Gentamicina și Vancomicina;
- Să aibă suprafața  generala cu structura care asigură eficacitate farmacologică prin eliberare locala ridicată și prelungită a antibioticelor;
- Să permite implantarea temporara până la timp de maximum 6 luni.
- Să aibă cel puțin două variante de design.
- Fiecare varianta de design sa fie disponibilă în cel puțin 2 lungimi de tija și în cel puțin 3 diametre de cap;
- Modalitatea de implantare cimentata;
- Să fie steril;
- Termen restant al sterilizării nu mai mic de 3 ani la momentul livrării
</t>
  </si>
  <si>
    <t>44.1</t>
  </si>
  <si>
    <t>005992</t>
  </si>
  <si>
    <t>Consumabile medicale/biocide/suturi/implanturiDispozitive implantabile 005992</t>
  </si>
  <si>
    <t>44.2</t>
  </si>
  <si>
    <t>005993</t>
  </si>
  <si>
    <t>Consumabile medicale/biocide/suturi/implanturiDispozitive implantabile 005993</t>
  </si>
  <si>
    <t>Proteza totala  necimentata de sold cu cupa universala</t>
  </si>
  <si>
    <t xml:space="preserve">Confecționată din material de titan;
- Configuratie conica (“single taper” sau “double taper”);
- Acoperirea: titan poros (tjtan plasma spray) in partea metafizara a tijei; 
- Disponibila in minim 10 dimensiuni 
- Con 12/14 mm;
- Offset standart si lateralizat; 
- Fara coleret; 
- Sa prezinte instrumente ce permit implantarea tijei femurale prin abord minim-invaziv; 
- Termen restant al sterilizării nu mai mic de 3 ani la momentul livrării;
- Instrucțiunea de utilizare tradusă în limba de stat sau altă limbă de circulație internațională (Engleza)
</t>
  </si>
  <si>
    <t>45.1</t>
  </si>
  <si>
    <t>005994</t>
  </si>
  <si>
    <t>Consumabile medicale/biocide/suturi/implanturiDispozitive implantabile 005994</t>
  </si>
  <si>
    <t xml:space="preserve">Confecționată din aliaj de titan. 
- Acoperirea cupei se va efectua prin suprafata poroasa (Bile sinterizate, fibra metalica de titan sau metal poros cu structura 3 D) ;
-Sa prezinte mecanism additional intern de fixare a insertului polimeric in cupa;
- Să fie prezentă  orificii pentru posibilitatea fixarii suplimentare cu suruburi; 
- Include 2 suruburi 
- Diametre externe să fie prezente în minim 10 dimensiuni 
- Sa prezinte instrumente ce permit implantarea cupei acetabulare prin abord minim-invaziv. 
- Sa fie steril;
- Termen restant al sterilizării nu mai mic de 3 ani la momentul livrării 
- Instrucțiunea de utilizare tradusă în limba de stat sau altă limbă de circulație internațională (Engleză) 
</t>
  </si>
  <si>
    <t>45.2</t>
  </si>
  <si>
    <t>005995</t>
  </si>
  <si>
    <t>Consumabile medicale/biocide/suturi/implanturiDispozitive implantabile 005995</t>
  </si>
  <si>
    <t xml:space="preserve">Confecționat din aliaj de ceramic de generatia a 4-a (Cu incluziuni de Zirconiu);
- Diametre externe sa prezinte 28, 32,36,40 mm; 
- Con 12/14 mm; 
- Cel putin 4 dimensiuni de lungime la diametre 32,36,40, si cel putin 3 dimensiuni de lungime la diametul 28 mm;
- Sa fie steril; 
- Termen restant al sterilizării nu mai mic de 3 ani la momentul livrării 
- Instrucțiunea de utilizare tradusă în limba de stat sau altă limbă de circulație internațională
(Engleză) 
</t>
  </si>
  <si>
    <t>45.3</t>
  </si>
  <si>
    <t>005996</t>
  </si>
  <si>
    <t>Consumabile medicale/biocide/suturi/implanturiDispozitive implantabile 005996</t>
  </si>
  <si>
    <t>Insert ceramic</t>
  </si>
  <si>
    <t xml:space="preserve">Confecționat din aliaj de ceramica de generatia a 4-a (Cu incluziuni de Zirconiu);
- Diametre interne sa receptioneze capuri ceramice de dimensiuni 32,36,40 mm; 
- Diametre externe să fie prezente în minim 10 dimensiuni, compatibile cu cupele necimentate
- Sa fie steril; 
- Termen restant al sterilizării nu mai mic de 3 ani la momentul livrării 
- Instrucțiunea de utilizare tradusă în limba de stat sau altă limbă de circulație internațională
(Engleză)
</t>
  </si>
  <si>
    <t>45.4</t>
  </si>
  <si>
    <t>005997</t>
  </si>
  <si>
    <t>Consumabile medicale/biocide/suturi/implanturiDispozitive implantabile 005997</t>
  </si>
  <si>
    <t>Insert de polietilena</t>
  </si>
  <si>
    <t xml:space="preserve">Confectionata din polietilena UHMWPE cross-linkata (5-10 MRad); 
- Diametre externe pentru minim 10 dimensiuni a cupelor;
- Diametre interne al insertelor sa receptioneze capurile de dimensiuni 28, 32, 36 mm; 
- Sa fie sterile; 
- Termen restant al sterilizării nu mai mic de 3 ani la momentul livrării 
- Instrucțiunea de utilizare tradusă în limba de stat sau altă limbă de circulație internațională (Engleză) 
</t>
  </si>
  <si>
    <t>45.5</t>
  </si>
  <si>
    <t>005998</t>
  </si>
  <si>
    <t>Consumabile medicale/biocide/suturi/implanturiDispozitive implantabile 005998</t>
  </si>
  <si>
    <t>Şuruburi pentru stabilizarea suplimentara a cupei d-6,5 lungime de 15-50 mm</t>
  </si>
  <si>
    <t xml:space="preserve">Confectionate din aliaj de titan
- Sa prezinte diamentre cuprinse intre 5,5-6,5mm
- Sa prezintre  minim 6 lungimi 
- Termen restant al sterilizării nu mai mic de 3 ani la momentul livrării
 - Instrucțiunea de utilizare tradusă în limba de stat sau altă limbă de circulație internațională (Engleza)
</t>
  </si>
  <si>
    <t>45.6</t>
  </si>
  <si>
    <t>005999</t>
  </si>
  <si>
    <t>Consumabile medicale/biocide/suturi/implanturiDispozitive implantabile 005999</t>
  </si>
  <si>
    <t>Set de instrumente gratuit în folosință</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</si>
  <si>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</si>
  <si>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45.7</t>
  </si>
  <si>
    <t>006000</t>
  </si>
  <si>
    <t>Consumabile medicale/biocide/suturi/implanturiDispozitive implantabile 006000</t>
  </si>
  <si>
    <t>Motor oscilant si alezator gratis în folosință</t>
  </si>
  <si>
    <t>45.8</t>
  </si>
  <si>
    <t>006001</t>
  </si>
  <si>
    <t>Consumabile medicale/biocide/suturi/implanturiDispozitive implantabile 006001</t>
  </si>
  <si>
    <t>45.9</t>
  </si>
  <si>
    <t>Total</t>
  </si>
  <si>
    <t>IMSP SPITALUL RAIONAL HANCESTI</t>
  </si>
  <si>
    <t>IMSP INSTITUTUL DE MEDICINA URGENTA</t>
  </si>
  <si>
    <t>SERVICIUL MEDICAL AL MINISTERULUI AFACERILOR INTERNE</t>
  </si>
  <si>
    <t>IMSP SPITALUL CLINIC DE TRAUMATOLOGIE SI ORTOPEDIE</t>
  </si>
  <si>
    <t>IMSP SPITALUL CLINIC MUNICIPAL SFANTA TREIME</t>
  </si>
  <si>
    <t>IMSP SPITALUL CLINIC BALTI</t>
  </si>
  <si>
    <t>IMSP SPITALUL RAIONAL CAHUL</t>
  </si>
  <si>
    <t>IMSP SPITALUL RAIONAL CAUSENI ANA SI ALEXANDRU</t>
  </si>
  <si>
    <t>IMSP SPITALUL RAIONAL COMRAT ISAAC GURFINCHEL</t>
  </si>
  <si>
    <t>IMSP SPITALUL RAIONAL SOROCA A PRISACARI</t>
  </si>
  <si>
    <t>IMSP SPITALUL RAIONAL UNGHENI</t>
  </si>
  <si>
    <t>IMSP INSTITUTUL ONCOLOGIC</t>
  </si>
  <si>
    <t>IMSP SPITALUL RAIONAL FLORESTI</t>
  </si>
  <si>
    <t>s-a exclus cantitatea SCTO ȘI POZ. 15.5 DE LA IMU</t>
  </si>
  <si>
    <t>S-A MICȘSORAT CANTITATEA DE LA scto de la 100 la 50 și de la IMU DE LA 50 LA 40</t>
  </si>
  <si>
    <t>S-A MICȘSORAT CANTITATEA DE LA scto de la 50 la28  și de la IMU DE LA 50 LA27</t>
  </si>
  <si>
    <t>S-A MICȘSORAT CANTITATEA DE LA scto de la 100 la55 și de la IMU DE LA 110 LA55</t>
  </si>
  <si>
    <t>S-A EXCLUS POZIȚIA</t>
  </si>
  <si>
    <t>S-A MICȘORAT CANTITATEA DE LA IMU DE LA 20 LA 13</t>
  </si>
  <si>
    <t>S-A EXCLUS POZIȚIA DE LA IMU ȘI scto a câte 2 buc.</t>
  </si>
  <si>
    <t>S-A MICȘORAT CANTITATEA DE LA IMU DE LA 20 LA 10</t>
  </si>
  <si>
    <t>s-a exclus poziția de la IMU</t>
  </si>
  <si>
    <t>total</t>
  </si>
  <si>
    <t>Valoarea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</si>
</sst>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font>
      <sz val="11"/>
      <color theme="1"/>
      <name val="Calibri"/>
      <family val="2"/>
      <scheme val="minor"/>
    </font>
    <font>
      <sz val="11"/>
      <color theme="1"/>
      <name val="Calibri"/>
      <family val="2"/>
      <charset val="204"/>
      <scheme val="minor"/>
    </font>
    <font>
      <sz val="11"/>
      <color theme="1"/>
      <name val="Calibri"/>
      <family val="2"/>
      <scheme val="minor"/>
    </font>
    <font>
      <b/>
      <sz val="11"/>
      <color theme="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sz val="10"/>
      <name val="Arial"/>
      <family val="2"/>
      <charset val="204"/>
    </font>
    <font>
      <sz val="10"/>
      <color rgb="FF000000"/>
      <name val="Times New Roman"/>
      <family val="1"/>
      <charset val="204"/>
    </font>
    <font>
      <sz val="10"/>
      <name val="Arial"/>
      <family val="2"/>
    </font>
    <font>
      <sz val="10"/>
      <color indexed="8"/>
      <name val="Arial1"/>
    </font>
    <font>
      <sz val="10"/>
      <name val="Arial Cyr"/>
      <charset val="204"/>
    </font>
    <font>
      <sz val="11"/>
      <color theme="1"/>
      <name val="Calibri"/>
      <family val="2"/>
      <charset val="238"/>
      <scheme val="minor"/>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Calibri"/>
      <family val="2"/>
      <charset val="1"/>
      <scheme val="minor"/>
    </font>
    <font>
      <sz val="11"/>
      <name val="Calibri"/>
      <family val="2"/>
      <charset val="204"/>
    </font>
  </fonts>
  <fills count="11">
    <fill>
      <patternFill patternType="none"/>
    </fill>
    <fill>
      <patternFill patternType="gray125"/>
    </fill>
    <fill>
      <patternFill patternType="solid">
        <fgColor rgb="FFFFEB9C"/>
      </patternFill>
    </fill>
    <fill>
      <patternFill patternType="solid">
        <fgColor rgb="FFA5A5A5"/>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A5A5A5"/>
        <bgColor rgb="FF9999FF"/>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70">
    <xf numFmtId="0" fontId="0" fillId="0" borderId="0"/>
    <xf numFmtId="0" fontId="8" fillId="0" borderId="0"/>
    <xf numFmtId="0" fontId="2" fillId="0" borderId="0"/>
    <xf numFmtId="0" fontId="10" fillId="0" borderId="0"/>
    <xf numFmtId="0" fontId="2"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2" fillId="0" borderId="0"/>
    <xf numFmtId="0" fontId="11" fillId="0" borderId="0" applyBorder="0" applyProtection="0"/>
    <xf numFmtId="0" fontId="12" fillId="0" borderId="0"/>
    <xf numFmtId="0" fontId="2" fillId="0" borderId="0"/>
    <xf numFmtId="0" fontId="2" fillId="0" borderId="0"/>
    <xf numFmtId="0" fontId="1" fillId="0" borderId="0"/>
    <xf numFmtId="0" fontId="13" fillId="0" borderId="0"/>
    <xf numFmtId="0" fontId="8" fillId="0" borderId="0"/>
    <xf numFmtId="0" fontId="2" fillId="0" borderId="0"/>
    <xf numFmtId="0" fontId="8" fillId="0" borderId="0"/>
    <xf numFmtId="9" fontId="8" fillId="0" borderId="0" applyFont="0" applyFill="0" applyBorder="0" applyAlignment="0" applyProtection="0"/>
    <xf numFmtId="0" fontId="1" fillId="0" borderId="0"/>
    <xf numFmtId="0" fontId="8" fillId="0" borderId="0"/>
    <xf numFmtId="0" fontId="10" fillId="0" borderId="0"/>
    <xf numFmtId="0" fontId="8" fillId="0" borderId="0"/>
    <xf numFmtId="0" fontId="1" fillId="0" borderId="0"/>
    <xf numFmtId="0" fontId="8" fillId="0" borderId="0"/>
    <xf numFmtId="0" fontId="14" fillId="3" borderId="1" applyNumberFormat="0" applyAlignment="0" applyProtection="0"/>
    <xf numFmtId="0" fontId="8" fillId="0" borderId="0"/>
    <xf numFmtId="0" fontId="8" fillId="0" borderId="0"/>
    <xf numFmtId="0" fontId="2"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8" fillId="0" borderId="0"/>
    <xf numFmtId="0" fontId="8" fillId="0" borderId="0"/>
    <xf numFmtId="0" fontId="18" fillId="0" borderId="0"/>
    <xf numFmtId="0" fontId="15" fillId="0" borderId="0"/>
    <xf numFmtId="0" fontId="15" fillId="0" borderId="0"/>
    <xf numFmtId="9" fontId="15" fillId="0" borderId="0" applyBorder="0" applyProtection="0"/>
    <xf numFmtId="0" fontId="15" fillId="0" borderId="0"/>
    <xf numFmtId="0" fontId="18" fillId="0" borderId="0"/>
    <xf numFmtId="0" fontId="18" fillId="0" borderId="0"/>
    <xf numFmtId="0" fontId="17" fillId="0" borderId="0"/>
    <xf numFmtId="0" fontId="18" fillId="0" borderId="0"/>
    <xf numFmtId="0" fontId="19" fillId="0" borderId="0" applyBorder="0" applyProtection="0"/>
    <xf numFmtId="0" fontId="17" fillId="0" borderId="0"/>
    <xf numFmtId="0" fontId="16" fillId="7" borderId="1" applyProtection="0"/>
    <xf numFmtId="0" fontId="20" fillId="2" borderId="0" applyNumberFormat="0" applyBorder="0" applyAlignment="0" applyProtection="0"/>
    <xf numFmtId="0" fontId="2" fillId="0" borderId="0"/>
    <xf numFmtId="0" fontId="2" fillId="0" borderId="0"/>
    <xf numFmtId="0" fontId="8" fillId="0" borderId="0"/>
    <xf numFmtId="43" fontId="2" fillId="0" borderId="0" applyFont="0" applyFill="0" applyBorder="0" applyAlignment="0" applyProtection="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43" fontId="22" fillId="0" borderId="0" applyFont="0" applyFill="0" applyBorder="0" applyAlignment="0" applyProtection="0"/>
    <xf numFmtId="0" fontId="1" fillId="0" borderId="0"/>
    <xf numFmtId="0" fontId="8" fillId="0" borderId="0"/>
    <xf numFmtId="0" fontId="2" fillId="0" borderId="0"/>
    <xf numFmtId="0" fontId="1" fillId="0" borderId="0"/>
    <xf numFmtId="0" fontId="23" fillId="0" borderId="0"/>
    <xf numFmtId="0" fontId="23" fillId="0" borderId="0"/>
    <xf numFmtId="0" fontId="1" fillId="0" borderId="0"/>
    <xf numFmtId="0" fontId="1" fillId="0" borderId="0"/>
    <xf numFmtId="0" fontId="8" fillId="0" borderId="0"/>
    <xf numFmtId="0" fontId="8" fillId="0" borderId="0"/>
    <xf numFmtId="0" fontId="10"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3" fontId="2"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cellStyleXfs>
  <cellXfs count="95">
    <xf numFmtId="0" fontId="0" fillId="0" borderId="0" xfId="0"/>
    <xf numFmtId="0" fontId="3" fillId="4" borderId="2" xfId="0" applyFont="1" applyFill="1" applyBorder="1" applyAlignment="1">
      <alignment horizontal="center" vertical="top"/>
    </xf>
    <xf numFmtId="0" fontId="3" fillId="4" borderId="2" xfId="0" applyFont="1" applyFill="1" applyBorder="1" applyAlignment="1">
      <alignment horizontal="center" vertical="top" wrapText="1"/>
    </xf>
    <xf numFmtId="0" fontId="4" fillId="4" borderId="2" xfId="0" applyFont="1" applyFill="1" applyBorder="1" applyAlignment="1">
      <alignment horizontal="left" vertical="top"/>
    </xf>
    <xf numFmtId="0" fontId="3" fillId="4" borderId="2" xfId="0" applyFont="1" applyFill="1" applyBorder="1" applyAlignment="1">
      <alignment horizontal="left" vertical="top" wrapText="1"/>
    </xf>
    <xf numFmtId="0" fontId="5" fillId="4" borderId="0" xfId="0" applyFont="1" applyFill="1" applyAlignment="1">
      <alignment horizontal="center" vertical="top"/>
    </xf>
    <xf numFmtId="0" fontId="0" fillId="0" borderId="0" xfId="0" applyAlignment="1">
      <alignment vertical="top"/>
    </xf>
    <xf numFmtId="0" fontId="6" fillId="5" borderId="2" xfId="0" applyFont="1" applyFill="1" applyBorder="1" applyAlignment="1">
      <alignment horizontal="center" vertical="top"/>
    </xf>
    <xf numFmtId="0" fontId="6" fillId="5" borderId="2" xfId="0" applyFont="1" applyFill="1" applyBorder="1" applyAlignment="1">
      <alignment horizontal="center" vertical="top" wrapText="1"/>
    </xf>
    <xf numFmtId="0" fontId="6" fillId="5" borderId="2" xfId="0" applyFont="1" applyFill="1" applyBorder="1" applyAlignment="1">
      <alignment vertical="top" wrapText="1"/>
    </xf>
    <xf numFmtId="0" fontId="6" fillId="5" borderId="2" xfId="0" applyFont="1" applyFill="1" applyBorder="1" applyAlignment="1">
      <alignment horizontal="left" vertical="top" wrapText="1"/>
    </xf>
    <xf numFmtId="49" fontId="5" fillId="5" borderId="2" xfId="0" applyNumberFormat="1" applyFont="1" applyFill="1" applyBorder="1" applyAlignment="1">
      <alignment horizontal="center" vertical="top" wrapText="1"/>
    </xf>
    <xf numFmtId="0" fontId="5" fillId="5" borderId="2" xfId="0" applyFont="1" applyFill="1" applyBorder="1" applyAlignment="1">
      <alignment horizontal="left" vertical="top" wrapText="1"/>
    </xf>
    <xf numFmtId="0" fontId="7" fillId="5" borderId="2" xfId="0" applyFont="1" applyFill="1" applyBorder="1" applyAlignment="1">
      <alignment vertical="top" wrapText="1"/>
    </xf>
    <xf numFmtId="0" fontId="5" fillId="5" borderId="2" xfId="0" applyFont="1" applyFill="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6" borderId="2" xfId="0" applyFont="1" applyFill="1" applyBorder="1" applyAlignment="1">
      <alignment horizontal="left" vertical="top" wrapText="1"/>
    </xf>
    <xf numFmtId="49" fontId="5" fillId="0" borderId="2" xfId="0" applyNumberFormat="1" applyFont="1" applyBorder="1" applyAlignment="1">
      <alignment horizontal="center" vertical="top" wrapText="1"/>
    </xf>
    <xf numFmtId="0" fontId="5" fillId="0" borderId="2" xfId="0" applyFont="1" applyBorder="1" applyAlignment="1">
      <alignment horizontal="left" vertical="top" wrapText="1"/>
    </xf>
    <xf numFmtId="0" fontId="7" fillId="6" borderId="2" xfId="0" applyFont="1" applyFill="1" applyBorder="1" applyAlignment="1">
      <alignment vertical="top" wrapText="1"/>
    </xf>
    <xf numFmtId="0" fontId="5" fillId="0" borderId="2" xfId="0" applyFont="1" applyBorder="1" applyAlignment="1">
      <alignment horizontal="center" vertical="top"/>
    </xf>
    <xf numFmtId="0" fontId="5" fillId="0" borderId="2" xfId="0" applyFont="1" applyBorder="1" applyAlignment="1">
      <alignment vertical="top"/>
    </xf>
    <xf numFmtId="0" fontId="6" fillId="6" borderId="2" xfId="0" applyFont="1" applyFill="1" applyBorder="1" applyAlignment="1">
      <alignment vertical="top" wrapText="1"/>
    </xf>
    <xf numFmtId="0" fontId="5" fillId="0" borderId="2" xfId="0" applyFont="1" applyBorder="1" applyAlignment="1">
      <alignment horizontal="center" vertical="top" wrapText="1"/>
    </xf>
    <xf numFmtId="0" fontId="5" fillId="5" borderId="2" xfId="0" applyFont="1" applyFill="1" applyBorder="1" applyAlignment="1">
      <alignment horizontal="center" vertical="top" wrapText="1"/>
    </xf>
    <xf numFmtId="0" fontId="6" fillId="6" borderId="2" xfId="2" applyFont="1" applyFill="1" applyBorder="1" applyAlignment="1">
      <alignment vertical="top" wrapText="1"/>
    </xf>
    <xf numFmtId="0" fontId="6" fillId="5" borderId="2" xfId="2" applyFont="1" applyFill="1" applyBorder="1" applyAlignment="1">
      <alignment vertical="top" wrapText="1"/>
    </xf>
    <xf numFmtId="0" fontId="7" fillId="6" borderId="2" xfId="3" applyFont="1" applyFill="1" applyBorder="1" applyAlignment="1" applyProtection="1">
      <alignment vertical="top" wrapText="1"/>
      <protection locked="0"/>
    </xf>
    <xf numFmtId="0" fontId="7" fillId="5" borderId="2" xfId="3" applyFont="1" applyFill="1" applyBorder="1" applyAlignment="1" applyProtection="1">
      <alignment vertical="top" wrapText="1"/>
      <protection locked="0"/>
    </xf>
    <xf numFmtId="0" fontId="6" fillId="5" borderId="2" xfId="4" applyFont="1" applyFill="1" applyBorder="1" applyAlignment="1">
      <alignment vertical="top" wrapText="1"/>
    </xf>
    <xf numFmtId="0" fontId="6" fillId="6" borderId="2" xfId="4" applyFont="1" applyFill="1" applyBorder="1" applyAlignment="1">
      <alignment vertical="top" wrapText="1"/>
    </xf>
    <xf numFmtId="0" fontId="7" fillId="5" borderId="2" xfId="5" applyFont="1" applyFill="1" applyBorder="1" applyAlignment="1">
      <alignment vertical="top" wrapText="1"/>
    </xf>
    <xf numFmtId="0" fontId="7" fillId="6" borderId="2" xfId="5" applyFont="1" applyFill="1" applyBorder="1" applyAlignment="1">
      <alignment vertical="top" wrapText="1"/>
    </xf>
    <xf numFmtId="0" fontId="0" fillId="0" borderId="0" xfId="0" applyAlignment="1">
      <alignment horizontal="center" vertical="top"/>
    </xf>
    <xf numFmtId="0" fontId="5" fillId="0" borderId="2" xfId="0" applyFont="1" applyBorder="1" applyAlignment="1">
      <alignment wrapText="1"/>
    </xf>
    <xf numFmtId="0" fontId="5" fillId="0" borderId="3" xfId="0" applyFont="1" applyBorder="1" applyAlignment="1">
      <alignment vertical="top"/>
    </xf>
    <xf numFmtId="4" fontId="0" fillId="0" borderId="0" xfId="0" applyNumberFormat="1" applyAlignment="1">
      <alignment vertical="top"/>
    </xf>
    <xf numFmtId="0" fontId="5" fillId="0" borderId="3" xfId="0" applyFont="1" applyBorder="1" applyAlignment="1">
      <alignment horizontal="center" vertical="top"/>
    </xf>
    <xf numFmtId="0" fontId="0" fillId="0" borderId="2" xfId="0" applyBorder="1" applyAlignment="1">
      <alignment vertical="top" wrapText="1"/>
    </xf>
    <xf numFmtId="0" fontId="5" fillId="6" borderId="2" xfId="0" applyFont="1" applyFill="1" applyBorder="1" applyAlignment="1">
      <alignment vertical="top"/>
    </xf>
    <xf numFmtId="0" fontId="0" fillId="0" borderId="0" xfId="0" applyAlignment="1">
      <alignment vertical="top"/>
    </xf>
    <xf numFmtId="0" fontId="6" fillId="0" borderId="2" xfId="0" applyFont="1" applyBorder="1" applyAlignment="1">
      <alignment horizontal="center" vertical="top"/>
    </xf>
    <xf numFmtId="0" fontId="0" fillId="0" borderId="2" xfId="0" applyBorder="1" applyAlignment="1">
      <alignment vertical="top"/>
    </xf>
    <xf numFmtId="0" fontId="5" fillId="0" borderId="2" xfId="0" applyFont="1" applyBorder="1" applyAlignment="1">
      <alignment vertical="top"/>
    </xf>
    <xf numFmtId="0" fontId="0" fillId="0" borderId="2" xfId="0" applyBorder="1"/>
    <xf numFmtId="0" fontId="7" fillId="6" borderId="2" xfId="0" applyFont="1" applyFill="1" applyBorder="1" applyAlignment="1">
      <alignment horizontal="left" vertical="top" wrapText="1"/>
    </xf>
    <xf numFmtId="0" fontId="5" fillId="0" borderId="2" xfId="0" applyFont="1" applyBorder="1" applyAlignment="1">
      <alignment horizontal="center" vertical="top"/>
    </xf>
    <xf numFmtId="0" fontId="6" fillId="6" borderId="2" xfId="0" applyFont="1" applyFill="1" applyBorder="1" applyAlignment="1">
      <alignment vertical="top" wrapText="1"/>
    </xf>
    <xf numFmtId="0" fontId="6" fillId="6" borderId="2" xfId="0" applyFont="1" applyFill="1" applyBorder="1" applyAlignment="1">
      <alignment horizontal="left" vertical="top" wrapText="1"/>
    </xf>
    <xf numFmtId="0" fontId="6" fillId="6" borderId="2" xfId="0" applyFont="1" applyFill="1" applyBorder="1" applyAlignment="1">
      <alignment horizontal="center" vertical="top"/>
    </xf>
    <xf numFmtId="0" fontId="6" fillId="6" borderId="2" xfId="4" applyFont="1" applyFill="1" applyBorder="1" applyAlignment="1">
      <alignment vertical="top" wrapText="1"/>
    </xf>
    <xf numFmtId="0" fontId="6" fillId="5" borderId="2" xfId="0" applyFont="1" applyFill="1" applyBorder="1" applyAlignment="1">
      <alignment horizontal="left" vertical="top" wrapText="1"/>
    </xf>
    <xf numFmtId="0" fontId="5" fillId="5" borderId="2" xfId="0" applyFont="1" applyFill="1" applyBorder="1" applyAlignment="1">
      <alignment horizontal="center" vertical="top"/>
    </xf>
    <xf numFmtId="0" fontId="7" fillId="5" borderId="2" xfId="0" applyFont="1" applyFill="1" applyBorder="1" applyAlignment="1">
      <alignment vertical="top" wrapText="1"/>
    </xf>
    <xf numFmtId="0" fontId="7" fillId="6" borderId="2" xfId="0" applyFont="1" applyFill="1" applyBorder="1" applyAlignment="1">
      <alignment vertical="top" wrapText="1"/>
    </xf>
    <xf numFmtId="0" fontId="6" fillId="5" borderId="2" xfId="0" applyFont="1" applyFill="1" applyBorder="1" applyAlignment="1">
      <alignment vertical="top" wrapText="1"/>
    </xf>
    <xf numFmtId="0" fontId="6" fillId="5" borderId="2" xfId="2" applyFont="1" applyFill="1" applyBorder="1" applyAlignment="1">
      <alignment vertical="top" wrapText="1"/>
    </xf>
    <xf numFmtId="0" fontId="6" fillId="6" borderId="2" xfId="2" applyFont="1" applyFill="1" applyBorder="1" applyAlignment="1">
      <alignment vertical="top" wrapText="1"/>
    </xf>
    <xf numFmtId="0" fontId="7" fillId="5" borderId="2" xfId="3" applyFont="1" applyFill="1" applyBorder="1" applyAlignment="1" applyProtection="1">
      <alignment vertical="top" wrapText="1"/>
      <protection locked="0"/>
    </xf>
    <xf numFmtId="0" fontId="7" fillId="6" borderId="2" xfId="3" applyFont="1" applyFill="1" applyBorder="1" applyAlignment="1" applyProtection="1">
      <alignment vertical="top" wrapText="1"/>
      <protection locked="0"/>
    </xf>
    <xf numFmtId="0" fontId="7" fillId="6" borderId="2" xfId="5" applyFont="1" applyFill="1" applyBorder="1" applyAlignment="1">
      <alignment vertical="top" wrapText="1"/>
    </xf>
    <xf numFmtId="0" fontId="6" fillId="5" borderId="2" xfId="4" applyFont="1" applyFill="1" applyBorder="1" applyAlignment="1">
      <alignment vertical="top" wrapText="1"/>
    </xf>
    <xf numFmtId="0" fontId="7" fillId="5" borderId="2" xfId="5" applyFont="1" applyFill="1" applyBorder="1" applyAlignment="1">
      <alignment vertical="top" wrapText="1"/>
    </xf>
    <xf numFmtId="0" fontId="6" fillId="6" borderId="2" xfId="5" applyFont="1" applyFill="1" applyBorder="1" applyAlignment="1">
      <alignment horizontal="left" vertical="top" wrapText="1"/>
    </xf>
    <xf numFmtId="2" fontId="6" fillId="6" borderId="2" xfId="0" applyNumberFormat="1" applyFont="1" applyFill="1" applyBorder="1" applyAlignment="1">
      <alignment horizontal="center" vertical="top"/>
    </xf>
    <xf numFmtId="0" fontId="9" fillId="6" borderId="2" xfId="1" applyFont="1" applyFill="1" applyBorder="1" applyAlignment="1">
      <alignment horizontal="center" vertical="top"/>
    </xf>
    <xf numFmtId="0" fontId="6" fillId="5" borderId="2" xfId="0" applyFont="1" applyFill="1" applyBorder="1" applyAlignment="1">
      <alignment horizontal="center" vertical="top"/>
    </xf>
    <xf numFmtId="4" fontId="6" fillId="5" borderId="2" xfId="0" applyNumberFormat="1" applyFont="1" applyFill="1" applyBorder="1" applyAlignment="1">
      <alignment horizontal="center" vertical="top"/>
    </xf>
    <xf numFmtId="0" fontId="5" fillId="5" borderId="2" xfId="0" applyFont="1" applyFill="1" applyBorder="1" applyAlignment="1">
      <alignment vertical="top"/>
    </xf>
    <xf numFmtId="4" fontId="6" fillId="6" borderId="2" xfId="0" applyNumberFormat="1" applyFont="1" applyFill="1" applyBorder="1" applyAlignment="1">
      <alignment horizontal="center" vertical="top"/>
    </xf>
    <xf numFmtId="0" fontId="5" fillId="6" borderId="2" xfId="0" applyFont="1" applyFill="1" applyBorder="1" applyAlignment="1">
      <alignment horizontal="center" vertical="top"/>
    </xf>
    <xf numFmtId="1" fontId="6" fillId="5" borderId="2" xfId="0" applyNumberFormat="1" applyFont="1" applyFill="1" applyBorder="1" applyAlignment="1">
      <alignment horizontal="center" vertical="top"/>
    </xf>
    <xf numFmtId="1" fontId="6" fillId="6" borderId="2" xfId="0" applyNumberFormat="1" applyFont="1" applyFill="1" applyBorder="1" applyAlignment="1">
      <alignment horizontal="center" vertical="top"/>
    </xf>
    <xf numFmtId="0" fontId="6" fillId="5"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6" fillId="5" borderId="2" xfId="4" applyFont="1" applyFill="1" applyBorder="1" applyAlignment="1">
      <alignment horizontal="center" vertical="top"/>
    </xf>
    <xf numFmtId="1" fontId="9" fillId="5" borderId="2" xfId="4" applyNumberFormat="1" applyFont="1" applyFill="1" applyBorder="1" applyAlignment="1">
      <alignment horizontal="center" vertical="top"/>
    </xf>
    <xf numFmtId="2" fontId="6" fillId="5" borderId="2" xfId="0" applyNumberFormat="1" applyFont="1" applyFill="1" applyBorder="1" applyAlignment="1">
      <alignment horizontal="center" vertical="top"/>
    </xf>
    <xf numFmtId="0" fontId="6" fillId="5" borderId="2" xfId="5" applyFont="1" applyFill="1" applyBorder="1" applyAlignment="1">
      <alignment horizontal="left" vertical="top" wrapText="1"/>
    </xf>
    <xf numFmtId="4" fontId="6" fillId="5" borderId="2" xfId="4" applyNumberFormat="1" applyFont="1" applyFill="1" applyBorder="1" applyAlignment="1">
      <alignment horizontal="center" vertical="top"/>
    </xf>
    <xf numFmtId="4" fontId="6" fillId="6" borderId="2" xfId="4" applyNumberFormat="1" applyFont="1" applyFill="1" applyBorder="1" applyAlignment="1">
      <alignment horizontal="center" vertical="top"/>
    </xf>
    <xf numFmtId="0" fontId="6" fillId="6" borderId="2" xfId="4" applyFont="1" applyFill="1" applyBorder="1" applyAlignment="1">
      <alignment horizontal="center" vertical="top"/>
    </xf>
    <xf numFmtId="0" fontId="3" fillId="4" borderId="2" xfId="0" applyFont="1" applyFill="1" applyBorder="1" applyAlignment="1">
      <alignment horizontal="center" vertical="top" wrapText="1"/>
    </xf>
    <xf numFmtId="0" fontId="3" fillId="4" borderId="2" xfId="0" applyFont="1" applyFill="1" applyBorder="1" applyAlignment="1">
      <alignment horizontal="left" vertical="top" wrapText="1"/>
    </xf>
    <xf numFmtId="0" fontId="3" fillId="4" borderId="2" xfId="0" applyFont="1" applyFill="1" applyBorder="1" applyAlignment="1">
      <alignment vertical="top" wrapText="1"/>
    </xf>
    <xf numFmtId="0" fontId="3" fillId="4" borderId="2" xfId="0" applyFont="1" applyFill="1" applyBorder="1" applyAlignment="1" applyProtection="1">
      <alignment horizontal="center" vertical="top" wrapText="1"/>
      <protection locked="0"/>
    </xf>
    <xf numFmtId="2" fontId="3" fillId="4" borderId="2" xfId="0" applyNumberFormat="1" applyFont="1" applyFill="1" applyBorder="1" applyAlignment="1">
      <alignment horizontal="center" vertical="top" wrapText="1"/>
    </xf>
    <xf numFmtId="0" fontId="0" fillId="8" borderId="0" xfId="0" applyFill="1" applyAlignment="1">
      <alignment vertical="top"/>
    </xf>
    <xf numFmtId="0" fontId="0" fillId="9" borderId="2" xfId="0" applyFill="1" applyBorder="1" applyAlignment="1">
      <alignment vertical="top"/>
    </xf>
    <xf numFmtId="0" fontId="7" fillId="10" borderId="2" xfId="0" applyFont="1" applyFill="1" applyBorder="1" applyAlignment="1">
      <alignment horizontal="center" vertical="top"/>
    </xf>
    <xf numFmtId="0" fontId="5" fillId="10" borderId="2" xfId="0" applyFont="1" applyFill="1" applyBorder="1" applyAlignment="1">
      <alignment horizontal="center" vertical="top" wrapText="1"/>
    </xf>
    <xf numFmtId="0" fontId="6" fillId="9" borderId="2" xfId="2" applyFont="1" applyFill="1" applyBorder="1" applyAlignment="1">
      <alignment vertical="top" wrapText="1"/>
    </xf>
    <xf numFmtId="0" fontId="0" fillId="9" borderId="2" xfId="0" applyFill="1" applyBorder="1"/>
  </cellXfs>
  <cellStyles count="170">
    <cellStyle name="Check Cell 2" xfId="30" xr:uid="{60C022D3-8113-4E24-BBFF-210ED123A95E}"/>
    <cellStyle name="Check Cell 2 2" xfId="58" xr:uid="{9510D7E0-DA2B-4659-83B5-DA3B15C754B9}"/>
    <cellStyle name="Excel Built-in Normal" xfId="14" xr:uid="{AD1A5E2A-42F9-46D3-AD9E-89E1B4FBDA6D}"/>
    <cellStyle name="Excel Built-in Normal 2" xfId="56" xr:uid="{79A63369-EBD9-48B9-AA5C-4F94AC07F647}"/>
    <cellStyle name="Normal" xfId="0" builtinId="0"/>
    <cellStyle name="Normal 10" xfId="51" xr:uid="{7129199D-EF3A-46FC-8C13-A03F15F99DC4}"/>
    <cellStyle name="Normal 11" xfId="65" xr:uid="{284ADB2B-B463-4C70-83E4-57B9C5992309}"/>
    <cellStyle name="Normal 12" xfId="96" xr:uid="{8F03B35C-4B19-440F-9FD6-B7046BECAA34}"/>
    <cellStyle name="Normal 12 2" xfId="7" xr:uid="{C70EDEDF-66F6-4E7A-A587-C9EB1FCCA1E7}"/>
    <cellStyle name="Normal 13" xfId="5" xr:uid="{92B6EB9F-AAB1-4FFC-89E3-257116A1FE50}"/>
    <cellStyle name="Normal 14" xfId="4" xr:uid="{FD833453-3EF3-465C-8CC0-7E33C0B75E06}"/>
    <cellStyle name="Normal 2" xfId="3" xr:uid="{CE1B1AC7-1402-416F-B499-1B1C7672298F}"/>
    <cellStyle name="Normal 2 2" xfId="17" xr:uid="{122536AF-F646-48D7-89CF-616ADFC95B1F}"/>
    <cellStyle name="Normal 2 2 2" xfId="26" xr:uid="{657224C6-5699-4B73-A51C-AECC1FE57A62}"/>
    <cellStyle name="Normal 2 2 2 2" xfId="57" xr:uid="{E164872D-10FF-496C-8621-5CE5BBCEC7E5}"/>
    <cellStyle name="Normal 2 2 2 2 2" xfId="92" xr:uid="{DC7CC4CA-208B-46C6-9F53-3CDDD60CE828}"/>
    <cellStyle name="Normal 2 2 2 3" xfId="86" xr:uid="{7F8F9237-68C0-487E-8BF2-A6891F4778EA}"/>
    <cellStyle name="Normal 2 2 3" xfId="1" xr:uid="{D6F7EB7A-94DB-4BC6-9806-8E1E495E860D}"/>
    <cellStyle name="Normal 2 2 4" xfId="2" xr:uid="{23BCEDE1-434E-4324-BC67-8BD47BDDA95B}"/>
    <cellStyle name="Normal 2 3" xfId="25" xr:uid="{8CE3B363-9A20-4D07-82B2-CA4D4930491B}"/>
    <cellStyle name="Normal 2 3 2" xfId="31" xr:uid="{F196ACDC-8603-4B7F-808D-AC07AED54EE4}"/>
    <cellStyle name="Normal 2 4" xfId="54" xr:uid="{7123AB96-35DC-4596-B400-8A5EA18330FD}"/>
    <cellStyle name="Normal 2 4 2" xfId="112" xr:uid="{33E692BA-EE60-4541-AA76-1B91C3095B2C}"/>
    <cellStyle name="Normal 2 4 3" xfId="109" xr:uid="{2366FD9A-832F-42B3-9881-64A6E14ECB8D}"/>
    <cellStyle name="Normal 2 4 4" xfId="94" xr:uid="{36123E21-F990-471C-BE8F-5CCBF0CC0835}"/>
    <cellStyle name="Normal 2 5" xfId="93" xr:uid="{CEFC97EA-9483-4AFF-B02E-4D78D548177B}"/>
    <cellStyle name="Normal 3" xfId="6" xr:uid="{00780CCC-B34C-49F7-A3E3-CA8C3F9D95DC}"/>
    <cellStyle name="Normal 3 2" xfId="9" xr:uid="{BFC8F82C-E5EA-4D57-B236-2280A433463B}"/>
    <cellStyle name="Normal 3 2 2" xfId="11" xr:uid="{062FBA21-09A3-4B6B-9E84-128B9FE0B3F7}"/>
    <cellStyle name="Normal 3 3" xfId="13" xr:uid="{F5E50302-824E-4186-8D7C-2109C4260746}"/>
    <cellStyle name="Normal 3 3 2" xfId="48" xr:uid="{6FC6DAE5-59FA-4ABD-B58A-FE4CBA8F4A85}"/>
    <cellStyle name="Normal 3 4" xfId="21" xr:uid="{669CC7DB-AA6A-4FCB-A793-4B1BCAD7D588}"/>
    <cellStyle name="Normal 4" xfId="8" xr:uid="{E41A657A-4642-4C67-A00C-5280EF323219}"/>
    <cellStyle name="Normal 4 2" xfId="27" xr:uid="{516D7ADC-B31C-4406-937C-3D8BF18BB593}"/>
    <cellStyle name="Normal 4 3" xfId="16" xr:uid="{20C369D2-6B52-43BE-81B2-FE67D3302F33}"/>
    <cellStyle name="Normal 4 4" xfId="10" xr:uid="{E2A0F125-A15D-4DD0-9F9B-E72B37E3ECD9}"/>
    <cellStyle name="Normal 5" xfId="12" xr:uid="{50B0572B-5237-4B32-84D5-B8846DA84129}"/>
    <cellStyle name="Normal 5 10" xfId="87" xr:uid="{5538171F-19EF-4444-B903-E452B65C5AD9}"/>
    <cellStyle name="Normal 5 2" xfId="29" xr:uid="{807ADE89-F2F5-4BA4-AE04-18EF4EDE5381}"/>
    <cellStyle name="Normal 5 2 2" xfId="90" xr:uid="{19121E09-0BB9-4200-BDFA-CA521820B747}"/>
    <cellStyle name="Normal 5 3" xfId="40" xr:uid="{257800B5-A5F1-42E1-BC38-DDD216B51ABC}"/>
    <cellStyle name="Normal 5 3 2" xfId="73" xr:uid="{65D80133-CBC1-4D92-890B-AF2DA0E230AD}"/>
    <cellStyle name="Normal 5 3 2 2" xfId="161" xr:uid="{066D64DA-AF30-4960-9798-D33E7FDA7210}"/>
    <cellStyle name="Normal 5 3 2 3" xfId="126" xr:uid="{B4CC7405-269F-4B7D-8C9E-EA617BB04E67}"/>
    <cellStyle name="Normal 5 3 3" xfId="144" xr:uid="{D8BB7381-F36B-4A18-ADF1-CB542456CB49}"/>
    <cellStyle name="Normal 5 3 4" xfId="105" xr:uid="{1F5912FA-C833-48B6-AF72-0985EC43FFAA}"/>
    <cellStyle name="Normal 5 4" xfId="55" xr:uid="{B57705AE-24CA-498E-A458-0A5790EBEC7A}"/>
    <cellStyle name="Normal 5 5" xfId="28" xr:uid="{934EFC56-8E04-47DA-8856-2BFD4F58A2E0}"/>
    <cellStyle name="Normal 5 5 2" xfId="121" xr:uid="{11566B46-FA2A-47AC-A527-90E7511D2FEE}"/>
    <cellStyle name="Normal 5 5 2 2" xfId="156" xr:uid="{ACCC5B90-0ADC-4A9C-AC5A-30AC1A81D359}"/>
    <cellStyle name="Normal 5 5 3" xfId="139" xr:uid="{FA1368B7-80CD-4ABF-99E9-AE1281DF5A20}"/>
    <cellStyle name="Normal 5 5 4" xfId="100" xr:uid="{8441C6B0-189F-41EC-A4C5-FDBEF3F23C6D}"/>
    <cellStyle name="Normal 5 6" xfId="64" xr:uid="{99ACF4AD-3B6C-4A18-9DBC-B16C74A1E04E}"/>
    <cellStyle name="Normal 5 7" xfId="68" xr:uid="{78271D1B-6C29-4D6F-81C0-056CC22E2446}"/>
    <cellStyle name="Normal 5 7 2" xfId="118" xr:uid="{4231A714-FBA2-4288-BE27-20DAB302CBCF}"/>
    <cellStyle name="Normal 5 7 2 2" xfId="154" xr:uid="{626AA810-007A-4948-982A-1E3ECD3EB7A6}"/>
    <cellStyle name="Normal 5 7 3" xfId="137" xr:uid="{FE51664F-1EB1-46E8-9586-B9701F4424F8}"/>
    <cellStyle name="Normal 5 7 4" xfId="98" xr:uid="{C7B5A84D-335F-495B-AA3C-A40564921B47}"/>
    <cellStyle name="Normal 5 8" xfId="78" xr:uid="{C7EFDFFB-F432-498E-A139-6D845A7C46C5}"/>
    <cellStyle name="Normal 5 8 2" xfId="117" xr:uid="{341CBEB7-27D7-4DA1-BCC4-A134444E74C4}"/>
    <cellStyle name="Normal 5 8 2 2" xfId="153" xr:uid="{D2B5EB29-73ED-4C9C-B03E-C6E15E9D51CF}"/>
    <cellStyle name="Normal 5 8 3" xfId="136" xr:uid="{C3B4D97C-1632-41B3-8C14-529069602D3D}"/>
    <cellStyle name="Normal 5 8 4" xfId="97" xr:uid="{11194313-8ACE-49BF-AC77-2E3F9D7143A7}"/>
    <cellStyle name="Normal 5 9" xfId="18" xr:uid="{FBAC10B1-538C-4742-95AD-5BF66BCC4AC6}"/>
    <cellStyle name="Normal 6" xfId="19" xr:uid="{6A713003-924C-4DE4-9948-EC057212449B}"/>
    <cellStyle name="Normal 6 2" xfId="41" xr:uid="{D224171C-FFFD-4B61-8271-A0EED89B881D}"/>
    <cellStyle name="Normal 6 3" xfId="34" xr:uid="{A29B723D-5E06-45C2-8458-1B61B4810B6D}"/>
    <cellStyle name="Normal 6 3 2" xfId="85" xr:uid="{6C38EE48-C979-4D96-B2CF-97BFD091B611}"/>
    <cellStyle name="Normal 7" xfId="35" xr:uid="{A9D069A6-7B81-4E93-8364-02F9525FF516}"/>
    <cellStyle name="Normal 7 2" xfId="42" xr:uid="{40D27DFB-13C8-4B63-A946-CA6C887BA7F7}"/>
    <cellStyle name="Normal 7 2 2" xfId="74" xr:uid="{AD071708-809F-4743-9C3F-8DEFF98E5178}"/>
    <cellStyle name="Normal 7 2 2 2" xfId="162" xr:uid="{620EFD7B-D189-4348-BF06-22800C0D158F}"/>
    <cellStyle name="Normal 7 2 2 3" xfId="127" xr:uid="{41910D21-3241-4D55-B9EA-5E4FE4294987}"/>
    <cellStyle name="Normal 7 2 3" xfId="145" xr:uid="{671E6446-AF26-4C52-B389-42AF3E578906}"/>
    <cellStyle name="Normal 7 2 4" xfId="106" xr:uid="{B6E7B91B-9A55-49FE-A041-E28D16A1450E}"/>
    <cellStyle name="Normal 7 3" xfId="47" xr:uid="{1D1901C5-3CEF-428B-ADEC-D900778802AF}"/>
    <cellStyle name="Normal 7 4" xfId="66" xr:uid="{B8B93823-D730-4536-BE9A-A1C1341CE4FC}"/>
    <cellStyle name="Normal 7 4 2" xfId="132" xr:uid="{F69FABED-05AF-4E9B-AEC9-640E959A616F}"/>
    <cellStyle name="Normal 7 4 2 2" xfId="166" xr:uid="{5C15F2AB-5D3F-41F4-8C9B-EFB5CEB412B3}"/>
    <cellStyle name="Normal 7 4 3" xfId="149" xr:uid="{36ECE703-9548-4A13-BB85-10BF839348DE}"/>
    <cellStyle name="Normal 7 4 4" xfId="111" xr:uid="{27B48637-8691-4918-93D7-F45A3781CBA3}"/>
    <cellStyle name="Normal 7 5" xfId="20" xr:uid="{8AB75832-01A8-455E-B2F1-B7FAE63354E4}"/>
    <cellStyle name="Normal 7 5 2" xfId="119" xr:uid="{024C5AC7-5BD9-42B9-A13A-CFF32BDFC123}"/>
    <cellStyle name="Normal 7 6" xfId="69" xr:uid="{50F588DF-E8BC-46D0-87BB-B4A3E3275186}"/>
    <cellStyle name="Normal 7 6 2" xfId="122" xr:uid="{AF1D0BD5-7EF3-44C8-94BF-EE702EE78976}"/>
    <cellStyle name="Normal 7 6 2 2" xfId="157" xr:uid="{418101FA-0EC4-47F4-AC10-4260259B48A5}"/>
    <cellStyle name="Normal 7 6 3" xfId="140" xr:uid="{E2861760-4778-4AC9-A5BD-C3A374F6B10F}"/>
    <cellStyle name="Normal 7 6 4" xfId="101" xr:uid="{5EE6894A-2EFE-40FE-8890-0EC7B7C3DAC6}"/>
    <cellStyle name="Normal 7 7" xfId="79" xr:uid="{3E77A092-40E3-4663-82D4-D30B6C9C81A4}"/>
    <cellStyle name="Normal 7 7 2" xfId="116" xr:uid="{2F839608-314B-4B8E-AF28-864DAA8F5986}"/>
    <cellStyle name="Normal 7 8" xfId="88" xr:uid="{5AE6BB3A-A65F-4520-90AA-63C2430AF6B5}"/>
    <cellStyle name="Normal 8" xfId="38" xr:uid="{9A9CE64A-FC12-437B-9D79-D00E2AC80F47}"/>
    <cellStyle name="Normal 8 2" xfId="89" xr:uid="{07B94A33-5330-458C-BF3C-A55CC71D308B}"/>
    <cellStyle name="Normal 9" xfId="46" xr:uid="{56755E51-2A7A-4117-9DD2-348D9AD69B11}"/>
    <cellStyle name="Normal 9 2" xfId="91" xr:uid="{C013549C-199D-4CB9-B768-AF914FC2AAFB}"/>
    <cellStyle name="Normal 9 2 2" xfId="130" xr:uid="{D944099A-52FD-4FB6-A09D-9ACBC475CDD0}"/>
    <cellStyle name="Percent 2" xfId="23" xr:uid="{E2B0ABC3-042B-42F7-BCD9-804F419BC177}"/>
    <cellStyle name="Percent 2 2" xfId="50" xr:uid="{78E5BEB6-4694-4626-9D02-3EA0EBCBDBF4}"/>
    <cellStyle name="Нейтральный 2" xfId="59" xr:uid="{F346098A-C59D-4DEE-9862-48B6447F5F41}"/>
    <cellStyle name="Обычный 2" xfId="15" xr:uid="{E5E2B954-76B0-4F41-BC4D-9BCB0DB89C3D}"/>
    <cellStyle name="Обычный 2 2" xfId="22" xr:uid="{AC668F4D-0E0C-4D9B-8D60-A2171F19C21F}"/>
    <cellStyle name="Обычный 2 2 2" xfId="32" xr:uid="{99B28404-175F-4440-BE27-2C04166C7892}"/>
    <cellStyle name="Обычный 2 3" xfId="62" xr:uid="{DC4F4705-1436-48FC-84F6-7EE70CE7A081}"/>
    <cellStyle name="Обычный 2 4" xfId="33" xr:uid="{6BB3DD97-B0C1-4F2A-88DB-315DDEFC4F17}"/>
    <cellStyle name="Обычный 2 4 2" xfId="49" xr:uid="{C62B1644-2686-42F7-97EC-AE4C71E57E0E}"/>
    <cellStyle name="Обычный 2 5" xfId="82" xr:uid="{20F6C211-2D47-482B-B053-8403D0157FA9}"/>
    <cellStyle name="Обычный 3" xfId="24" xr:uid="{A377DA54-BDF2-4AB3-9E99-C124C1A588E3}"/>
    <cellStyle name="Обычный 3 10" xfId="115" xr:uid="{1F1762BF-0275-4181-A5C0-6A5B9BADFC49}"/>
    <cellStyle name="Обычный 3 10 2" xfId="152" xr:uid="{2B714FF3-5A53-4225-B61C-D1829CA0AF5B}"/>
    <cellStyle name="Обычный 3 11" xfId="135" xr:uid="{36EF67BB-930A-43CD-B8D0-6092DC9EC0CF}"/>
    <cellStyle name="Обычный 3 12" xfId="95" xr:uid="{6FDB1F21-A70F-4A0F-AEA8-3AE8E6136202}"/>
    <cellStyle name="Обычный 3 2" xfId="36" xr:uid="{F672EB6B-EDF6-47E5-BA41-624600E3D588}"/>
    <cellStyle name="Обычный 3 2 2" xfId="43" xr:uid="{8BA1EFCE-44E4-4E95-AEA3-049886A08345}"/>
    <cellStyle name="Обычный 3 2 2 2" xfId="75" xr:uid="{28092749-8793-4C29-B860-BC5FA3B97E73}"/>
    <cellStyle name="Обычный 3 2 2 2 2" xfId="163" xr:uid="{F8D09A6E-05CD-4FA9-B008-3E5D26945C34}"/>
    <cellStyle name="Обычный 3 2 2 2 3" xfId="128" xr:uid="{FDB52EED-7DC0-4751-B414-A8739D760124}"/>
    <cellStyle name="Обычный 3 2 2 3" xfId="146" xr:uid="{0942C8DD-EAAF-4EDC-82D4-7B665F10C484}"/>
    <cellStyle name="Обычный 3 2 2 4" xfId="107" xr:uid="{BC87A171-E68C-4889-86B7-3826444DE9D0}"/>
    <cellStyle name="Обычный 3 2 3" xfId="52" xr:uid="{2D695758-F068-4C8F-A60C-5539DF1D9330}"/>
    <cellStyle name="Обычный 3 2 4" xfId="70" xr:uid="{6DA6B810-03B2-42AD-BA5D-D41485B889D9}"/>
    <cellStyle name="Обычный 3 2 4 2" xfId="158" xr:uid="{D7CE3452-2506-4160-92B7-950574D83E2E}"/>
    <cellStyle name="Обычный 3 2 4 3" xfId="123" xr:uid="{34D58F85-9C9C-4D33-B242-8164486D4556}"/>
    <cellStyle name="Обычный 3 2 5" xfId="80" xr:uid="{4BED5D91-4026-4725-80A1-7846EBABE2EF}"/>
    <cellStyle name="Обычный 3 2 5 2" xfId="141" xr:uid="{09BAA62C-6B1B-49F0-AA46-286E7BB7BAE9}"/>
    <cellStyle name="Обычный 3 2 6" xfId="102" xr:uid="{F1C3FACB-431A-491B-BE8B-114557678BED}"/>
    <cellStyle name="Обычный 3 3" xfId="37" xr:uid="{8D0BCC30-CC2F-4FFF-9D7C-D21253D01B1D}"/>
    <cellStyle name="Обычный 3 3 2" xfId="44" xr:uid="{E5B41548-61FE-451F-9605-655FC1EC32A7}"/>
    <cellStyle name="Обычный 3 3 2 2" xfId="76" xr:uid="{A65E1473-ACC8-46D0-AF4E-C0CA0F1E8E2D}"/>
    <cellStyle name="Обычный 3 3 2 2 2" xfId="164" xr:uid="{20D7463E-BE4B-4211-9D10-4D217085ADA2}"/>
    <cellStyle name="Обычный 3 3 2 2 3" xfId="129" xr:uid="{D12838EE-8D09-4CEE-97C2-A58E7C4083CC}"/>
    <cellStyle name="Обычный 3 3 2 3" xfId="147" xr:uid="{A70EE86A-A1ED-4504-BDCD-69E060711556}"/>
    <cellStyle name="Обычный 3 3 2 4" xfId="108" xr:uid="{6D4F6232-2BFE-498A-9828-C5E3B8D87205}"/>
    <cellStyle name="Обычный 3 3 3" xfId="53" xr:uid="{E52F0D75-B711-4498-AE28-05E463D809B9}"/>
    <cellStyle name="Обычный 3 3 4" xfId="71" xr:uid="{9E5540C2-032C-4319-8A0A-B3EFDBA47A1F}"/>
    <cellStyle name="Обычный 3 3 4 2" xfId="159" xr:uid="{64E27D68-CB9D-439A-9431-3CAF5976069C}"/>
    <cellStyle name="Обычный 3 3 4 3" xfId="124" xr:uid="{4182F0D7-13C9-45B8-B8A6-2DBB9B289320}"/>
    <cellStyle name="Обычный 3 3 5" xfId="81" xr:uid="{6B73B7B1-C005-45FF-9825-7AD6C6E68C36}"/>
    <cellStyle name="Обычный 3 3 5 2" xfId="142" xr:uid="{DC876BD5-3D90-4F16-A3E2-3CD8030B906F}"/>
    <cellStyle name="Обычный 3 3 6" xfId="103" xr:uid="{1F94520D-A638-4B41-B571-EAD62E21B1F6}"/>
    <cellStyle name="Обычный 3 4" xfId="39" xr:uid="{2C9F499A-66BD-4F7C-9728-B839B06D8469}"/>
    <cellStyle name="Обычный 3 4 2" xfId="72" xr:uid="{93053BAB-DD3E-462D-8CC2-72E9ECC1460E}"/>
    <cellStyle name="Обычный 3 4 2 2" xfId="160" xr:uid="{05694CDF-0A78-4772-AD17-37A543122228}"/>
    <cellStyle name="Обычный 3 4 2 3" xfId="125" xr:uid="{4D5098A9-4B48-4764-8B18-172CF1DC9BBB}"/>
    <cellStyle name="Обычный 3 4 3" xfId="143" xr:uid="{D1518BF7-7D28-4056-8C41-8684546B331C}"/>
    <cellStyle name="Обычный 3 4 4" xfId="104" xr:uid="{8FA878C2-3C3A-4764-B871-87E0CFA69AD8}"/>
    <cellStyle name="Обычный 3 5" xfId="45" xr:uid="{94E751DD-F43A-4835-B479-87EB4D11C839}"/>
    <cellStyle name="Обычный 3 6" xfId="60" xr:uid="{4C1A09EB-1857-4D10-8BF0-DD732B4B3F7C}"/>
    <cellStyle name="Обычный 3 7" xfId="67" xr:uid="{C168204D-9452-4D8C-B364-AFF4D1C28993}"/>
    <cellStyle name="Обычный 3 7 2" xfId="133" xr:uid="{26C70F2B-C856-4D4E-86C6-3093903AA912}"/>
    <cellStyle name="Обычный 3 7 2 2" xfId="167" xr:uid="{054C6716-9A4E-45DC-9ED5-0E3688061E55}"/>
    <cellStyle name="Обычный 3 7 3" xfId="150" xr:uid="{A7949DF2-1C50-4643-B39F-9595EF75E619}"/>
    <cellStyle name="Обычный 3 7 4" xfId="113" xr:uid="{C9536727-CA93-45D2-BDFF-F8F147C490DA}"/>
    <cellStyle name="Обычный 3 8" xfId="77" xr:uid="{04CDD9F3-DCCA-4D29-8BC0-F50A295A27DB}"/>
    <cellStyle name="Обычный 3 8 2" xfId="120" xr:uid="{9D9B6294-8067-472F-AB31-C588AD62D41E}"/>
    <cellStyle name="Обычный 3 8 2 2" xfId="155" xr:uid="{57ABC792-FA10-40D4-A694-73247B22D85D}"/>
    <cellStyle name="Обычный 3 8 3" xfId="138" xr:uid="{F26057A7-E437-4708-A2BF-8D29F53D156B}"/>
    <cellStyle name="Обычный 3 8 4" xfId="99" xr:uid="{8CA435A6-F016-47D1-9C6B-5D6A0C8DA9E3}"/>
    <cellStyle name="Обычный 3 9" xfId="84" xr:uid="{73160FE1-8857-4BD8-8E28-1FDC09400200}"/>
    <cellStyle name="Обычный 3 9 2" xfId="134" xr:uid="{BB200AA8-C765-40A8-A316-4749B838B8D1}"/>
    <cellStyle name="Обычный 3 9 2 2" xfId="169" xr:uid="{F2DB4F6C-A3BE-4712-BAA6-85E2EFC2D3C8}"/>
    <cellStyle name="Обычный 3 9 3" xfId="168" xr:uid="{171A563F-A2A9-4981-AF3B-39B1090A9E47}"/>
    <cellStyle name="Обычный 3 9 4" xfId="151" xr:uid="{DA014EDD-AF0B-42A8-8FF8-7E3FC9CEAD2B}"/>
    <cellStyle name="Обычный 3 9 5" xfId="114" xr:uid="{BC7E0877-F517-43D3-87A1-DAE060EC6395}"/>
    <cellStyle name="Обычный 4" xfId="61" xr:uid="{012B29D7-C42E-4587-8F3F-26614E9854C2}"/>
    <cellStyle name="Финансовый 2" xfId="83" xr:uid="{9A32F0CF-C387-472E-8C55-85A44F790CA6}"/>
    <cellStyle name="Финансовый 3" xfId="63" xr:uid="{8AB27C2E-FF3C-4333-92FA-AC72EA56685D}"/>
    <cellStyle name="Финансовый 3 2" xfId="131" xr:uid="{9CB16BE9-6128-41BE-83B4-700DD6A4F7A9}"/>
    <cellStyle name="Финансовый 3 2 2" xfId="165" xr:uid="{646E84B4-A04E-4758-9D56-A5E33E2945ED}"/>
    <cellStyle name="Финансовый 3 3" xfId="148" xr:uid="{BF4CD062-8EDB-400A-9A3A-4DAE218E6D2A}"/>
    <cellStyle name="Финансовый 3 4" xfId="110" xr:uid="{3258506A-6716-4D9D-A407-2793A56FAF56}"/>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642E-0B90-49B9-8DEF-9F785BE7C9B8}">
  <sheetPr filterMode="1"/>
  <dimension ref="A1:AH294"/>
  <sheetViews>
    <sheetView workbookViewId="0">
      <pane ySplit="1" topLeftCell="A2" activePane="bottomLeft" state="frozen"/>
      <selection pane="bottomLeft" activeCell="K5" sqref="A1:AH294"/>
    </sheetView>
  </sheetViews>
  <sheetFormatPr defaultRowHeight="15"/>
  <cols>
    <col min="1" max="1" width="9.140625" style="6"/>
    <col min="2" max="2" width="12.5703125" style="6" hidden="1" customWidth="1"/>
    <col min="3" max="3" width="31.85546875" style="6" hidden="1" customWidth="1"/>
    <col min="4" max="4" width="31.28515625" style="6" hidden="1" customWidth="1"/>
    <col min="5" max="5" width="13.42578125" style="6" hidden="1" customWidth="1"/>
    <col min="6" max="6" width="0" style="6" hidden="1" customWidth="1"/>
    <col min="7" max="7" width="58" style="6" hidden="1" customWidth="1"/>
    <col min="8" max="8" width="9.140625" style="35"/>
    <col min="9" max="9" width="22.5703125" style="6" customWidth="1"/>
    <col min="10" max="10" width="17.7109375" style="6" customWidth="1"/>
    <col min="11" max="11" width="71.140625" style="6" customWidth="1"/>
    <col min="12" max="14" width="9.140625" style="6" hidden="1" customWidth="1"/>
    <col min="15" max="15" width="18.5703125" style="6" hidden="1" customWidth="1"/>
    <col min="16" max="16" width="19.140625" style="6" hidden="1" customWidth="1"/>
    <col min="17" max="17" width="25.140625" style="35" hidden="1" customWidth="1"/>
    <col min="18" max="18" width="29.28515625" style="6" hidden="1" customWidth="1"/>
    <col min="19" max="19" width="13" customWidth="1"/>
    <col min="20" max="20" width="14.42578125" style="6" customWidth="1"/>
    <col min="21" max="31" width="9.140625" style="6" customWidth="1"/>
    <col min="32" max="32" width="9.140625" style="6"/>
    <col min="33" max="33" width="13.5703125" style="6" hidden="1" customWidth="1"/>
    <col min="34" max="34" width="0" style="6" hidden="1" customWidth="1"/>
    <col min="35" max="16384" width="9.140625" style="6"/>
  </cols>
  <sheetData>
    <row r="1" spans="1:33" ht="107.25" customHeight="1">
      <c r="A1" s="1" t="s">
        <v>0</v>
      </c>
      <c r="B1" s="2" t="s">
        <v>1</v>
      </c>
      <c r="C1" s="2" t="s">
        <v>2</v>
      </c>
      <c r="D1" s="2" t="s">
        <v>3</v>
      </c>
      <c r="E1" s="3" t="s">
        <v>4</v>
      </c>
      <c r="F1" s="1" t="s">
        <v>5</v>
      </c>
      <c r="G1" s="3" t="s">
        <v>6</v>
      </c>
      <c r="H1" s="5" t="s">
        <v>17</v>
      </c>
      <c r="I1" s="4" t="s">
        <v>7</v>
      </c>
      <c r="J1" s="86" t="s">
        <v>8</v>
      </c>
      <c r="K1" s="85" t="s">
        <v>9</v>
      </c>
      <c r="L1" s="84" t="s">
        <v>10</v>
      </c>
      <c r="M1" s="84" t="s">
        <v>11</v>
      </c>
      <c r="N1" s="84" t="s">
        <v>12</v>
      </c>
      <c r="O1" s="84" t="s">
        <v>13</v>
      </c>
      <c r="P1" s="87" t="s">
        <v>14</v>
      </c>
      <c r="Q1" s="88" t="s">
        <v>15</v>
      </c>
      <c r="R1" s="87" t="s">
        <v>16</v>
      </c>
      <c r="S1" s="36" t="s">
        <v>1300</v>
      </c>
      <c r="T1" s="36" t="s">
        <v>1301</v>
      </c>
      <c r="U1" s="40" t="s">
        <v>1302</v>
      </c>
      <c r="V1" s="40" t="s">
        <v>1303</v>
      </c>
      <c r="W1" s="40" t="s">
        <v>1304</v>
      </c>
      <c r="X1" s="40" t="s">
        <v>1305</v>
      </c>
      <c r="Y1" s="40" t="s">
        <v>1306</v>
      </c>
      <c r="Z1" s="36" t="s">
        <v>1307</v>
      </c>
      <c r="AA1" s="40" t="s">
        <v>1308</v>
      </c>
      <c r="AB1" s="40" t="s">
        <v>1309</v>
      </c>
      <c r="AC1" s="40" t="s">
        <v>1310</v>
      </c>
      <c r="AD1" s="40" t="s">
        <v>1311</v>
      </c>
      <c r="AE1" s="40" t="s">
        <v>1312</v>
      </c>
      <c r="AF1" s="6" t="s">
        <v>1322</v>
      </c>
      <c r="AG1" s="6" t="s">
        <v>1323</v>
      </c>
    </row>
    <row r="2" spans="1:33" ht="20.100000000000001" customHeight="1">
      <c r="A2" s="7" t="s">
        <v>18</v>
      </c>
      <c r="B2" s="8" t="s">
        <v>19</v>
      </c>
      <c r="C2" s="9" t="s">
        <v>20</v>
      </c>
      <c r="D2" s="9" t="s">
        <v>21</v>
      </c>
      <c r="E2" s="10" t="s">
        <v>22</v>
      </c>
      <c r="F2" s="11" t="s">
        <v>23</v>
      </c>
      <c r="G2" s="12" t="s">
        <v>24</v>
      </c>
      <c r="H2" s="91" t="s">
        <v>29</v>
      </c>
      <c r="I2" s="13" t="s">
        <v>25</v>
      </c>
      <c r="J2" s="55" t="s">
        <v>26</v>
      </c>
      <c r="K2" s="53" t="s">
        <v>27</v>
      </c>
      <c r="L2" s="68">
        <v>1</v>
      </c>
      <c r="M2" s="68" t="s">
        <v>28</v>
      </c>
      <c r="N2" s="68">
        <v>3500</v>
      </c>
      <c r="O2" s="69">
        <f>N2*1.2</f>
        <v>4200</v>
      </c>
      <c r="P2" s="54"/>
      <c r="Q2" s="54">
        <f>P2*O2</f>
        <v>0</v>
      </c>
      <c r="R2" s="54"/>
      <c r="S2" s="46"/>
      <c r="T2" s="44">
        <v>180</v>
      </c>
      <c r="U2" s="44"/>
      <c r="V2" s="44">
        <v>30</v>
      </c>
      <c r="W2" s="44"/>
      <c r="X2" s="44"/>
      <c r="Y2" s="44"/>
      <c r="Z2" s="44"/>
      <c r="AA2" s="44"/>
      <c r="AB2" s="44"/>
      <c r="AC2" s="44"/>
      <c r="AD2" s="44"/>
      <c r="AE2" s="44"/>
      <c r="AF2" s="6">
        <f>S2+T2+U2+W2+V2+X2+Y2+Z2+AA2+AB2+AC2+AD2+AE2</f>
        <v>210</v>
      </c>
      <c r="AG2" s="6">
        <f>AF2*N2</f>
        <v>735000</v>
      </c>
    </row>
    <row r="3" spans="1:33" ht="20.100000000000001" customHeight="1">
      <c r="A3" s="15" t="s">
        <v>18</v>
      </c>
      <c r="B3" s="16" t="s">
        <v>19</v>
      </c>
      <c r="C3" s="17" t="s">
        <v>20</v>
      </c>
      <c r="D3" s="17" t="s">
        <v>21</v>
      </c>
      <c r="E3" s="18" t="s">
        <v>22</v>
      </c>
      <c r="F3" s="19" t="s">
        <v>30</v>
      </c>
      <c r="G3" s="20" t="s">
        <v>31</v>
      </c>
      <c r="H3" s="91" t="s">
        <v>34</v>
      </c>
      <c r="I3" s="21" t="s">
        <v>25</v>
      </c>
      <c r="J3" s="56" t="s">
        <v>32</v>
      </c>
      <c r="K3" s="50" t="s">
        <v>33</v>
      </c>
      <c r="L3" s="43">
        <v>1</v>
      </c>
      <c r="M3" s="43" t="s">
        <v>28</v>
      </c>
      <c r="N3" s="51">
        <v>1530</v>
      </c>
      <c r="O3" s="51">
        <f t="shared" ref="O3:O66" si="0">N3*1.2</f>
        <v>1836</v>
      </c>
      <c r="P3" s="51"/>
      <c r="Q3" s="48">
        <f t="shared" ref="Q3:Q66" si="1">P3*O3</f>
        <v>0</v>
      </c>
      <c r="R3" s="48"/>
      <c r="S3" s="46"/>
      <c r="T3" s="44">
        <v>180</v>
      </c>
      <c r="U3" s="44"/>
      <c r="V3" s="44">
        <v>30</v>
      </c>
      <c r="W3" s="44"/>
      <c r="X3" s="44"/>
      <c r="Y3" s="44"/>
      <c r="Z3" s="44"/>
      <c r="AA3" s="44"/>
      <c r="AB3" s="44"/>
      <c r="AC3" s="44"/>
      <c r="AD3" s="44"/>
      <c r="AE3" s="44"/>
      <c r="AF3" s="42">
        <f t="shared" ref="AF3:AF66" si="2">S3+T3+U3+W3+V3+X3+Y3+Z3+AA3+AB3+AC3+AD3+AE3</f>
        <v>210</v>
      </c>
      <c r="AG3" s="42">
        <f t="shared" ref="AG3:AG66" si="3">AF3*N3</f>
        <v>321300</v>
      </c>
    </row>
    <row r="4" spans="1:33" ht="20.100000000000001" customHeight="1">
      <c r="A4" s="15" t="s">
        <v>18</v>
      </c>
      <c r="B4" s="16" t="s">
        <v>19</v>
      </c>
      <c r="C4" s="17" t="s">
        <v>20</v>
      </c>
      <c r="D4" s="17" t="s">
        <v>21</v>
      </c>
      <c r="E4" s="18" t="s">
        <v>22</v>
      </c>
      <c r="F4" s="19" t="s">
        <v>35</v>
      </c>
      <c r="G4" s="20" t="s">
        <v>36</v>
      </c>
      <c r="H4" s="91" t="s">
        <v>39</v>
      </c>
      <c r="I4" s="21" t="s">
        <v>25</v>
      </c>
      <c r="J4" s="56" t="s">
        <v>37</v>
      </c>
      <c r="K4" s="50" t="s">
        <v>38</v>
      </c>
      <c r="L4" s="43">
        <v>1</v>
      </c>
      <c r="M4" s="43" t="s">
        <v>28</v>
      </c>
      <c r="N4" s="51">
        <v>6185</v>
      </c>
      <c r="O4" s="51">
        <f t="shared" si="0"/>
        <v>7422</v>
      </c>
      <c r="P4" s="51"/>
      <c r="Q4" s="48">
        <f t="shared" si="1"/>
        <v>0</v>
      </c>
      <c r="R4" s="48"/>
      <c r="S4" s="46"/>
      <c r="T4" s="44">
        <v>120</v>
      </c>
      <c r="U4" s="44"/>
      <c r="V4" s="44">
        <v>30</v>
      </c>
      <c r="W4" s="44"/>
      <c r="X4" s="44"/>
      <c r="Y4" s="44"/>
      <c r="Z4" s="44"/>
      <c r="AA4" s="44"/>
      <c r="AB4" s="44"/>
      <c r="AC4" s="44"/>
      <c r="AD4" s="44"/>
      <c r="AE4" s="44"/>
      <c r="AF4" s="42">
        <f t="shared" si="2"/>
        <v>150</v>
      </c>
      <c r="AG4" s="42">
        <f t="shared" si="3"/>
        <v>927750</v>
      </c>
    </row>
    <row r="5" spans="1:33" ht="20.100000000000001" customHeight="1">
      <c r="A5" s="15" t="s">
        <v>18</v>
      </c>
      <c r="B5" s="16" t="s">
        <v>19</v>
      </c>
      <c r="C5" s="17" t="s">
        <v>20</v>
      </c>
      <c r="D5" s="17" t="s">
        <v>21</v>
      </c>
      <c r="E5" s="18" t="s">
        <v>22</v>
      </c>
      <c r="F5" s="19" t="s">
        <v>40</v>
      </c>
      <c r="G5" s="20" t="s">
        <v>41</v>
      </c>
      <c r="H5" s="91" t="s">
        <v>44</v>
      </c>
      <c r="I5" s="21" t="s">
        <v>25</v>
      </c>
      <c r="J5" s="56" t="s">
        <v>42</v>
      </c>
      <c r="K5" s="50" t="s">
        <v>43</v>
      </c>
      <c r="L5" s="43">
        <v>1</v>
      </c>
      <c r="M5" s="43" t="s">
        <v>28</v>
      </c>
      <c r="N5" s="51">
        <v>4355</v>
      </c>
      <c r="O5" s="51">
        <f t="shared" si="0"/>
        <v>5226</v>
      </c>
      <c r="P5" s="51"/>
      <c r="Q5" s="48">
        <f t="shared" si="1"/>
        <v>0</v>
      </c>
      <c r="R5" s="45"/>
      <c r="S5" s="46"/>
      <c r="T5" s="44">
        <v>60</v>
      </c>
      <c r="U5" s="44"/>
      <c r="V5" s="44">
        <v>30</v>
      </c>
      <c r="W5" s="44"/>
      <c r="X5" s="44"/>
      <c r="Y5" s="44"/>
      <c r="Z5" s="44"/>
      <c r="AA5" s="44"/>
      <c r="AB5" s="44"/>
      <c r="AC5" s="44"/>
      <c r="AD5" s="44"/>
      <c r="AE5" s="44"/>
      <c r="AF5" s="42">
        <f t="shared" si="2"/>
        <v>90</v>
      </c>
      <c r="AG5" s="42">
        <f t="shared" si="3"/>
        <v>391950</v>
      </c>
    </row>
    <row r="6" spans="1:33" ht="20.100000000000001" customHeight="1">
      <c r="A6" s="15" t="s">
        <v>18</v>
      </c>
      <c r="B6" s="16" t="s">
        <v>19</v>
      </c>
      <c r="C6" s="17" t="s">
        <v>20</v>
      </c>
      <c r="D6" s="17" t="s">
        <v>21</v>
      </c>
      <c r="E6" s="18" t="s">
        <v>22</v>
      </c>
      <c r="F6" s="19" t="s">
        <v>45</v>
      </c>
      <c r="G6" s="20" t="s">
        <v>46</v>
      </c>
      <c r="H6" s="91" t="s">
        <v>49</v>
      </c>
      <c r="I6" s="21" t="s">
        <v>25</v>
      </c>
      <c r="J6" s="56" t="s">
        <v>47</v>
      </c>
      <c r="K6" s="50" t="s">
        <v>48</v>
      </c>
      <c r="L6" s="43">
        <v>1</v>
      </c>
      <c r="M6" s="43" t="s">
        <v>28</v>
      </c>
      <c r="N6" s="51">
        <v>400</v>
      </c>
      <c r="O6" s="51">
        <f t="shared" si="0"/>
        <v>480</v>
      </c>
      <c r="P6" s="51"/>
      <c r="Q6" s="48">
        <f t="shared" si="1"/>
        <v>0</v>
      </c>
      <c r="R6" s="45"/>
      <c r="S6" s="46"/>
      <c r="T6" s="44">
        <v>60</v>
      </c>
      <c r="U6" s="44"/>
      <c r="V6" s="44">
        <v>20</v>
      </c>
      <c r="W6" s="44"/>
      <c r="X6" s="44"/>
      <c r="Y6" s="44"/>
      <c r="Z6" s="44"/>
      <c r="AA6" s="44"/>
      <c r="AB6" s="44"/>
      <c r="AC6" s="44"/>
      <c r="AD6" s="44"/>
      <c r="AE6" s="44"/>
      <c r="AF6" s="42">
        <f t="shared" si="2"/>
        <v>80</v>
      </c>
      <c r="AG6" s="42">
        <f t="shared" si="3"/>
        <v>32000</v>
      </c>
    </row>
    <row r="7" spans="1:33" ht="20.100000000000001" customHeight="1">
      <c r="A7" s="15" t="s">
        <v>18</v>
      </c>
      <c r="B7" s="16" t="s">
        <v>19</v>
      </c>
      <c r="C7" s="17" t="s">
        <v>20</v>
      </c>
      <c r="D7" s="17" t="s">
        <v>21</v>
      </c>
      <c r="E7" s="18" t="s">
        <v>22</v>
      </c>
      <c r="F7" s="19" t="s">
        <v>50</v>
      </c>
      <c r="G7" s="20" t="s">
        <v>51</v>
      </c>
      <c r="H7" s="91" t="s">
        <v>54</v>
      </c>
      <c r="I7" s="21" t="s">
        <v>25</v>
      </c>
      <c r="J7" s="56" t="s">
        <v>52</v>
      </c>
      <c r="K7" s="47" t="s">
        <v>52</v>
      </c>
      <c r="L7" s="43">
        <v>1</v>
      </c>
      <c r="M7" s="67" t="s">
        <v>53</v>
      </c>
      <c r="N7" s="51">
        <v>0</v>
      </c>
      <c r="O7" s="51">
        <f t="shared" si="0"/>
        <v>0</v>
      </c>
      <c r="P7" s="51"/>
      <c r="Q7" s="48">
        <f t="shared" si="1"/>
        <v>0</v>
      </c>
      <c r="R7" s="45"/>
      <c r="S7" s="46"/>
      <c r="T7" s="44">
        <v>3</v>
      </c>
      <c r="U7" s="44"/>
      <c r="V7" s="44">
        <v>1</v>
      </c>
      <c r="W7" s="44"/>
      <c r="X7" s="44">
        <v>3</v>
      </c>
      <c r="Y7" s="44"/>
      <c r="Z7" s="44"/>
      <c r="AA7" s="44"/>
      <c r="AB7" s="44"/>
      <c r="AC7" s="44"/>
      <c r="AD7" s="44"/>
      <c r="AE7" s="44"/>
      <c r="AF7" s="42">
        <f t="shared" si="2"/>
        <v>7</v>
      </c>
      <c r="AG7" s="42">
        <f t="shared" si="3"/>
        <v>0</v>
      </c>
    </row>
    <row r="8" spans="1:33" ht="20.100000000000001" customHeight="1">
      <c r="A8" s="15" t="s">
        <v>18</v>
      </c>
      <c r="B8" s="16" t="s">
        <v>19</v>
      </c>
      <c r="C8" s="17" t="s">
        <v>20</v>
      </c>
      <c r="D8" s="17" t="s">
        <v>21</v>
      </c>
      <c r="E8" s="18" t="s">
        <v>22</v>
      </c>
      <c r="F8" s="19" t="s">
        <v>55</v>
      </c>
      <c r="G8" s="20" t="s">
        <v>56</v>
      </c>
      <c r="H8" s="91" t="s">
        <v>59</v>
      </c>
      <c r="I8" s="21" t="s">
        <v>25</v>
      </c>
      <c r="J8" s="56" t="s">
        <v>57</v>
      </c>
      <c r="K8" s="50" t="s">
        <v>58</v>
      </c>
      <c r="L8" s="43">
        <v>1</v>
      </c>
      <c r="M8" s="43" t="s">
        <v>28</v>
      </c>
      <c r="N8" s="51">
        <v>0</v>
      </c>
      <c r="O8" s="51">
        <f t="shared" si="0"/>
        <v>0</v>
      </c>
      <c r="P8" s="51"/>
      <c r="Q8" s="48">
        <f t="shared" si="1"/>
        <v>0</v>
      </c>
      <c r="R8" s="45"/>
      <c r="S8" s="46"/>
      <c r="T8" s="44">
        <v>6</v>
      </c>
      <c r="U8" s="44"/>
      <c r="V8" s="44">
        <v>2</v>
      </c>
      <c r="W8" s="44"/>
      <c r="X8" s="44">
        <v>4</v>
      </c>
      <c r="Y8" s="44"/>
      <c r="Z8" s="44"/>
      <c r="AA8" s="44"/>
      <c r="AB8" s="44"/>
      <c r="AC8" s="44"/>
      <c r="AD8" s="44"/>
      <c r="AE8" s="44"/>
      <c r="AF8" s="42">
        <f t="shared" si="2"/>
        <v>12</v>
      </c>
      <c r="AG8" s="42">
        <f t="shared" si="3"/>
        <v>0</v>
      </c>
    </row>
    <row r="9" spans="1:33" ht="20.100000000000001" customHeight="1">
      <c r="A9" s="15" t="s">
        <v>18</v>
      </c>
      <c r="B9" s="16" t="s">
        <v>19</v>
      </c>
      <c r="C9" s="17" t="s">
        <v>20</v>
      </c>
      <c r="D9" s="17" t="s">
        <v>21</v>
      </c>
      <c r="E9" s="18" t="s">
        <v>22</v>
      </c>
      <c r="F9" s="19" t="s">
        <v>60</v>
      </c>
      <c r="G9" s="20" t="s">
        <v>61</v>
      </c>
      <c r="H9" s="92" t="s">
        <v>64</v>
      </c>
      <c r="I9" s="21" t="s">
        <v>25</v>
      </c>
      <c r="J9" s="49" t="s">
        <v>62</v>
      </c>
      <c r="K9" s="50" t="s">
        <v>63</v>
      </c>
      <c r="L9" s="43">
        <v>1</v>
      </c>
      <c r="M9" s="43" t="s">
        <v>28</v>
      </c>
      <c r="N9" s="51">
        <v>336</v>
      </c>
      <c r="O9" s="51">
        <f t="shared" si="0"/>
        <v>403.2</v>
      </c>
      <c r="P9" s="51"/>
      <c r="Q9" s="48">
        <f t="shared" si="1"/>
        <v>0</v>
      </c>
      <c r="R9" s="45"/>
      <c r="S9" s="46"/>
      <c r="T9" s="44">
        <v>45</v>
      </c>
      <c r="U9" s="44"/>
      <c r="V9" s="44">
        <v>20</v>
      </c>
      <c r="W9" s="44"/>
      <c r="X9" s="44">
        <v>20</v>
      </c>
      <c r="Y9" s="44"/>
      <c r="Z9" s="44"/>
      <c r="AA9" s="44"/>
      <c r="AB9" s="44"/>
      <c r="AC9" s="44"/>
      <c r="AD9" s="44"/>
      <c r="AE9" s="44"/>
      <c r="AF9" s="42">
        <f t="shared" si="2"/>
        <v>85</v>
      </c>
      <c r="AG9" s="42">
        <f t="shared" si="3"/>
        <v>28560</v>
      </c>
    </row>
    <row r="10" spans="1:33" ht="20.100000000000001" customHeight="1">
      <c r="A10" s="7" t="s">
        <v>18</v>
      </c>
      <c r="B10" s="16" t="s">
        <v>19</v>
      </c>
      <c r="C10" s="17" t="s">
        <v>20</v>
      </c>
      <c r="D10" s="17" t="s">
        <v>21</v>
      </c>
      <c r="E10" s="18" t="s">
        <v>22</v>
      </c>
      <c r="F10" s="11" t="s">
        <v>65</v>
      </c>
      <c r="G10" s="20" t="s">
        <v>66</v>
      </c>
      <c r="H10" s="92" t="s">
        <v>70</v>
      </c>
      <c r="I10" s="9" t="s">
        <v>67</v>
      </c>
      <c r="J10" s="57" t="s">
        <v>68</v>
      </c>
      <c r="K10" s="53" t="s">
        <v>69</v>
      </c>
      <c r="L10" s="43">
        <v>1</v>
      </c>
      <c r="M10" s="68" t="s">
        <v>28</v>
      </c>
      <c r="N10" s="68">
        <v>7800</v>
      </c>
      <c r="O10" s="69">
        <f t="shared" si="0"/>
        <v>9360</v>
      </c>
      <c r="P10" s="70"/>
      <c r="Q10" s="54">
        <f t="shared" si="1"/>
        <v>0</v>
      </c>
      <c r="R10" s="70"/>
      <c r="S10" s="46"/>
      <c r="T10" s="44">
        <v>180</v>
      </c>
      <c r="U10" s="44">
        <v>25</v>
      </c>
      <c r="V10" s="44">
        <v>400</v>
      </c>
      <c r="W10" s="44">
        <v>50</v>
      </c>
      <c r="X10" s="44">
        <v>100</v>
      </c>
      <c r="Y10" s="44">
        <v>30</v>
      </c>
      <c r="Z10" s="44"/>
      <c r="AA10" s="44">
        <v>40</v>
      </c>
      <c r="AB10" s="44">
        <v>15</v>
      </c>
      <c r="AC10" s="44">
        <v>50</v>
      </c>
      <c r="AD10" s="44"/>
      <c r="AE10" s="44"/>
      <c r="AF10" s="42">
        <f t="shared" si="2"/>
        <v>890</v>
      </c>
      <c r="AG10" s="42">
        <f t="shared" si="3"/>
        <v>6942000</v>
      </c>
    </row>
    <row r="11" spans="1:33" ht="20.100000000000001" customHeight="1">
      <c r="A11" s="15" t="s">
        <v>18</v>
      </c>
      <c r="B11" s="16" t="s">
        <v>19</v>
      </c>
      <c r="C11" s="17" t="s">
        <v>20</v>
      </c>
      <c r="D11" s="17" t="s">
        <v>21</v>
      </c>
      <c r="E11" s="18" t="s">
        <v>22</v>
      </c>
      <c r="F11" s="19" t="s">
        <v>71</v>
      </c>
      <c r="G11" s="20" t="s">
        <v>72</v>
      </c>
      <c r="H11" s="92" t="s">
        <v>75</v>
      </c>
      <c r="I11" s="24" t="s">
        <v>67</v>
      </c>
      <c r="J11" s="49" t="s">
        <v>73</v>
      </c>
      <c r="K11" s="50" t="s">
        <v>74</v>
      </c>
      <c r="L11" s="43">
        <v>1</v>
      </c>
      <c r="M11" s="43" t="s">
        <v>28</v>
      </c>
      <c r="N11" s="51">
        <v>5090</v>
      </c>
      <c r="O11" s="51">
        <f t="shared" si="0"/>
        <v>6108</v>
      </c>
      <c r="P11" s="51"/>
      <c r="Q11" s="48">
        <f t="shared" si="1"/>
        <v>0</v>
      </c>
      <c r="R11" s="45"/>
      <c r="S11" s="46"/>
      <c r="T11" s="44">
        <v>180</v>
      </c>
      <c r="U11" s="44">
        <v>25</v>
      </c>
      <c r="V11" s="44">
        <v>400</v>
      </c>
      <c r="W11" s="44">
        <v>50</v>
      </c>
      <c r="X11" s="44">
        <v>100</v>
      </c>
      <c r="Y11" s="44">
        <v>30</v>
      </c>
      <c r="Z11" s="44"/>
      <c r="AA11" s="44">
        <v>40</v>
      </c>
      <c r="AB11" s="44">
        <v>15</v>
      </c>
      <c r="AC11" s="44">
        <v>50</v>
      </c>
      <c r="AD11" s="44"/>
      <c r="AE11" s="44"/>
      <c r="AF11" s="42">
        <f t="shared" si="2"/>
        <v>890</v>
      </c>
      <c r="AG11" s="42">
        <f t="shared" si="3"/>
        <v>4530100</v>
      </c>
    </row>
    <row r="12" spans="1:33" ht="20.100000000000001" customHeight="1">
      <c r="A12" s="15" t="s">
        <v>18</v>
      </c>
      <c r="B12" s="16" t="s">
        <v>19</v>
      </c>
      <c r="C12" s="17" t="s">
        <v>20</v>
      </c>
      <c r="D12" s="17" t="s">
        <v>21</v>
      </c>
      <c r="E12" s="18" t="s">
        <v>22</v>
      </c>
      <c r="F12" s="19" t="s">
        <v>76</v>
      </c>
      <c r="G12" s="20" t="s">
        <v>77</v>
      </c>
      <c r="H12" s="92" t="s">
        <v>80</v>
      </c>
      <c r="I12" s="24" t="s">
        <v>67</v>
      </c>
      <c r="J12" s="49" t="s">
        <v>78</v>
      </c>
      <c r="K12" s="50" t="s">
        <v>79</v>
      </c>
      <c r="L12" s="43">
        <v>1</v>
      </c>
      <c r="M12" s="43" t="s">
        <v>28</v>
      </c>
      <c r="N12" s="51">
        <v>1720</v>
      </c>
      <c r="O12" s="51">
        <f t="shared" si="0"/>
        <v>2064</v>
      </c>
      <c r="P12" s="51"/>
      <c r="Q12" s="48">
        <f t="shared" si="1"/>
        <v>0</v>
      </c>
      <c r="R12" s="45"/>
      <c r="S12" s="46"/>
      <c r="T12" s="44">
        <v>180</v>
      </c>
      <c r="U12" s="44">
        <v>25</v>
      </c>
      <c r="V12" s="44">
        <v>400</v>
      </c>
      <c r="W12" s="44">
        <v>50</v>
      </c>
      <c r="X12" s="44">
        <v>100</v>
      </c>
      <c r="Y12" s="44">
        <v>30</v>
      </c>
      <c r="Z12" s="44"/>
      <c r="AA12" s="44">
        <v>40</v>
      </c>
      <c r="AB12" s="44">
        <v>15</v>
      </c>
      <c r="AC12" s="44">
        <v>50</v>
      </c>
      <c r="AD12" s="44"/>
      <c r="AE12" s="44"/>
      <c r="AF12" s="42">
        <f t="shared" si="2"/>
        <v>890</v>
      </c>
      <c r="AG12" s="42">
        <f t="shared" si="3"/>
        <v>1530800</v>
      </c>
    </row>
    <row r="13" spans="1:33" ht="20.100000000000001" customHeight="1">
      <c r="A13" s="15" t="s">
        <v>18</v>
      </c>
      <c r="B13" s="16" t="s">
        <v>19</v>
      </c>
      <c r="C13" s="17" t="s">
        <v>20</v>
      </c>
      <c r="D13" s="17" t="s">
        <v>21</v>
      </c>
      <c r="E13" s="18" t="s">
        <v>22</v>
      </c>
      <c r="F13" s="19" t="s">
        <v>81</v>
      </c>
      <c r="G13" s="20" t="s">
        <v>82</v>
      </c>
      <c r="H13" s="92" t="s">
        <v>85</v>
      </c>
      <c r="I13" s="24" t="s">
        <v>67</v>
      </c>
      <c r="J13" s="49" t="s">
        <v>83</v>
      </c>
      <c r="K13" s="50" t="s">
        <v>84</v>
      </c>
      <c r="L13" s="43">
        <v>1</v>
      </c>
      <c r="M13" s="43" t="s">
        <v>28</v>
      </c>
      <c r="N13" s="51">
        <v>2210</v>
      </c>
      <c r="O13" s="51">
        <f t="shared" si="0"/>
        <v>2652</v>
      </c>
      <c r="P13" s="51"/>
      <c r="Q13" s="48">
        <f t="shared" si="1"/>
        <v>0</v>
      </c>
      <c r="R13" s="45"/>
      <c r="S13" s="46"/>
      <c r="T13" s="44">
        <v>180</v>
      </c>
      <c r="U13" s="44">
        <v>25</v>
      </c>
      <c r="V13" s="44">
        <v>400</v>
      </c>
      <c r="W13" s="44">
        <v>50</v>
      </c>
      <c r="X13" s="44">
        <v>100</v>
      </c>
      <c r="Y13" s="44">
        <v>30</v>
      </c>
      <c r="Z13" s="44"/>
      <c r="AA13" s="44">
        <v>40</v>
      </c>
      <c r="AB13" s="44">
        <v>15</v>
      </c>
      <c r="AC13" s="44">
        <v>50</v>
      </c>
      <c r="AD13" s="44"/>
      <c r="AE13" s="44"/>
      <c r="AF13" s="42">
        <f t="shared" si="2"/>
        <v>890</v>
      </c>
      <c r="AG13" s="42">
        <f t="shared" si="3"/>
        <v>1966900</v>
      </c>
    </row>
    <row r="14" spans="1:33" ht="20.100000000000001" customHeight="1">
      <c r="A14" s="15" t="s">
        <v>18</v>
      </c>
      <c r="B14" s="16" t="s">
        <v>19</v>
      </c>
      <c r="C14" s="17" t="s">
        <v>20</v>
      </c>
      <c r="D14" s="17" t="s">
        <v>21</v>
      </c>
      <c r="E14" s="18" t="s">
        <v>22</v>
      </c>
      <c r="F14" s="19" t="s">
        <v>86</v>
      </c>
      <c r="G14" s="20" t="s">
        <v>87</v>
      </c>
      <c r="H14" s="92" t="s">
        <v>89</v>
      </c>
      <c r="I14" s="24" t="s">
        <v>67</v>
      </c>
      <c r="J14" s="56" t="s">
        <v>52</v>
      </c>
      <c r="K14" s="50" t="s">
        <v>88</v>
      </c>
      <c r="L14" s="43">
        <v>1</v>
      </c>
      <c r="M14" s="67" t="s">
        <v>53</v>
      </c>
      <c r="N14" s="51">
        <v>0</v>
      </c>
      <c r="O14" s="51">
        <f t="shared" si="0"/>
        <v>0</v>
      </c>
      <c r="P14" s="51"/>
      <c r="Q14" s="48">
        <f t="shared" si="1"/>
        <v>0</v>
      </c>
      <c r="R14" s="45"/>
      <c r="S14" s="46"/>
      <c r="T14" s="44">
        <v>3</v>
      </c>
      <c r="U14" s="44">
        <v>1</v>
      </c>
      <c r="V14" s="44">
        <v>4</v>
      </c>
      <c r="W14" s="44">
        <v>1</v>
      </c>
      <c r="X14" s="44"/>
      <c r="Y14" s="44">
        <v>1</v>
      </c>
      <c r="Z14" s="44"/>
      <c r="AA14" s="44">
        <v>1</v>
      </c>
      <c r="AB14" s="44">
        <v>1</v>
      </c>
      <c r="AC14" s="44"/>
      <c r="AD14" s="44"/>
      <c r="AE14" s="44"/>
      <c r="AF14" s="42">
        <f t="shared" si="2"/>
        <v>12</v>
      </c>
      <c r="AG14" s="42">
        <f t="shared" si="3"/>
        <v>0</v>
      </c>
    </row>
    <row r="15" spans="1:33" ht="20.100000000000001" customHeight="1">
      <c r="A15" s="15" t="s">
        <v>18</v>
      </c>
      <c r="B15" s="16" t="s">
        <v>19</v>
      </c>
      <c r="C15" s="17" t="s">
        <v>20</v>
      </c>
      <c r="D15" s="17" t="s">
        <v>21</v>
      </c>
      <c r="E15" s="18" t="s">
        <v>22</v>
      </c>
      <c r="F15" s="19" t="s">
        <v>90</v>
      </c>
      <c r="G15" s="20" t="s">
        <v>91</v>
      </c>
      <c r="H15" s="92" t="s">
        <v>94</v>
      </c>
      <c r="I15" s="24" t="s">
        <v>67</v>
      </c>
      <c r="J15" s="49" t="s">
        <v>92</v>
      </c>
      <c r="K15" s="50" t="s">
        <v>93</v>
      </c>
      <c r="L15" s="43">
        <v>1</v>
      </c>
      <c r="M15" s="43" t="s">
        <v>28</v>
      </c>
      <c r="N15" s="51">
        <v>0</v>
      </c>
      <c r="O15" s="51">
        <f t="shared" si="0"/>
        <v>0</v>
      </c>
      <c r="P15" s="51"/>
      <c r="Q15" s="48">
        <f t="shared" si="1"/>
        <v>0</v>
      </c>
      <c r="R15" s="45"/>
      <c r="S15" s="46"/>
      <c r="T15" s="44">
        <v>6</v>
      </c>
      <c r="U15" s="44">
        <v>1</v>
      </c>
      <c r="V15" s="44">
        <v>8</v>
      </c>
      <c r="W15" s="44">
        <v>2</v>
      </c>
      <c r="X15" s="44"/>
      <c r="Y15" s="44">
        <v>1</v>
      </c>
      <c r="Z15" s="44"/>
      <c r="AA15" s="44">
        <v>1</v>
      </c>
      <c r="AB15" s="44">
        <v>1</v>
      </c>
      <c r="AC15" s="44"/>
      <c r="AD15" s="44"/>
      <c r="AE15" s="44"/>
      <c r="AF15" s="42">
        <f t="shared" si="2"/>
        <v>20</v>
      </c>
      <c r="AG15" s="42">
        <f t="shared" si="3"/>
        <v>0</v>
      </c>
    </row>
    <row r="16" spans="1:33" ht="20.100000000000001" customHeight="1">
      <c r="A16" s="15" t="s">
        <v>18</v>
      </c>
      <c r="B16" s="16" t="s">
        <v>19</v>
      </c>
      <c r="C16" s="17" t="s">
        <v>20</v>
      </c>
      <c r="D16" s="17" t="s">
        <v>21</v>
      </c>
      <c r="E16" s="18" t="s">
        <v>22</v>
      </c>
      <c r="F16" s="19" t="s">
        <v>95</v>
      </c>
      <c r="G16" s="20" t="s">
        <v>96</v>
      </c>
      <c r="H16" s="92" t="s">
        <v>98</v>
      </c>
      <c r="I16" s="24" t="s">
        <v>67</v>
      </c>
      <c r="J16" s="49" t="s">
        <v>97</v>
      </c>
      <c r="K16" s="50" t="s">
        <v>62</v>
      </c>
      <c r="L16" s="43">
        <v>1</v>
      </c>
      <c r="M16" s="43" t="s">
        <v>28</v>
      </c>
      <c r="N16" s="51">
        <v>336</v>
      </c>
      <c r="O16" s="51">
        <f t="shared" si="0"/>
        <v>403.2</v>
      </c>
      <c r="P16" s="51"/>
      <c r="Q16" s="48">
        <f t="shared" si="1"/>
        <v>0</v>
      </c>
      <c r="R16" s="45"/>
      <c r="S16" s="46"/>
      <c r="T16" s="44">
        <v>50</v>
      </c>
      <c r="U16" s="44">
        <v>6</v>
      </c>
      <c r="V16" s="44">
        <v>200</v>
      </c>
      <c r="W16" s="44">
        <v>20</v>
      </c>
      <c r="X16" s="44"/>
      <c r="Y16" s="44">
        <v>5</v>
      </c>
      <c r="Z16" s="44"/>
      <c r="AA16" s="44"/>
      <c r="AB16" s="44">
        <v>5</v>
      </c>
      <c r="AC16" s="44"/>
      <c r="AD16" s="44"/>
      <c r="AE16" s="44"/>
      <c r="AF16" s="42">
        <f t="shared" si="2"/>
        <v>286</v>
      </c>
      <c r="AG16" s="42">
        <f t="shared" si="3"/>
        <v>96096</v>
      </c>
    </row>
    <row r="17" spans="1:33" ht="20.100000000000001" customHeight="1">
      <c r="A17" s="7" t="s">
        <v>18</v>
      </c>
      <c r="B17" s="8" t="s">
        <v>19</v>
      </c>
      <c r="C17" s="9" t="s">
        <v>20</v>
      </c>
      <c r="D17" s="9" t="s">
        <v>21</v>
      </c>
      <c r="E17" s="10" t="s">
        <v>22</v>
      </c>
      <c r="F17" s="11" t="s">
        <v>99</v>
      </c>
      <c r="G17" s="12" t="s">
        <v>100</v>
      </c>
      <c r="H17" s="92" t="s">
        <v>103</v>
      </c>
      <c r="I17" s="9" t="s">
        <v>101</v>
      </c>
      <c r="J17" s="57" t="s">
        <v>68</v>
      </c>
      <c r="K17" s="53" t="s">
        <v>102</v>
      </c>
      <c r="L17" s="68">
        <v>1</v>
      </c>
      <c r="M17" s="68" t="s">
        <v>28</v>
      </c>
      <c r="N17" s="68">
        <v>6400</v>
      </c>
      <c r="O17" s="69">
        <f t="shared" si="0"/>
        <v>7680</v>
      </c>
      <c r="P17" s="70"/>
      <c r="Q17" s="54">
        <f t="shared" si="1"/>
        <v>0</v>
      </c>
      <c r="R17" s="70"/>
      <c r="S17" s="46"/>
      <c r="T17" s="44">
        <v>150</v>
      </c>
      <c r="U17" s="44">
        <v>15</v>
      </c>
      <c r="V17" s="44">
        <v>50</v>
      </c>
      <c r="W17" s="44"/>
      <c r="X17" s="44"/>
      <c r="Y17" s="44"/>
      <c r="Z17" s="44">
        <v>50</v>
      </c>
      <c r="AA17" s="44"/>
      <c r="AB17" s="44">
        <v>15</v>
      </c>
      <c r="AC17" s="44"/>
      <c r="AD17" s="44"/>
      <c r="AE17" s="44"/>
      <c r="AF17" s="42">
        <f t="shared" si="2"/>
        <v>280</v>
      </c>
      <c r="AG17" s="42">
        <f t="shared" si="3"/>
        <v>1792000</v>
      </c>
    </row>
    <row r="18" spans="1:33" ht="20.100000000000001" customHeight="1">
      <c r="A18" s="15" t="s">
        <v>18</v>
      </c>
      <c r="B18" s="16" t="s">
        <v>19</v>
      </c>
      <c r="C18" s="17" t="s">
        <v>20</v>
      </c>
      <c r="D18" s="17" t="s">
        <v>21</v>
      </c>
      <c r="E18" s="18" t="s">
        <v>22</v>
      </c>
      <c r="F18" s="19" t="s">
        <v>104</v>
      </c>
      <c r="G18" s="20" t="s">
        <v>105</v>
      </c>
      <c r="H18" s="92" t="s">
        <v>107</v>
      </c>
      <c r="I18" s="24" t="s">
        <v>101</v>
      </c>
      <c r="J18" s="49" t="s">
        <v>73</v>
      </c>
      <c r="K18" s="50" t="s">
        <v>106</v>
      </c>
      <c r="L18" s="43">
        <v>1</v>
      </c>
      <c r="M18" s="43" t="s">
        <v>28</v>
      </c>
      <c r="N18" s="51">
        <v>5600</v>
      </c>
      <c r="O18" s="51">
        <f t="shared" si="0"/>
        <v>6720</v>
      </c>
      <c r="P18" s="51"/>
      <c r="Q18" s="48">
        <f t="shared" si="1"/>
        <v>0</v>
      </c>
      <c r="R18" s="45"/>
      <c r="S18" s="46"/>
      <c r="T18" s="44">
        <v>150</v>
      </c>
      <c r="U18" s="44">
        <v>15</v>
      </c>
      <c r="V18" s="44">
        <v>50</v>
      </c>
      <c r="W18" s="44"/>
      <c r="X18" s="44"/>
      <c r="Y18" s="44"/>
      <c r="Z18" s="44">
        <v>50</v>
      </c>
      <c r="AA18" s="44"/>
      <c r="AB18" s="44">
        <v>15</v>
      </c>
      <c r="AC18" s="44"/>
      <c r="AD18" s="44"/>
      <c r="AE18" s="44"/>
      <c r="AF18" s="42">
        <f t="shared" si="2"/>
        <v>280</v>
      </c>
      <c r="AG18" s="42">
        <f t="shared" si="3"/>
        <v>1568000</v>
      </c>
    </row>
    <row r="19" spans="1:33" ht="20.100000000000001" customHeight="1">
      <c r="A19" s="15" t="s">
        <v>18</v>
      </c>
      <c r="B19" s="16" t="s">
        <v>19</v>
      </c>
      <c r="C19" s="17" t="s">
        <v>20</v>
      </c>
      <c r="D19" s="17" t="s">
        <v>21</v>
      </c>
      <c r="E19" s="18" t="s">
        <v>22</v>
      </c>
      <c r="F19" s="19" t="s">
        <v>108</v>
      </c>
      <c r="G19" s="20" t="s">
        <v>109</v>
      </c>
      <c r="H19" s="92" t="s">
        <v>111</v>
      </c>
      <c r="I19" s="24" t="s">
        <v>101</v>
      </c>
      <c r="J19" s="49" t="s">
        <v>78</v>
      </c>
      <c r="K19" s="50" t="s">
        <v>110</v>
      </c>
      <c r="L19" s="43">
        <v>1</v>
      </c>
      <c r="M19" s="43" t="s">
        <v>28</v>
      </c>
      <c r="N19" s="51">
        <v>2500</v>
      </c>
      <c r="O19" s="51">
        <f t="shared" si="0"/>
        <v>3000</v>
      </c>
      <c r="P19" s="51"/>
      <c r="Q19" s="48">
        <f t="shared" si="1"/>
        <v>0</v>
      </c>
      <c r="R19" s="45"/>
      <c r="S19" s="46"/>
      <c r="T19" s="44">
        <v>150</v>
      </c>
      <c r="U19" s="44">
        <v>15</v>
      </c>
      <c r="V19" s="44">
        <v>50</v>
      </c>
      <c r="W19" s="44"/>
      <c r="X19" s="44"/>
      <c r="Y19" s="44"/>
      <c r="Z19" s="44">
        <v>50</v>
      </c>
      <c r="AA19" s="44"/>
      <c r="AB19" s="44">
        <v>15</v>
      </c>
      <c r="AC19" s="44"/>
      <c r="AD19" s="44"/>
      <c r="AE19" s="44"/>
      <c r="AF19" s="42">
        <f t="shared" si="2"/>
        <v>280</v>
      </c>
      <c r="AG19" s="42">
        <f t="shared" si="3"/>
        <v>700000</v>
      </c>
    </row>
    <row r="20" spans="1:33" ht="20.100000000000001" customHeight="1">
      <c r="A20" s="15" t="s">
        <v>18</v>
      </c>
      <c r="B20" s="16" t="s">
        <v>19</v>
      </c>
      <c r="C20" s="17" t="s">
        <v>20</v>
      </c>
      <c r="D20" s="17" t="s">
        <v>21</v>
      </c>
      <c r="E20" s="18" t="s">
        <v>22</v>
      </c>
      <c r="F20" s="19" t="s">
        <v>112</v>
      </c>
      <c r="G20" s="20" t="s">
        <v>113</v>
      </c>
      <c r="H20" s="92" t="s">
        <v>115</v>
      </c>
      <c r="I20" s="24" t="s">
        <v>101</v>
      </c>
      <c r="J20" s="49" t="s">
        <v>83</v>
      </c>
      <c r="K20" s="50" t="s">
        <v>114</v>
      </c>
      <c r="L20" s="43">
        <v>1</v>
      </c>
      <c r="M20" s="43" t="s">
        <v>28</v>
      </c>
      <c r="N20" s="51">
        <v>2400</v>
      </c>
      <c r="O20" s="51">
        <f t="shared" si="0"/>
        <v>2880</v>
      </c>
      <c r="P20" s="51"/>
      <c r="Q20" s="48">
        <f t="shared" si="1"/>
        <v>0</v>
      </c>
      <c r="R20" s="45"/>
      <c r="S20" s="46"/>
      <c r="T20" s="44">
        <v>150</v>
      </c>
      <c r="U20" s="44">
        <v>10</v>
      </c>
      <c r="V20" s="44">
        <v>50</v>
      </c>
      <c r="W20" s="44"/>
      <c r="X20" s="44"/>
      <c r="Y20" s="44"/>
      <c r="Z20" s="44">
        <v>50</v>
      </c>
      <c r="AA20" s="44"/>
      <c r="AB20" s="44">
        <v>15</v>
      </c>
      <c r="AC20" s="44"/>
      <c r="AD20" s="44"/>
      <c r="AE20" s="44"/>
      <c r="AF20" s="42">
        <f t="shared" si="2"/>
        <v>275</v>
      </c>
      <c r="AG20" s="42">
        <f t="shared" si="3"/>
        <v>660000</v>
      </c>
    </row>
    <row r="21" spans="1:33" ht="20.100000000000001" customHeight="1">
      <c r="A21" s="15" t="s">
        <v>18</v>
      </c>
      <c r="B21" s="16" t="s">
        <v>19</v>
      </c>
      <c r="C21" s="17" t="s">
        <v>20</v>
      </c>
      <c r="D21" s="17" t="s">
        <v>21</v>
      </c>
      <c r="E21" s="18" t="s">
        <v>22</v>
      </c>
      <c r="F21" s="19" t="s">
        <v>116</v>
      </c>
      <c r="G21" s="20" t="s">
        <v>117</v>
      </c>
      <c r="H21" s="92" t="s">
        <v>118</v>
      </c>
      <c r="I21" s="24" t="s">
        <v>101</v>
      </c>
      <c r="J21" s="56" t="s">
        <v>52</v>
      </c>
      <c r="K21" s="50" t="s">
        <v>88</v>
      </c>
      <c r="L21" s="43">
        <v>1</v>
      </c>
      <c r="M21" s="67" t="s">
        <v>53</v>
      </c>
      <c r="N21" s="51">
        <v>0</v>
      </c>
      <c r="O21" s="51">
        <f t="shared" si="0"/>
        <v>0</v>
      </c>
      <c r="P21" s="51"/>
      <c r="Q21" s="48">
        <f t="shared" si="1"/>
        <v>0</v>
      </c>
      <c r="R21" s="45"/>
      <c r="S21" s="46"/>
      <c r="T21" s="44">
        <v>3</v>
      </c>
      <c r="U21" s="44">
        <v>1</v>
      </c>
      <c r="V21" s="44">
        <v>1</v>
      </c>
      <c r="W21" s="44"/>
      <c r="X21" s="44"/>
      <c r="Y21" s="44"/>
      <c r="Z21" s="44">
        <v>1</v>
      </c>
      <c r="AA21" s="44"/>
      <c r="AB21" s="44">
        <v>1</v>
      </c>
      <c r="AC21" s="44"/>
      <c r="AD21" s="44"/>
      <c r="AE21" s="44"/>
      <c r="AF21" s="42">
        <f t="shared" si="2"/>
        <v>7</v>
      </c>
      <c r="AG21" s="42">
        <f t="shared" si="3"/>
        <v>0</v>
      </c>
    </row>
    <row r="22" spans="1:33" ht="20.100000000000001" customHeight="1">
      <c r="A22" s="15" t="s">
        <v>18</v>
      </c>
      <c r="B22" s="16" t="s">
        <v>19</v>
      </c>
      <c r="C22" s="17" t="s">
        <v>20</v>
      </c>
      <c r="D22" s="17" t="s">
        <v>21</v>
      </c>
      <c r="E22" s="18" t="s">
        <v>22</v>
      </c>
      <c r="F22" s="19" t="s">
        <v>119</v>
      </c>
      <c r="G22" s="20" t="s">
        <v>120</v>
      </c>
      <c r="H22" s="92" t="s">
        <v>122</v>
      </c>
      <c r="I22" s="24" t="s">
        <v>101</v>
      </c>
      <c r="J22" s="49" t="s">
        <v>92</v>
      </c>
      <c r="K22" s="50" t="s">
        <v>121</v>
      </c>
      <c r="L22" s="43">
        <v>1</v>
      </c>
      <c r="M22" s="43" t="s">
        <v>28</v>
      </c>
      <c r="N22" s="51">
        <v>0</v>
      </c>
      <c r="O22" s="51">
        <f t="shared" si="0"/>
        <v>0</v>
      </c>
      <c r="P22" s="51"/>
      <c r="Q22" s="48">
        <f t="shared" si="1"/>
        <v>0</v>
      </c>
      <c r="R22" s="45"/>
      <c r="S22" s="46"/>
      <c r="T22" s="44">
        <v>6</v>
      </c>
      <c r="U22" s="44">
        <v>1</v>
      </c>
      <c r="V22" s="44">
        <v>2</v>
      </c>
      <c r="W22" s="44"/>
      <c r="X22" s="44"/>
      <c r="Y22" s="44"/>
      <c r="Z22" s="44">
        <v>2</v>
      </c>
      <c r="AA22" s="44"/>
      <c r="AB22" s="44">
        <v>1</v>
      </c>
      <c r="AC22" s="44"/>
      <c r="AD22" s="44"/>
      <c r="AE22" s="44"/>
      <c r="AF22" s="42">
        <f t="shared" si="2"/>
        <v>12</v>
      </c>
      <c r="AG22" s="42">
        <f t="shared" si="3"/>
        <v>0</v>
      </c>
    </row>
    <row r="23" spans="1:33" ht="20.100000000000001" customHeight="1">
      <c r="A23" s="15" t="s">
        <v>18</v>
      </c>
      <c r="B23" s="16" t="s">
        <v>19</v>
      </c>
      <c r="C23" s="17" t="s">
        <v>20</v>
      </c>
      <c r="D23" s="17" t="s">
        <v>21</v>
      </c>
      <c r="E23" s="18" t="s">
        <v>22</v>
      </c>
      <c r="F23" s="19" t="s">
        <v>123</v>
      </c>
      <c r="G23" s="20" t="s">
        <v>124</v>
      </c>
      <c r="H23" s="92" t="s">
        <v>125</v>
      </c>
      <c r="I23" s="24" t="s">
        <v>101</v>
      </c>
      <c r="J23" s="49" t="s">
        <v>97</v>
      </c>
      <c r="K23" s="50" t="s">
        <v>62</v>
      </c>
      <c r="L23" s="43">
        <v>1</v>
      </c>
      <c r="M23" s="43" t="s">
        <v>28</v>
      </c>
      <c r="N23" s="51">
        <v>336</v>
      </c>
      <c r="O23" s="51">
        <f t="shared" si="0"/>
        <v>403.2</v>
      </c>
      <c r="P23" s="51"/>
      <c r="Q23" s="48">
        <f t="shared" si="1"/>
        <v>0</v>
      </c>
      <c r="R23" s="45"/>
      <c r="S23" s="46"/>
      <c r="T23" s="44">
        <v>50</v>
      </c>
      <c r="U23" s="44">
        <v>6</v>
      </c>
      <c r="V23" s="44">
        <v>30</v>
      </c>
      <c r="W23" s="44"/>
      <c r="X23" s="44"/>
      <c r="Y23" s="44"/>
      <c r="Z23" s="44">
        <v>2</v>
      </c>
      <c r="AA23" s="44"/>
      <c r="AB23" s="44">
        <v>5</v>
      </c>
      <c r="AC23" s="44"/>
      <c r="AD23" s="44"/>
      <c r="AE23" s="44"/>
      <c r="AF23" s="42">
        <f t="shared" si="2"/>
        <v>93</v>
      </c>
      <c r="AG23" s="42">
        <f t="shared" si="3"/>
        <v>31248</v>
      </c>
    </row>
    <row r="24" spans="1:33" ht="20.100000000000001" hidden="1" customHeight="1">
      <c r="A24" s="7" t="s">
        <v>18</v>
      </c>
      <c r="B24" s="8" t="s">
        <v>19</v>
      </c>
      <c r="C24" s="9" t="s">
        <v>20</v>
      </c>
      <c r="D24" s="9" t="s">
        <v>21</v>
      </c>
      <c r="E24" s="10" t="s">
        <v>22</v>
      </c>
      <c r="F24" s="11" t="s">
        <v>126</v>
      </c>
      <c r="G24" s="12" t="s">
        <v>127</v>
      </c>
      <c r="H24" s="26" t="s">
        <v>130</v>
      </c>
      <c r="I24" s="9" t="s">
        <v>128</v>
      </c>
      <c r="J24" s="57" t="s">
        <v>68</v>
      </c>
      <c r="K24" s="53" t="s">
        <v>129</v>
      </c>
      <c r="L24" s="68">
        <v>1</v>
      </c>
      <c r="M24" s="68" t="s">
        <v>28</v>
      </c>
      <c r="N24" s="68">
        <v>25288</v>
      </c>
      <c r="O24" s="69">
        <f t="shared" si="0"/>
        <v>30345.599999999999</v>
      </c>
      <c r="P24" s="70"/>
      <c r="Q24" s="54">
        <f t="shared" si="1"/>
        <v>0</v>
      </c>
      <c r="R24" s="70"/>
      <c r="S24" s="46"/>
      <c r="T24" s="44">
        <v>10</v>
      </c>
      <c r="U24" s="44">
        <v>5</v>
      </c>
      <c r="V24" s="44"/>
      <c r="W24" s="44"/>
      <c r="X24" s="44"/>
      <c r="Y24" s="44"/>
      <c r="Z24" s="44"/>
      <c r="AA24" s="44"/>
      <c r="AB24" s="44"/>
      <c r="AC24" s="44"/>
      <c r="AD24" s="44"/>
      <c r="AE24" s="44">
        <v>1</v>
      </c>
      <c r="AF24" s="42">
        <f t="shared" si="2"/>
        <v>16</v>
      </c>
      <c r="AG24" s="42">
        <f t="shared" si="3"/>
        <v>404608</v>
      </c>
    </row>
    <row r="25" spans="1:33" ht="20.100000000000001" hidden="1" customHeight="1">
      <c r="A25" s="15" t="s">
        <v>18</v>
      </c>
      <c r="B25" s="16" t="s">
        <v>19</v>
      </c>
      <c r="C25" s="17" t="s">
        <v>20</v>
      </c>
      <c r="D25" s="17" t="s">
        <v>21</v>
      </c>
      <c r="E25" s="18" t="s">
        <v>22</v>
      </c>
      <c r="F25" s="19" t="s">
        <v>131</v>
      </c>
      <c r="G25" s="20" t="s">
        <v>132</v>
      </c>
      <c r="H25" s="25" t="s">
        <v>134</v>
      </c>
      <c r="I25" s="24" t="s">
        <v>128</v>
      </c>
      <c r="J25" s="49" t="s">
        <v>73</v>
      </c>
      <c r="K25" s="50" t="s">
        <v>133</v>
      </c>
      <c r="L25" s="43">
        <v>1</v>
      </c>
      <c r="M25" s="43" t="s">
        <v>28</v>
      </c>
      <c r="N25" s="51">
        <v>10888</v>
      </c>
      <c r="O25" s="51">
        <f t="shared" si="0"/>
        <v>13065.6</v>
      </c>
      <c r="P25" s="51"/>
      <c r="Q25" s="48">
        <f t="shared" si="1"/>
        <v>0</v>
      </c>
      <c r="R25" s="45"/>
      <c r="S25" s="46"/>
      <c r="T25" s="44">
        <v>10</v>
      </c>
      <c r="U25" s="44">
        <v>5</v>
      </c>
      <c r="V25" s="44"/>
      <c r="W25" s="44"/>
      <c r="X25" s="44"/>
      <c r="Y25" s="44"/>
      <c r="Z25" s="44"/>
      <c r="AA25" s="44"/>
      <c r="AB25" s="44"/>
      <c r="AC25" s="44"/>
      <c r="AD25" s="44"/>
      <c r="AE25" s="44">
        <v>1</v>
      </c>
      <c r="AF25" s="42">
        <f t="shared" si="2"/>
        <v>16</v>
      </c>
      <c r="AG25" s="42">
        <f t="shared" si="3"/>
        <v>174208</v>
      </c>
    </row>
    <row r="26" spans="1:33" ht="20.100000000000001" hidden="1" customHeight="1">
      <c r="A26" s="15" t="s">
        <v>18</v>
      </c>
      <c r="B26" s="16" t="s">
        <v>19</v>
      </c>
      <c r="C26" s="17" t="s">
        <v>20</v>
      </c>
      <c r="D26" s="17" t="s">
        <v>21</v>
      </c>
      <c r="E26" s="18" t="s">
        <v>22</v>
      </c>
      <c r="F26" s="19" t="s">
        <v>135</v>
      </c>
      <c r="G26" s="20" t="s">
        <v>136</v>
      </c>
      <c r="H26" s="25" t="s">
        <v>139</v>
      </c>
      <c r="I26" s="24" t="s">
        <v>128</v>
      </c>
      <c r="J26" s="49" t="s">
        <v>137</v>
      </c>
      <c r="K26" s="50" t="s">
        <v>138</v>
      </c>
      <c r="L26" s="43">
        <v>1</v>
      </c>
      <c r="M26" s="43" t="s">
        <v>28</v>
      </c>
      <c r="N26" s="51">
        <v>3038</v>
      </c>
      <c r="O26" s="51">
        <f t="shared" si="0"/>
        <v>3645.6</v>
      </c>
      <c r="P26" s="51"/>
      <c r="Q26" s="48">
        <f t="shared" si="1"/>
        <v>0</v>
      </c>
      <c r="R26" s="45"/>
      <c r="S26" s="46"/>
      <c r="T26" s="44">
        <v>10</v>
      </c>
      <c r="U26" s="44">
        <v>5</v>
      </c>
      <c r="V26" s="44"/>
      <c r="W26" s="44"/>
      <c r="X26" s="44"/>
      <c r="Y26" s="44"/>
      <c r="Z26" s="44"/>
      <c r="AA26" s="44"/>
      <c r="AB26" s="44"/>
      <c r="AC26" s="44"/>
      <c r="AD26" s="44"/>
      <c r="AE26" s="44">
        <v>1</v>
      </c>
      <c r="AF26" s="42">
        <f t="shared" si="2"/>
        <v>16</v>
      </c>
      <c r="AG26" s="42">
        <f t="shared" si="3"/>
        <v>48608</v>
      </c>
    </row>
    <row r="27" spans="1:33" ht="20.100000000000001" hidden="1" customHeight="1">
      <c r="A27" s="15" t="s">
        <v>18</v>
      </c>
      <c r="B27" s="16" t="s">
        <v>19</v>
      </c>
      <c r="C27" s="17" t="s">
        <v>20</v>
      </c>
      <c r="D27" s="17" t="s">
        <v>21</v>
      </c>
      <c r="E27" s="18" t="s">
        <v>22</v>
      </c>
      <c r="F27" s="19" t="s">
        <v>140</v>
      </c>
      <c r="G27" s="20" t="s">
        <v>141</v>
      </c>
      <c r="H27" s="25" t="s">
        <v>143</v>
      </c>
      <c r="I27" s="24" t="s">
        <v>128</v>
      </c>
      <c r="J27" s="49" t="s">
        <v>83</v>
      </c>
      <c r="K27" s="50" t="s">
        <v>142</v>
      </c>
      <c r="L27" s="43">
        <v>1</v>
      </c>
      <c r="M27" s="43" t="s">
        <v>28</v>
      </c>
      <c r="N27" s="51">
        <v>3288</v>
      </c>
      <c r="O27" s="51">
        <f t="shared" si="0"/>
        <v>3945.6</v>
      </c>
      <c r="P27" s="51"/>
      <c r="Q27" s="48">
        <f t="shared" si="1"/>
        <v>0</v>
      </c>
      <c r="R27" s="45"/>
      <c r="S27" s="46"/>
      <c r="T27" s="44">
        <v>10</v>
      </c>
      <c r="U27" s="44">
        <v>5</v>
      </c>
      <c r="V27" s="44"/>
      <c r="W27" s="44"/>
      <c r="X27" s="44"/>
      <c r="Y27" s="44"/>
      <c r="Z27" s="44"/>
      <c r="AA27" s="44"/>
      <c r="AB27" s="44"/>
      <c r="AC27" s="44"/>
      <c r="AD27" s="44"/>
      <c r="AE27" s="44">
        <v>1</v>
      </c>
      <c r="AF27" s="42">
        <f t="shared" si="2"/>
        <v>16</v>
      </c>
      <c r="AG27" s="42">
        <f t="shared" si="3"/>
        <v>52608</v>
      </c>
    </row>
    <row r="28" spans="1:33" ht="20.100000000000001" hidden="1" customHeight="1">
      <c r="A28" s="15" t="s">
        <v>18</v>
      </c>
      <c r="B28" s="16" t="s">
        <v>19</v>
      </c>
      <c r="C28" s="17" t="s">
        <v>20</v>
      </c>
      <c r="D28" s="17" t="s">
        <v>21</v>
      </c>
      <c r="E28" s="18" t="s">
        <v>22</v>
      </c>
      <c r="F28" s="19" t="s">
        <v>144</v>
      </c>
      <c r="G28" s="20" t="s">
        <v>145</v>
      </c>
      <c r="H28" s="25" t="s">
        <v>146</v>
      </c>
      <c r="I28" s="24" t="s">
        <v>128</v>
      </c>
      <c r="J28" s="56" t="s">
        <v>52</v>
      </c>
      <c r="K28" s="50" t="s">
        <v>88</v>
      </c>
      <c r="L28" s="43">
        <v>1</v>
      </c>
      <c r="M28" s="67" t="s">
        <v>53</v>
      </c>
      <c r="N28" s="51">
        <v>0</v>
      </c>
      <c r="O28" s="51">
        <f t="shared" si="0"/>
        <v>0</v>
      </c>
      <c r="P28" s="51"/>
      <c r="Q28" s="48">
        <f t="shared" si="1"/>
        <v>0</v>
      </c>
      <c r="R28" s="45"/>
      <c r="S28" s="46"/>
      <c r="T28" s="44">
        <v>1</v>
      </c>
      <c r="U28" s="44">
        <v>1</v>
      </c>
      <c r="V28" s="44"/>
      <c r="W28" s="44"/>
      <c r="X28" s="44"/>
      <c r="Y28" s="44"/>
      <c r="Z28" s="44"/>
      <c r="AA28" s="44"/>
      <c r="AB28" s="44"/>
      <c r="AC28" s="44"/>
      <c r="AD28" s="44"/>
      <c r="AE28" s="44">
        <v>1</v>
      </c>
      <c r="AF28" s="42">
        <f t="shared" si="2"/>
        <v>3</v>
      </c>
      <c r="AG28" s="42">
        <f t="shared" si="3"/>
        <v>0</v>
      </c>
    </row>
    <row r="29" spans="1:33" ht="20.100000000000001" hidden="1" customHeight="1">
      <c r="A29" s="15" t="s">
        <v>18</v>
      </c>
      <c r="B29" s="16" t="s">
        <v>19</v>
      </c>
      <c r="C29" s="17" t="s">
        <v>20</v>
      </c>
      <c r="D29" s="17" t="s">
        <v>21</v>
      </c>
      <c r="E29" s="18" t="s">
        <v>22</v>
      </c>
      <c r="F29" s="19" t="s">
        <v>147</v>
      </c>
      <c r="G29" s="20" t="s">
        <v>148</v>
      </c>
      <c r="H29" s="25" t="s">
        <v>149</v>
      </c>
      <c r="I29" s="24" t="s">
        <v>128</v>
      </c>
      <c r="J29" s="49" t="s">
        <v>92</v>
      </c>
      <c r="K29" s="50" t="s">
        <v>121</v>
      </c>
      <c r="L29" s="43">
        <v>1</v>
      </c>
      <c r="M29" s="43" t="s">
        <v>28</v>
      </c>
      <c r="N29" s="51">
        <v>0</v>
      </c>
      <c r="O29" s="51">
        <f t="shared" si="0"/>
        <v>0</v>
      </c>
      <c r="P29" s="51"/>
      <c r="Q29" s="48">
        <f t="shared" si="1"/>
        <v>0</v>
      </c>
      <c r="R29" s="45"/>
      <c r="S29" s="46"/>
      <c r="T29" s="44">
        <v>2</v>
      </c>
      <c r="U29" s="44">
        <v>1</v>
      </c>
      <c r="V29" s="44"/>
      <c r="W29" s="44"/>
      <c r="X29" s="44"/>
      <c r="Y29" s="44"/>
      <c r="Z29" s="44"/>
      <c r="AA29" s="44"/>
      <c r="AB29" s="44"/>
      <c r="AC29" s="44"/>
      <c r="AD29" s="44"/>
      <c r="AE29" s="44"/>
      <c r="AF29" s="42">
        <f t="shared" si="2"/>
        <v>3</v>
      </c>
      <c r="AG29" s="42">
        <f t="shared" si="3"/>
        <v>0</v>
      </c>
    </row>
    <row r="30" spans="1:33" ht="20.100000000000001" hidden="1" customHeight="1">
      <c r="A30" s="15" t="s">
        <v>18</v>
      </c>
      <c r="B30" s="16" t="s">
        <v>19</v>
      </c>
      <c r="C30" s="17" t="s">
        <v>20</v>
      </c>
      <c r="D30" s="17" t="s">
        <v>21</v>
      </c>
      <c r="E30" s="18" t="s">
        <v>22</v>
      </c>
      <c r="F30" s="19" t="s">
        <v>150</v>
      </c>
      <c r="G30" s="20" t="s">
        <v>151</v>
      </c>
      <c r="H30" s="25" t="s">
        <v>152</v>
      </c>
      <c r="I30" s="24" t="s">
        <v>128</v>
      </c>
      <c r="J30" s="49" t="s">
        <v>97</v>
      </c>
      <c r="K30" s="50" t="s">
        <v>63</v>
      </c>
      <c r="L30" s="43">
        <v>1</v>
      </c>
      <c r="M30" s="43" t="s">
        <v>28</v>
      </c>
      <c r="N30" s="51">
        <v>900</v>
      </c>
      <c r="O30" s="51">
        <f t="shared" si="0"/>
        <v>1080</v>
      </c>
      <c r="P30" s="51"/>
      <c r="Q30" s="48">
        <f t="shared" si="1"/>
        <v>0</v>
      </c>
      <c r="R30" s="45"/>
      <c r="S30" s="46"/>
      <c r="T30" s="44">
        <v>5</v>
      </c>
      <c r="U30" s="44">
        <v>3</v>
      </c>
      <c r="V30" s="44"/>
      <c r="W30" s="44"/>
      <c r="X30" s="44"/>
      <c r="Y30" s="44"/>
      <c r="Z30" s="44"/>
      <c r="AA30" s="44"/>
      <c r="AB30" s="44"/>
      <c r="AC30" s="44"/>
      <c r="AD30" s="44"/>
      <c r="AE30" s="44"/>
      <c r="AF30" s="42">
        <f t="shared" si="2"/>
        <v>8</v>
      </c>
      <c r="AG30" s="42">
        <f t="shared" si="3"/>
        <v>7200</v>
      </c>
    </row>
    <row r="31" spans="1:33" ht="20.100000000000001" customHeight="1">
      <c r="A31" s="7" t="s">
        <v>18</v>
      </c>
      <c r="B31" s="8" t="s">
        <v>19</v>
      </c>
      <c r="C31" s="9" t="s">
        <v>20</v>
      </c>
      <c r="D31" s="9" t="s">
        <v>21</v>
      </c>
      <c r="E31" s="10" t="s">
        <v>22</v>
      </c>
      <c r="F31" s="11" t="s">
        <v>153</v>
      </c>
      <c r="G31" s="12" t="s">
        <v>154</v>
      </c>
      <c r="H31" s="92" t="s">
        <v>157</v>
      </c>
      <c r="I31" s="9" t="s">
        <v>155</v>
      </c>
      <c r="J31" s="57" t="s">
        <v>68</v>
      </c>
      <c r="K31" s="53" t="s">
        <v>156</v>
      </c>
      <c r="L31" s="68">
        <v>1</v>
      </c>
      <c r="M31" s="68" t="s">
        <v>28</v>
      </c>
      <c r="N31" s="68">
        <v>10200</v>
      </c>
      <c r="O31" s="69">
        <f t="shared" si="0"/>
        <v>12240</v>
      </c>
      <c r="P31" s="70">
        <v>7</v>
      </c>
      <c r="Q31" s="54">
        <f t="shared" si="1"/>
        <v>85680</v>
      </c>
      <c r="R31" s="70"/>
      <c r="S31" s="46">
        <v>7</v>
      </c>
      <c r="T31" s="44">
        <v>30</v>
      </c>
      <c r="U31" s="44"/>
      <c r="V31" s="44">
        <v>70</v>
      </c>
      <c r="W31" s="44">
        <v>20</v>
      </c>
      <c r="X31" s="44"/>
      <c r="Y31" s="44"/>
      <c r="Z31" s="44"/>
      <c r="AA31" s="44"/>
      <c r="AB31" s="44"/>
      <c r="AC31" s="44"/>
      <c r="AD31" s="44"/>
      <c r="AE31" s="44">
        <v>5</v>
      </c>
      <c r="AF31" s="42">
        <f t="shared" si="2"/>
        <v>132</v>
      </c>
      <c r="AG31" s="42">
        <f t="shared" si="3"/>
        <v>1346400</v>
      </c>
    </row>
    <row r="32" spans="1:33" ht="20.100000000000001" customHeight="1">
      <c r="A32" s="15" t="s">
        <v>18</v>
      </c>
      <c r="B32" s="16" t="s">
        <v>19</v>
      </c>
      <c r="C32" s="17" t="s">
        <v>20</v>
      </c>
      <c r="D32" s="17" t="s">
        <v>21</v>
      </c>
      <c r="E32" s="18" t="s">
        <v>22</v>
      </c>
      <c r="F32" s="19" t="s">
        <v>158</v>
      </c>
      <c r="G32" s="20" t="s">
        <v>159</v>
      </c>
      <c r="H32" s="92" t="s">
        <v>161</v>
      </c>
      <c r="I32" s="24" t="s">
        <v>155</v>
      </c>
      <c r="J32" s="49" t="s">
        <v>73</v>
      </c>
      <c r="K32" s="50" t="s">
        <v>160</v>
      </c>
      <c r="L32" s="43">
        <v>1</v>
      </c>
      <c r="M32" s="43" t="s">
        <v>28</v>
      </c>
      <c r="N32" s="51">
        <v>7300</v>
      </c>
      <c r="O32" s="51">
        <f t="shared" si="0"/>
        <v>8760</v>
      </c>
      <c r="P32" s="51">
        <v>7</v>
      </c>
      <c r="Q32" s="48">
        <f t="shared" si="1"/>
        <v>61320</v>
      </c>
      <c r="R32" s="45"/>
      <c r="S32" s="46">
        <v>7</v>
      </c>
      <c r="T32" s="44">
        <v>30</v>
      </c>
      <c r="U32" s="44"/>
      <c r="V32" s="44">
        <v>70</v>
      </c>
      <c r="W32" s="44">
        <v>20</v>
      </c>
      <c r="X32" s="44"/>
      <c r="Y32" s="44"/>
      <c r="Z32" s="44"/>
      <c r="AA32" s="44"/>
      <c r="AB32" s="44"/>
      <c r="AC32" s="44"/>
      <c r="AD32" s="44"/>
      <c r="AE32" s="44">
        <v>5</v>
      </c>
      <c r="AF32" s="42">
        <f t="shared" si="2"/>
        <v>132</v>
      </c>
      <c r="AG32" s="42">
        <f t="shared" si="3"/>
        <v>963600</v>
      </c>
    </row>
    <row r="33" spans="1:33" ht="20.100000000000001" customHeight="1">
      <c r="A33" s="15" t="s">
        <v>18</v>
      </c>
      <c r="B33" s="16" t="s">
        <v>19</v>
      </c>
      <c r="C33" s="17" t="s">
        <v>20</v>
      </c>
      <c r="D33" s="17" t="s">
        <v>21</v>
      </c>
      <c r="E33" s="18" t="s">
        <v>22</v>
      </c>
      <c r="F33" s="19" t="s">
        <v>162</v>
      </c>
      <c r="G33" s="20" t="s">
        <v>163</v>
      </c>
      <c r="H33" s="92" t="s">
        <v>165</v>
      </c>
      <c r="I33" s="24" t="s">
        <v>155</v>
      </c>
      <c r="J33" s="49" t="s">
        <v>78</v>
      </c>
      <c r="K33" s="50" t="s">
        <v>164</v>
      </c>
      <c r="L33" s="43">
        <v>1</v>
      </c>
      <c r="M33" s="43" t="s">
        <v>28</v>
      </c>
      <c r="N33" s="51">
        <v>2950</v>
      </c>
      <c r="O33" s="51">
        <f t="shared" si="0"/>
        <v>3540</v>
      </c>
      <c r="P33" s="51">
        <v>7</v>
      </c>
      <c r="Q33" s="48">
        <f t="shared" si="1"/>
        <v>24780</v>
      </c>
      <c r="R33" s="45"/>
      <c r="S33" s="46">
        <v>7</v>
      </c>
      <c r="T33" s="44">
        <v>30</v>
      </c>
      <c r="U33" s="44"/>
      <c r="V33" s="44">
        <v>70</v>
      </c>
      <c r="W33" s="44">
        <v>20</v>
      </c>
      <c r="X33" s="44"/>
      <c r="Y33" s="44"/>
      <c r="Z33" s="44"/>
      <c r="AA33" s="44"/>
      <c r="AB33" s="44"/>
      <c r="AC33" s="44"/>
      <c r="AD33" s="44"/>
      <c r="AE33" s="44">
        <v>5</v>
      </c>
      <c r="AF33" s="42">
        <f t="shared" si="2"/>
        <v>132</v>
      </c>
      <c r="AG33" s="42">
        <f t="shared" si="3"/>
        <v>389400</v>
      </c>
    </row>
    <row r="34" spans="1:33" ht="20.100000000000001" customHeight="1">
      <c r="A34" s="15" t="s">
        <v>18</v>
      </c>
      <c r="B34" s="16" t="s">
        <v>19</v>
      </c>
      <c r="C34" s="17" t="s">
        <v>20</v>
      </c>
      <c r="D34" s="17" t="s">
        <v>21</v>
      </c>
      <c r="E34" s="18" t="s">
        <v>22</v>
      </c>
      <c r="F34" s="19" t="s">
        <v>166</v>
      </c>
      <c r="G34" s="20" t="s">
        <v>167</v>
      </c>
      <c r="H34" s="92" t="s">
        <v>169</v>
      </c>
      <c r="I34" s="24" t="s">
        <v>155</v>
      </c>
      <c r="J34" s="49" t="s">
        <v>83</v>
      </c>
      <c r="K34" s="50" t="s">
        <v>168</v>
      </c>
      <c r="L34" s="43">
        <v>1</v>
      </c>
      <c r="M34" s="43" t="s">
        <v>28</v>
      </c>
      <c r="N34" s="51">
        <v>3150</v>
      </c>
      <c r="O34" s="51">
        <f t="shared" si="0"/>
        <v>3780</v>
      </c>
      <c r="P34" s="51">
        <v>7</v>
      </c>
      <c r="Q34" s="48">
        <f t="shared" si="1"/>
        <v>26460</v>
      </c>
      <c r="R34" s="45"/>
      <c r="S34" s="46">
        <v>7</v>
      </c>
      <c r="T34" s="44">
        <v>30</v>
      </c>
      <c r="U34" s="44"/>
      <c r="V34" s="44">
        <v>70</v>
      </c>
      <c r="W34" s="44">
        <v>20</v>
      </c>
      <c r="X34" s="44"/>
      <c r="Y34" s="44"/>
      <c r="Z34" s="44"/>
      <c r="AA34" s="44"/>
      <c r="AB34" s="44"/>
      <c r="AC34" s="44"/>
      <c r="AD34" s="44"/>
      <c r="AE34" s="44">
        <v>5</v>
      </c>
      <c r="AF34" s="42">
        <f t="shared" si="2"/>
        <v>132</v>
      </c>
      <c r="AG34" s="42">
        <f t="shared" si="3"/>
        <v>415800</v>
      </c>
    </row>
    <row r="35" spans="1:33" ht="20.100000000000001" customHeight="1">
      <c r="A35" s="15" t="s">
        <v>18</v>
      </c>
      <c r="B35" s="16" t="s">
        <v>19</v>
      </c>
      <c r="C35" s="17" t="s">
        <v>20</v>
      </c>
      <c r="D35" s="17" t="s">
        <v>21</v>
      </c>
      <c r="E35" s="18" t="s">
        <v>22</v>
      </c>
      <c r="F35" s="19" t="s">
        <v>170</v>
      </c>
      <c r="G35" s="20" t="s">
        <v>171</v>
      </c>
      <c r="H35" s="92" t="s">
        <v>173</v>
      </c>
      <c r="I35" s="24" t="s">
        <v>155</v>
      </c>
      <c r="J35" s="49" t="s">
        <v>47</v>
      </c>
      <c r="K35" s="50" t="s">
        <v>172</v>
      </c>
      <c r="L35" s="43">
        <v>1</v>
      </c>
      <c r="M35" s="43" t="s">
        <v>28</v>
      </c>
      <c r="N35" s="51">
        <v>0</v>
      </c>
      <c r="O35" s="51">
        <f t="shared" si="0"/>
        <v>0</v>
      </c>
      <c r="P35" s="51"/>
      <c r="Q35" s="48">
        <f t="shared" si="1"/>
        <v>0</v>
      </c>
      <c r="R35" s="45"/>
      <c r="S35" s="46"/>
      <c r="T35" s="44">
        <v>30</v>
      </c>
      <c r="U35" s="44"/>
      <c r="V35" s="44">
        <v>25</v>
      </c>
      <c r="W35" s="44"/>
      <c r="X35" s="44"/>
      <c r="Y35" s="44"/>
      <c r="Z35" s="44"/>
      <c r="AA35" s="44"/>
      <c r="AB35" s="44"/>
      <c r="AC35" s="44"/>
      <c r="AD35" s="44"/>
      <c r="AE35" s="44">
        <v>5</v>
      </c>
      <c r="AF35" s="42">
        <f t="shared" si="2"/>
        <v>60</v>
      </c>
      <c r="AG35" s="42">
        <f t="shared" si="3"/>
        <v>0</v>
      </c>
    </row>
    <row r="36" spans="1:33" ht="20.100000000000001" customHeight="1">
      <c r="A36" s="15" t="s">
        <v>18</v>
      </c>
      <c r="B36" s="16" t="s">
        <v>19</v>
      </c>
      <c r="C36" s="17" t="s">
        <v>20</v>
      </c>
      <c r="D36" s="17" t="s">
        <v>21</v>
      </c>
      <c r="E36" s="18" t="s">
        <v>22</v>
      </c>
      <c r="F36" s="19" t="s">
        <v>174</v>
      </c>
      <c r="G36" s="20" t="s">
        <v>175</v>
      </c>
      <c r="H36" s="92" t="s">
        <v>176</v>
      </c>
      <c r="I36" s="24" t="s">
        <v>155</v>
      </c>
      <c r="J36" s="56" t="s">
        <v>52</v>
      </c>
      <c r="K36" s="50" t="s">
        <v>88</v>
      </c>
      <c r="L36" s="43">
        <v>1</v>
      </c>
      <c r="M36" s="67" t="s">
        <v>53</v>
      </c>
      <c r="N36" s="51">
        <v>0</v>
      </c>
      <c r="O36" s="51">
        <f t="shared" si="0"/>
        <v>0</v>
      </c>
      <c r="P36" s="51">
        <v>1</v>
      </c>
      <c r="Q36" s="48">
        <f t="shared" si="1"/>
        <v>0</v>
      </c>
      <c r="R36" s="45"/>
      <c r="S36" s="46">
        <v>1</v>
      </c>
      <c r="T36" s="44">
        <v>1</v>
      </c>
      <c r="U36" s="44"/>
      <c r="V36" s="44">
        <v>2</v>
      </c>
      <c r="W36" s="44">
        <v>1</v>
      </c>
      <c r="X36" s="44"/>
      <c r="Y36" s="44"/>
      <c r="Z36" s="44"/>
      <c r="AA36" s="44"/>
      <c r="AB36" s="44"/>
      <c r="AC36" s="44"/>
      <c r="AD36" s="44"/>
      <c r="AE36" s="44">
        <v>1</v>
      </c>
      <c r="AF36" s="42">
        <f t="shared" si="2"/>
        <v>6</v>
      </c>
      <c r="AG36" s="42">
        <f t="shared" si="3"/>
        <v>0</v>
      </c>
    </row>
    <row r="37" spans="1:33" ht="20.100000000000001" customHeight="1">
      <c r="A37" s="15" t="s">
        <v>18</v>
      </c>
      <c r="B37" s="16" t="s">
        <v>19</v>
      </c>
      <c r="C37" s="17" t="s">
        <v>20</v>
      </c>
      <c r="D37" s="17" t="s">
        <v>21</v>
      </c>
      <c r="E37" s="18" t="s">
        <v>22</v>
      </c>
      <c r="F37" s="19" t="s">
        <v>177</v>
      </c>
      <c r="G37" s="20" t="s">
        <v>178</v>
      </c>
      <c r="H37" s="92" t="s">
        <v>179</v>
      </c>
      <c r="I37" s="24" t="s">
        <v>155</v>
      </c>
      <c r="J37" s="49" t="s">
        <v>92</v>
      </c>
      <c r="K37" s="50" t="s">
        <v>93</v>
      </c>
      <c r="L37" s="43">
        <v>1</v>
      </c>
      <c r="M37" s="43" t="s">
        <v>28</v>
      </c>
      <c r="N37" s="51">
        <v>0</v>
      </c>
      <c r="O37" s="51">
        <f t="shared" si="0"/>
        <v>0</v>
      </c>
      <c r="P37" s="51">
        <v>2</v>
      </c>
      <c r="Q37" s="48">
        <f t="shared" si="1"/>
        <v>0</v>
      </c>
      <c r="R37" s="45"/>
      <c r="S37" s="46">
        <v>2</v>
      </c>
      <c r="T37" s="44">
        <v>2</v>
      </c>
      <c r="U37" s="44"/>
      <c r="V37" s="44">
        <v>2</v>
      </c>
      <c r="W37" s="44">
        <v>2</v>
      </c>
      <c r="X37" s="44"/>
      <c r="Y37" s="44"/>
      <c r="Z37" s="44"/>
      <c r="AA37" s="44"/>
      <c r="AB37" s="44"/>
      <c r="AC37" s="44"/>
      <c r="AD37" s="44"/>
      <c r="AE37" s="44"/>
      <c r="AF37" s="42">
        <f t="shared" si="2"/>
        <v>8</v>
      </c>
      <c r="AG37" s="42">
        <f t="shared" si="3"/>
        <v>0</v>
      </c>
    </row>
    <row r="38" spans="1:33" ht="20.100000000000001" customHeight="1">
      <c r="A38" s="15" t="s">
        <v>18</v>
      </c>
      <c r="B38" s="16" t="s">
        <v>19</v>
      </c>
      <c r="C38" s="17" t="s">
        <v>20</v>
      </c>
      <c r="D38" s="17" t="s">
        <v>21</v>
      </c>
      <c r="E38" s="18" t="s">
        <v>22</v>
      </c>
      <c r="F38" s="19" t="s">
        <v>180</v>
      </c>
      <c r="G38" s="20" t="s">
        <v>181</v>
      </c>
      <c r="H38" s="92" t="s">
        <v>182</v>
      </c>
      <c r="I38" s="24" t="s">
        <v>155</v>
      </c>
      <c r="J38" s="49" t="s">
        <v>97</v>
      </c>
      <c r="K38" s="50" t="s">
        <v>63</v>
      </c>
      <c r="L38" s="43">
        <v>1</v>
      </c>
      <c r="M38" s="43" t="s">
        <v>28</v>
      </c>
      <c r="N38" s="51">
        <v>0</v>
      </c>
      <c r="O38" s="51">
        <f t="shared" si="0"/>
        <v>0</v>
      </c>
      <c r="P38" s="51">
        <v>2</v>
      </c>
      <c r="Q38" s="48">
        <f t="shared" si="1"/>
        <v>0</v>
      </c>
      <c r="R38" s="45"/>
      <c r="S38" s="46">
        <v>2</v>
      </c>
      <c r="T38" s="44">
        <v>10</v>
      </c>
      <c r="U38" s="44"/>
      <c r="V38" s="44">
        <v>35</v>
      </c>
      <c r="W38" s="44">
        <v>5</v>
      </c>
      <c r="X38" s="44"/>
      <c r="Y38" s="44"/>
      <c r="Z38" s="44"/>
      <c r="AA38" s="44"/>
      <c r="AB38" s="44"/>
      <c r="AC38" s="44"/>
      <c r="AD38" s="44"/>
      <c r="AE38" s="44"/>
      <c r="AF38" s="42">
        <f t="shared" si="2"/>
        <v>52</v>
      </c>
      <c r="AG38" s="42">
        <f t="shared" si="3"/>
        <v>0</v>
      </c>
    </row>
    <row r="39" spans="1:33" ht="20.100000000000001" hidden="1" customHeight="1">
      <c r="A39" s="7" t="s">
        <v>18</v>
      </c>
      <c r="B39" s="8" t="s">
        <v>19</v>
      </c>
      <c r="C39" s="9" t="s">
        <v>20</v>
      </c>
      <c r="D39" s="9" t="s">
        <v>21</v>
      </c>
      <c r="E39" s="10" t="s">
        <v>22</v>
      </c>
      <c r="F39" s="11" t="s">
        <v>183</v>
      </c>
      <c r="G39" s="12" t="s">
        <v>184</v>
      </c>
      <c r="H39" s="26" t="s">
        <v>188</v>
      </c>
      <c r="I39" s="9" t="s">
        <v>185</v>
      </c>
      <c r="J39" s="57" t="s">
        <v>186</v>
      </c>
      <c r="K39" s="53" t="s">
        <v>187</v>
      </c>
      <c r="L39" s="68">
        <v>1</v>
      </c>
      <c r="M39" s="68" t="s">
        <v>28</v>
      </c>
      <c r="N39" s="68">
        <v>29988</v>
      </c>
      <c r="O39" s="69">
        <f t="shared" si="0"/>
        <v>35985.599999999999</v>
      </c>
      <c r="P39" s="70"/>
      <c r="Q39" s="54">
        <f t="shared" si="1"/>
        <v>0</v>
      </c>
      <c r="R39" s="70"/>
      <c r="S39" s="46"/>
      <c r="T39" s="44"/>
      <c r="U39" s="44"/>
      <c r="V39" s="44">
        <v>70</v>
      </c>
      <c r="W39" s="44"/>
      <c r="X39" s="44"/>
      <c r="Y39" s="44"/>
      <c r="Z39" s="44"/>
      <c r="AA39" s="44"/>
      <c r="AB39" s="44"/>
      <c r="AC39" s="44"/>
      <c r="AD39" s="44"/>
      <c r="AE39" s="44"/>
      <c r="AF39" s="42">
        <f t="shared" si="2"/>
        <v>70</v>
      </c>
      <c r="AG39" s="42">
        <f t="shared" si="3"/>
        <v>2099160</v>
      </c>
    </row>
    <row r="40" spans="1:33" ht="20.100000000000001" hidden="1" customHeight="1">
      <c r="A40" s="15" t="s">
        <v>18</v>
      </c>
      <c r="B40" s="16" t="s">
        <v>19</v>
      </c>
      <c r="C40" s="17" t="s">
        <v>20</v>
      </c>
      <c r="D40" s="17" t="s">
        <v>21</v>
      </c>
      <c r="E40" s="18" t="s">
        <v>22</v>
      </c>
      <c r="F40" s="19" t="s">
        <v>189</v>
      </c>
      <c r="G40" s="20" t="s">
        <v>190</v>
      </c>
      <c r="H40" s="25" t="s">
        <v>193</v>
      </c>
      <c r="I40" s="24" t="s">
        <v>185</v>
      </c>
      <c r="J40" s="49" t="s">
        <v>191</v>
      </c>
      <c r="K40" s="50" t="s">
        <v>192</v>
      </c>
      <c r="L40" s="43">
        <v>1</v>
      </c>
      <c r="M40" s="43" t="s">
        <v>28</v>
      </c>
      <c r="N40" s="51">
        <v>29988</v>
      </c>
      <c r="O40" s="51">
        <f t="shared" si="0"/>
        <v>35985.599999999999</v>
      </c>
      <c r="P40" s="51"/>
      <c r="Q40" s="48">
        <f t="shared" si="1"/>
        <v>0</v>
      </c>
      <c r="R40" s="45"/>
      <c r="S40" s="46"/>
      <c r="T40" s="44"/>
      <c r="U40" s="44"/>
      <c r="V40" s="44">
        <v>70</v>
      </c>
      <c r="W40" s="44"/>
      <c r="X40" s="44"/>
      <c r="Y40" s="44"/>
      <c r="Z40" s="44"/>
      <c r="AA40" s="44"/>
      <c r="AB40" s="44"/>
      <c r="AC40" s="44"/>
      <c r="AD40" s="44"/>
      <c r="AE40" s="44"/>
      <c r="AF40" s="42">
        <f t="shared" si="2"/>
        <v>70</v>
      </c>
      <c r="AG40" s="42">
        <f t="shared" si="3"/>
        <v>2099160</v>
      </c>
    </row>
    <row r="41" spans="1:33" ht="20.100000000000001" hidden="1" customHeight="1">
      <c r="A41" s="15" t="s">
        <v>18</v>
      </c>
      <c r="B41" s="16" t="s">
        <v>19</v>
      </c>
      <c r="C41" s="17" t="s">
        <v>20</v>
      </c>
      <c r="D41" s="17" t="s">
        <v>21</v>
      </c>
      <c r="E41" s="18" t="s">
        <v>22</v>
      </c>
      <c r="F41" s="19" t="s">
        <v>194</v>
      </c>
      <c r="G41" s="20" t="s">
        <v>195</v>
      </c>
      <c r="H41" s="25" t="s">
        <v>198</v>
      </c>
      <c r="I41" s="24" t="s">
        <v>185</v>
      </c>
      <c r="J41" s="49" t="s">
        <v>196</v>
      </c>
      <c r="K41" s="50" t="s">
        <v>197</v>
      </c>
      <c r="L41" s="43">
        <v>1</v>
      </c>
      <c r="M41" s="43" t="s">
        <v>28</v>
      </c>
      <c r="N41" s="51">
        <v>11888</v>
      </c>
      <c r="O41" s="51">
        <f t="shared" si="0"/>
        <v>14265.6</v>
      </c>
      <c r="P41" s="51"/>
      <c r="Q41" s="48">
        <f t="shared" si="1"/>
        <v>0</v>
      </c>
      <c r="R41" s="45"/>
      <c r="S41" s="46"/>
      <c r="T41" s="44"/>
      <c r="U41" s="44"/>
      <c r="V41" s="44">
        <v>50</v>
      </c>
      <c r="W41" s="44"/>
      <c r="X41" s="44"/>
      <c r="Y41" s="44"/>
      <c r="Z41" s="44"/>
      <c r="AA41" s="44"/>
      <c r="AB41" s="44"/>
      <c r="AC41" s="44"/>
      <c r="AD41" s="44"/>
      <c r="AE41" s="44"/>
      <c r="AF41" s="42">
        <f t="shared" si="2"/>
        <v>50</v>
      </c>
      <c r="AG41" s="42">
        <f t="shared" si="3"/>
        <v>594400</v>
      </c>
    </row>
    <row r="42" spans="1:33" ht="20.100000000000001" hidden="1" customHeight="1">
      <c r="A42" s="15" t="s">
        <v>18</v>
      </c>
      <c r="B42" s="16" t="s">
        <v>19</v>
      </c>
      <c r="C42" s="17" t="s">
        <v>20</v>
      </c>
      <c r="D42" s="17" t="s">
        <v>21</v>
      </c>
      <c r="E42" s="18" t="s">
        <v>22</v>
      </c>
      <c r="F42" s="19" t="s">
        <v>199</v>
      </c>
      <c r="G42" s="20" t="s">
        <v>200</v>
      </c>
      <c r="H42" s="25" t="s">
        <v>203</v>
      </c>
      <c r="I42" s="24" t="s">
        <v>185</v>
      </c>
      <c r="J42" s="49" t="s">
        <v>201</v>
      </c>
      <c r="K42" s="50" t="s">
        <v>202</v>
      </c>
      <c r="L42" s="43">
        <v>1</v>
      </c>
      <c r="M42" s="43" t="s">
        <v>28</v>
      </c>
      <c r="N42" s="51">
        <v>3288</v>
      </c>
      <c r="O42" s="51">
        <f t="shared" si="0"/>
        <v>3945.6</v>
      </c>
      <c r="P42" s="51"/>
      <c r="Q42" s="48">
        <f t="shared" si="1"/>
        <v>0</v>
      </c>
      <c r="R42" s="45"/>
      <c r="S42" s="46"/>
      <c r="T42" s="44"/>
      <c r="U42" s="44"/>
      <c r="V42" s="44">
        <v>70</v>
      </c>
      <c r="W42" s="44"/>
      <c r="X42" s="44"/>
      <c r="Y42" s="44"/>
      <c r="Z42" s="44"/>
      <c r="AA42" s="44"/>
      <c r="AB42" s="44"/>
      <c r="AC42" s="44"/>
      <c r="AD42" s="44"/>
      <c r="AE42" s="44"/>
      <c r="AF42" s="42">
        <f t="shared" si="2"/>
        <v>70</v>
      </c>
      <c r="AG42" s="42">
        <f t="shared" si="3"/>
        <v>230160</v>
      </c>
    </row>
    <row r="43" spans="1:33" ht="20.100000000000001" hidden="1" customHeight="1">
      <c r="A43" s="15" t="s">
        <v>18</v>
      </c>
      <c r="B43" s="16" t="s">
        <v>19</v>
      </c>
      <c r="C43" s="17" t="s">
        <v>20</v>
      </c>
      <c r="D43" s="17" t="s">
        <v>21</v>
      </c>
      <c r="E43" s="18" t="s">
        <v>22</v>
      </c>
      <c r="F43" s="19" t="s">
        <v>204</v>
      </c>
      <c r="G43" s="20" t="s">
        <v>205</v>
      </c>
      <c r="H43" s="25" t="s">
        <v>208</v>
      </c>
      <c r="I43" s="24" t="s">
        <v>185</v>
      </c>
      <c r="J43" s="49" t="s">
        <v>206</v>
      </c>
      <c r="K43" s="50" t="s">
        <v>207</v>
      </c>
      <c r="L43" s="43">
        <v>1</v>
      </c>
      <c r="M43" s="43" t="s">
        <v>28</v>
      </c>
      <c r="N43" s="51">
        <v>25288</v>
      </c>
      <c r="O43" s="51">
        <f t="shared" si="0"/>
        <v>30345.599999999999</v>
      </c>
      <c r="P43" s="51"/>
      <c r="Q43" s="48">
        <f t="shared" si="1"/>
        <v>0</v>
      </c>
      <c r="R43" s="45"/>
      <c r="S43" s="46"/>
      <c r="T43" s="44"/>
      <c r="U43" s="44"/>
      <c r="V43" s="44">
        <v>10</v>
      </c>
      <c r="W43" s="44"/>
      <c r="X43" s="44"/>
      <c r="Y43" s="44"/>
      <c r="Z43" s="44"/>
      <c r="AA43" s="44"/>
      <c r="AB43" s="44"/>
      <c r="AC43" s="44"/>
      <c r="AD43" s="44"/>
      <c r="AE43" s="44"/>
      <c r="AF43" s="42">
        <f t="shared" si="2"/>
        <v>10</v>
      </c>
      <c r="AG43" s="42">
        <f t="shared" si="3"/>
        <v>252880</v>
      </c>
    </row>
    <row r="44" spans="1:33" ht="20.100000000000001" hidden="1" customHeight="1">
      <c r="A44" s="15" t="s">
        <v>18</v>
      </c>
      <c r="B44" s="16" t="s">
        <v>19</v>
      </c>
      <c r="C44" s="17" t="s">
        <v>20</v>
      </c>
      <c r="D44" s="17" t="s">
        <v>21</v>
      </c>
      <c r="E44" s="18" t="s">
        <v>22</v>
      </c>
      <c r="F44" s="19" t="s">
        <v>209</v>
      </c>
      <c r="G44" s="20" t="s">
        <v>210</v>
      </c>
      <c r="H44" s="25" t="s">
        <v>213</v>
      </c>
      <c r="I44" s="24" t="s">
        <v>185</v>
      </c>
      <c r="J44" s="49" t="s">
        <v>211</v>
      </c>
      <c r="K44" s="50" t="s">
        <v>212</v>
      </c>
      <c r="L44" s="43">
        <v>1</v>
      </c>
      <c r="M44" s="43" t="s">
        <v>28</v>
      </c>
      <c r="N44" s="51">
        <v>18888</v>
      </c>
      <c r="O44" s="51">
        <f t="shared" si="0"/>
        <v>22665.599999999999</v>
      </c>
      <c r="P44" s="51"/>
      <c r="Q44" s="48">
        <f t="shared" si="1"/>
        <v>0</v>
      </c>
      <c r="R44" s="45"/>
      <c r="S44" s="46"/>
      <c r="T44" s="44"/>
      <c r="U44" s="44"/>
      <c r="V44" s="44">
        <v>25</v>
      </c>
      <c r="W44" s="44"/>
      <c r="X44" s="44"/>
      <c r="Y44" s="44"/>
      <c r="Z44" s="44"/>
      <c r="AA44" s="44"/>
      <c r="AB44" s="44"/>
      <c r="AC44" s="44"/>
      <c r="AD44" s="44"/>
      <c r="AE44" s="44"/>
      <c r="AF44" s="42">
        <f t="shared" si="2"/>
        <v>25</v>
      </c>
      <c r="AG44" s="42">
        <f t="shared" si="3"/>
        <v>472200</v>
      </c>
    </row>
    <row r="45" spans="1:33" ht="20.100000000000001" hidden="1" customHeight="1">
      <c r="A45" s="15" t="s">
        <v>18</v>
      </c>
      <c r="B45" s="16" t="s">
        <v>19</v>
      </c>
      <c r="C45" s="17" t="s">
        <v>20</v>
      </c>
      <c r="D45" s="17" t="s">
        <v>21</v>
      </c>
      <c r="E45" s="18" t="s">
        <v>22</v>
      </c>
      <c r="F45" s="19" t="s">
        <v>214</v>
      </c>
      <c r="G45" s="20" t="s">
        <v>215</v>
      </c>
      <c r="H45" s="25" t="s">
        <v>218</v>
      </c>
      <c r="I45" s="24" t="s">
        <v>185</v>
      </c>
      <c r="J45" s="49" t="s">
        <v>216</v>
      </c>
      <c r="K45" s="50" t="s">
        <v>217</v>
      </c>
      <c r="L45" s="43">
        <v>1</v>
      </c>
      <c r="M45" s="43" t="s">
        <v>28</v>
      </c>
      <c r="N45" s="51">
        <v>7088</v>
      </c>
      <c r="O45" s="51">
        <f t="shared" si="0"/>
        <v>8505.6</v>
      </c>
      <c r="P45" s="51"/>
      <c r="Q45" s="48">
        <f t="shared" si="1"/>
        <v>0</v>
      </c>
      <c r="R45" s="45"/>
      <c r="S45" s="46"/>
      <c r="T45" s="44"/>
      <c r="U45" s="44"/>
      <c r="V45" s="44">
        <v>20</v>
      </c>
      <c r="W45" s="44"/>
      <c r="X45" s="44"/>
      <c r="Y45" s="44"/>
      <c r="Z45" s="44"/>
      <c r="AA45" s="44"/>
      <c r="AB45" s="44"/>
      <c r="AC45" s="44"/>
      <c r="AD45" s="44"/>
      <c r="AE45" s="44"/>
      <c r="AF45" s="42">
        <f t="shared" si="2"/>
        <v>20</v>
      </c>
      <c r="AG45" s="42">
        <f t="shared" si="3"/>
        <v>141760</v>
      </c>
    </row>
    <row r="46" spans="1:33" ht="20.100000000000001" hidden="1" customHeight="1">
      <c r="A46" s="15" t="s">
        <v>18</v>
      </c>
      <c r="B46" s="16" t="s">
        <v>19</v>
      </c>
      <c r="C46" s="17" t="s">
        <v>20</v>
      </c>
      <c r="D46" s="17" t="s">
        <v>21</v>
      </c>
      <c r="E46" s="18" t="s">
        <v>22</v>
      </c>
      <c r="F46" s="19" t="s">
        <v>219</v>
      </c>
      <c r="G46" s="20" t="s">
        <v>220</v>
      </c>
      <c r="H46" s="25" t="s">
        <v>223</v>
      </c>
      <c r="I46" s="24" t="s">
        <v>185</v>
      </c>
      <c r="J46" s="49" t="s">
        <v>221</v>
      </c>
      <c r="K46" s="50" t="s">
        <v>222</v>
      </c>
      <c r="L46" s="43">
        <v>1</v>
      </c>
      <c r="M46" s="43" t="s">
        <v>28</v>
      </c>
      <c r="N46" s="51">
        <v>3088</v>
      </c>
      <c r="O46" s="51">
        <f t="shared" si="0"/>
        <v>3705.6</v>
      </c>
      <c r="P46" s="51"/>
      <c r="Q46" s="48">
        <f t="shared" si="1"/>
        <v>0</v>
      </c>
      <c r="R46" s="45"/>
      <c r="S46" s="46"/>
      <c r="T46" s="44"/>
      <c r="U46" s="44"/>
      <c r="V46" s="44">
        <v>20</v>
      </c>
      <c r="W46" s="44"/>
      <c r="X46" s="44"/>
      <c r="Y46" s="44"/>
      <c r="Z46" s="44"/>
      <c r="AA46" s="44"/>
      <c r="AB46" s="44"/>
      <c r="AC46" s="44"/>
      <c r="AD46" s="44"/>
      <c r="AE46" s="44"/>
      <c r="AF46" s="42">
        <f t="shared" si="2"/>
        <v>20</v>
      </c>
      <c r="AG46" s="42">
        <f t="shared" si="3"/>
        <v>61760</v>
      </c>
    </row>
    <row r="47" spans="1:33" ht="20.100000000000001" hidden="1" customHeight="1">
      <c r="A47" s="15" t="s">
        <v>18</v>
      </c>
      <c r="B47" s="16" t="s">
        <v>19</v>
      </c>
      <c r="C47" s="17" t="s">
        <v>20</v>
      </c>
      <c r="D47" s="17" t="s">
        <v>21</v>
      </c>
      <c r="E47" s="18" t="s">
        <v>22</v>
      </c>
      <c r="F47" s="19" t="s">
        <v>224</v>
      </c>
      <c r="G47" s="20" t="s">
        <v>225</v>
      </c>
      <c r="H47" s="25" t="s">
        <v>228</v>
      </c>
      <c r="I47" s="24" t="s">
        <v>185</v>
      </c>
      <c r="J47" s="49" t="s">
        <v>226</v>
      </c>
      <c r="K47" s="50" t="s">
        <v>227</v>
      </c>
      <c r="L47" s="43">
        <v>1</v>
      </c>
      <c r="M47" s="43" t="s">
        <v>28</v>
      </c>
      <c r="N47" s="51">
        <v>2380</v>
      </c>
      <c r="O47" s="51">
        <f t="shared" si="0"/>
        <v>2856</v>
      </c>
      <c r="P47" s="51"/>
      <c r="Q47" s="48">
        <f t="shared" si="1"/>
        <v>0</v>
      </c>
      <c r="R47" s="45"/>
      <c r="S47" s="46"/>
      <c r="T47" s="44"/>
      <c r="U47" s="44"/>
      <c r="V47" s="44">
        <v>5</v>
      </c>
      <c r="W47" s="44"/>
      <c r="X47" s="44"/>
      <c r="Y47" s="44"/>
      <c r="Z47" s="44"/>
      <c r="AA47" s="44"/>
      <c r="AB47" s="44"/>
      <c r="AC47" s="44"/>
      <c r="AD47" s="44"/>
      <c r="AE47" s="44"/>
      <c r="AF47" s="42">
        <f t="shared" si="2"/>
        <v>5</v>
      </c>
      <c r="AG47" s="42">
        <f t="shared" si="3"/>
        <v>11900</v>
      </c>
    </row>
    <row r="48" spans="1:33" ht="20.100000000000001" hidden="1" customHeight="1">
      <c r="A48" s="15" t="s">
        <v>18</v>
      </c>
      <c r="B48" s="16" t="s">
        <v>19</v>
      </c>
      <c r="C48" s="17" t="s">
        <v>20</v>
      </c>
      <c r="D48" s="17" t="s">
        <v>21</v>
      </c>
      <c r="E48" s="18" t="s">
        <v>22</v>
      </c>
      <c r="F48" s="19" t="s">
        <v>229</v>
      </c>
      <c r="G48" s="20" t="s">
        <v>230</v>
      </c>
      <c r="H48" s="25" t="s">
        <v>233</v>
      </c>
      <c r="I48" s="24" t="s">
        <v>185</v>
      </c>
      <c r="J48" s="49" t="s">
        <v>231</v>
      </c>
      <c r="K48" s="50" t="s">
        <v>232</v>
      </c>
      <c r="L48" s="43">
        <v>1</v>
      </c>
      <c r="M48" s="43" t="s">
        <v>28</v>
      </c>
      <c r="N48" s="51">
        <v>650</v>
      </c>
      <c r="O48" s="51">
        <f t="shared" si="0"/>
        <v>780</v>
      </c>
      <c r="P48" s="51"/>
      <c r="Q48" s="48">
        <f t="shared" si="1"/>
        <v>0</v>
      </c>
      <c r="R48" s="45"/>
      <c r="S48" s="46"/>
      <c r="T48" s="44"/>
      <c r="U48" s="44"/>
      <c r="V48" s="44">
        <v>350</v>
      </c>
      <c r="W48" s="44"/>
      <c r="X48" s="44"/>
      <c r="Y48" s="44"/>
      <c r="Z48" s="44"/>
      <c r="AA48" s="44"/>
      <c r="AB48" s="44"/>
      <c r="AC48" s="44"/>
      <c r="AD48" s="44"/>
      <c r="AE48" s="44"/>
      <c r="AF48" s="42">
        <f t="shared" si="2"/>
        <v>350</v>
      </c>
      <c r="AG48" s="42">
        <f t="shared" si="3"/>
        <v>227500</v>
      </c>
    </row>
    <row r="49" spans="1:33" ht="20.100000000000001" hidden="1" customHeight="1">
      <c r="A49" s="15" t="s">
        <v>18</v>
      </c>
      <c r="B49" s="16" t="s">
        <v>19</v>
      </c>
      <c r="C49" s="17" t="s">
        <v>20</v>
      </c>
      <c r="D49" s="17" t="s">
        <v>21</v>
      </c>
      <c r="E49" s="18" t="s">
        <v>22</v>
      </c>
      <c r="F49" s="19" t="s">
        <v>234</v>
      </c>
      <c r="G49" s="20" t="s">
        <v>235</v>
      </c>
      <c r="H49" s="25" t="s">
        <v>236</v>
      </c>
      <c r="I49" s="24" t="s">
        <v>185</v>
      </c>
      <c r="J49" s="56" t="s">
        <v>52</v>
      </c>
      <c r="K49" s="50" t="s">
        <v>88</v>
      </c>
      <c r="L49" s="43">
        <v>1</v>
      </c>
      <c r="M49" s="67" t="s">
        <v>53</v>
      </c>
      <c r="N49" s="51">
        <v>0</v>
      </c>
      <c r="O49" s="51">
        <f t="shared" si="0"/>
        <v>0</v>
      </c>
      <c r="P49" s="51"/>
      <c r="Q49" s="48">
        <f t="shared" si="1"/>
        <v>0</v>
      </c>
      <c r="R49" s="45"/>
      <c r="S49" s="46"/>
      <c r="T49" s="44"/>
      <c r="U49" s="44"/>
      <c r="V49" s="44">
        <v>1</v>
      </c>
      <c r="W49" s="44"/>
      <c r="X49" s="44"/>
      <c r="Y49" s="44"/>
      <c r="Z49" s="44"/>
      <c r="AA49" s="44"/>
      <c r="AB49" s="44"/>
      <c r="AC49" s="44"/>
      <c r="AD49" s="44"/>
      <c r="AE49" s="44"/>
      <c r="AF49" s="42">
        <f t="shared" si="2"/>
        <v>1</v>
      </c>
      <c r="AG49" s="42">
        <f t="shared" si="3"/>
        <v>0</v>
      </c>
    </row>
    <row r="50" spans="1:33" ht="20.100000000000001" hidden="1" customHeight="1">
      <c r="A50" s="15" t="s">
        <v>18</v>
      </c>
      <c r="B50" s="16" t="s">
        <v>19</v>
      </c>
      <c r="C50" s="17" t="s">
        <v>20</v>
      </c>
      <c r="D50" s="17" t="s">
        <v>21</v>
      </c>
      <c r="E50" s="18" t="s">
        <v>22</v>
      </c>
      <c r="F50" s="19" t="s">
        <v>237</v>
      </c>
      <c r="G50" s="20" t="s">
        <v>238</v>
      </c>
      <c r="H50" s="25" t="s">
        <v>239</v>
      </c>
      <c r="I50" s="24" t="s">
        <v>185</v>
      </c>
      <c r="J50" s="49" t="s">
        <v>92</v>
      </c>
      <c r="K50" s="50" t="s">
        <v>93</v>
      </c>
      <c r="L50" s="43">
        <v>1</v>
      </c>
      <c r="M50" s="43" t="s">
        <v>28</v>
      </c>
      <c r="N50" s="51">
        <v>0</v>
      </c>
      <c r="O50" s="51">
        <f t="shared" si="0"/>
        <v>0</v>
      </c>
      <c r="P50" s="51"/>
      <c r="Q50" s="48">
        <f t="shared" si="1"/>
        <v>0</v>
      </c>
      <c r="R50" s="45"/>
      <c r="S50" s="46"/>
      <c r="T50" s="44"/>
      <c r="U50" s="44"/>
      <c r="V50" s="44">
        <v>2</v>
      </c>
      <c r="W50" s="44"/>
      <c r="X50" s="44"/>
      <c r="Y50" s="44"/>
      <c r="Z50" s="44"/>
      <c r="AA50" s="44"/>
      <c r="AB50" s="44"/>
      <c r="AC50" s="44"/>
      <c r="AD50" s="44"/>
      <c r="AE50" s="44"/>
      <c r="AF50" s="42">
        <f t="shared" si="2"/>
        <v>2</v>
      </c>
      <c r="AG50" s="42">
        <f t="shared" si="3"/>
        <v>0</v>
      </c>
    </row>
    <row r="51" spans="1:33" ht="20.100000000000001" hidden="1" customHeight="1">
      <c r="A51" s="15" t="s">
        <v>18</v>
      </c>
      <c r="B51" s="16" t="s">
        <v>19</v>
      </c>
      <c r="C51" s="17" t="s">
        <v>20</v>
      </c>
      <c r="D51" s="17" t="s">
        <v>21</v>
      </c>
      <c r="E51" s="18" t="s">
        <v>22</v>
      </c>
      <c r="F51" s="19" t="s">
        <v>240</v>
      </c>
      <c r="G51" s="20" t="s">
        <v>241</v>
      </c>
      <c r="H51" s="25" t="s">
        <v>242</v>
      </c>
      <c r="I51" s="24" t="s">
        <v>185</v>
      </c>
      <c r="J51" s="49" t="s">
        <v>97</v>
      </c>
      <c r="K51" s="50" t="s">
        <v>62</v>
      </c>
      <c r="L51" s="43">
        <v>1</v>
      </c>
      <c r="M51" s="43" t="s">
        <v>28</v>
      </c>
      <c r="N51" s="51">
        <v>900</v>
      </c>
      <c r="O51" s="51">
        <f t="shared" si="0"/>
        <v>1080</v>
      </c>
      <c r="P51" s="51"/>
      <c r="Q51" s="48">
        <f t="shared" si="1"/>
        <v>0</v>
      </c>
      <c r="R51" s="45"/>
      <c r="S51" s="46"/>
      <c r="T51" s="44"/>
      <c r="U51" s="44"/>
      <c r="V51" s="44">
        <v>25</v>
      </c>
      <c r="W51" s="44"/>
      <c r="X51" s="44"/>
      <c r="Y51" s="44"/>
      <c r="Z51" s="44"/>
      <c r="AA51" s="44"/>
      <c r="AB51" s="44"/>
      <c r="AC51" s="44"/>
      <c r="AD51" s="44"/>
      <c r="AE51" s="44"/>
      <c r="AF51" s="42">
        <f t="shared" si="2"/>
        <v>25</v>
      </c>
      <c r="AG51" s="42">
        <f t="shared" si="3"/>
        <v>22500</v>
      </c>
    </row>
    <row r="52" spans="1:33" ht="20.100000000000001" customHeight="1">
      <c r="A52" s="7" t="s">
        <v>18</v>
      </c>
      <c r="B52" s="8" t="s">
        <v>19</v>
      </c>
      <c r="C52" s="9" t="s">
        <v>20</v>
      </c>
      <c r="D52" s="9" t="s">
        <v>21</v>
      </c>
      <c r="E52" s="10" t="s">
        <v>22</v>
      </c>
      <c r="F52" s="11" t="s">
        <v>243</v>
      </c>
      <c r="G52" s="12" t="s">
        <v>244</v>
      </c>
      <c r="H52" s="92" t="s">
        <v>248</v>
      </c>
      <c r="I52" s="9" t="s">
        <v>245</v>
      </c>
      <c r="J52" s="57" t="s">
        <v>246</v>
      </c>
      <c r="K52" s="53" t="s">
        <v>247</v>
      </c>
      <c r="L52" s="68">
        <v>1</v>
      </c>
      <c r="M52" s="68" t="s">
        <v>28</v>
      </c>
      <c r="N52" s="68">
        <v>8200</v>
      </c>
      <c r="O52" s="69">
        <f t="shared" si="0"/>
        <v>9840</v>
      </c>
      <c r="P52" s="70"/>
      <c r="Q52" s="54">
        <f t="shared" si="1"/>
        <v>0</v>
      </c>
      <c r="R52" s="70"/>
      <c r="S52" s="46"/>
      <c r="T52" s="44">
        <v>450</v>
      </c>
      <c r="U52" s="44">
        <v>85</v>
      </c>
      <c r="V52" s="44">
        <v>50</v>
      </c>
      <c r="W52" s="44"/>
      <c r="X52" s="44"/>
      <c r="Y52" s="44"/>
      <c r="Z52" s="44"/>
      <c r="AA52" s="44"/>
      <c r="AB52" s="44"/>
      <c r="AC52" s="44"/>
      <c r="AD52" s="44"/>
      <c r="AE52" s="44"/>
      <c r="AF52" s="42">
        <f t="shared" si="2"/>
        <v>585</v>
      </c>
      <c r="AG52" s="42">
        <f t="shared" si="3"/>
        <v>4797000</v>
      </c>
    </row>
    <row r="53" spans="1:33" ht="20.100000000000001" customHeight="1">
      <c r="A53" s="15" t="s">
        <v>18</v>
      </c>
      <c r="B53" s="16" t="s">
        <v>19</v>
      </c>
      <c r="C53" s="17" t="s">
        <v>20</v>
      </c>
      <c r="D53" s="17" t="s">
        <v>21</v>
      </c>
      <c r="E53" s="18" t="s">
        <v>22</v>
      </c>
      <c r="F53" s="19" t="s">
        <v>249</v>
      </c>
      <c r="G53" s="20" t="s">
        <v>250</v>
      </c>
      <c r="H53" s="92" t="s">
        <v>253</v>
      </c>
      <c r="I53" s="24" t="s">
        <v>245</v>
      </c>
      <c r="J53" s="49" t="s">
        <v>251</v>
      </c>
      <c r="K53" s="50" t="s">
        <v>252</v>
      </c>
      <c r="L53" s="43">
        <v>1</v>
      </c>
      <c r="M53" s="43" t="s">
        <v>28</v>
      </c>
      <c r="N53" s="51">
        <v>3800</v>
      </c>
      <c r="O53" s="51">
        <f t="shared" si="0"/>
        <v>4560</v>
      </c>
      <c r="P53" s="51"/>
      <c r="Q53" s="48">
        <f t="shared" si="1"/>
        <v>0</v>
      </c>
      <c r="R53" s="45"/>
      <c r="S53" s="46"/>
      <c r="T53" s="44">
        <v>450</v>
      </c>
      <c r="U53" s="44">
        <v>85</v>
      </c>
      <c r="V53" s="44">
        <v>50</v>
      </c>
      <c r="W53" s="44"/>
      <c r="X53" s="44"/>
      <c r="Y53" s="44"/>
      <c r="Z53" s="44"/>
      <c r="AA53" s="44"/>
      <c r="AB53" s="44"/>
      <c r="AC53" s="44"/>
      <c r="AD53" s="44"/>
      <c r="AE53" s="44"/>
      <c r="AF53" s="42">
        <f t="shared" si="2"/>
        <v>585</v>
      </c>
      <c r="AG53" s="42">
        <f t="shared" si="3"/>
        <v>2223000</v>
      </c>
    </row>
    <row r="54" spans="1:33" ht="20.100000000000001" customHeight="1">
      <c r="A54" s="15" t="s">
        <v>18</v>
      </c>
      <c r="B54" s="16" t="s">
        <v>19</v>
      </c>
      <c r="C54" s="17" t="s">
        <v>20</v>
      </c>
      <c r="D54" s="17" t="s">
        <v>21</v>
      </c>
      <c r="E54" s="18" t="s">
        <v>22</v>
      </c>
      <c r="F54" s="19" t="s">
        <v>254</v>
      </c>
      <c r="G54" s="20" t="s">
        <v>255</v>
      </c>
      <c r="H54" s="92" t="s">
        <v>258</v>
      </c>
      <c r="I54" s="24" t="s">
        <v>245</v>
      </c>
      <c r="J54" s="49" t="s">
        <v>256</v>
      </c>
      <c r="K54" s="50" t="s">
        <v>257</v>
      </c>
      <c r="L54" s="43">
        <v>1</v>
      </c>
      <c r="M54" s="43" t="s">
        <v>28</v>
      </c>
      <c r="N54" s="51">
        <v>3850</v>
      </c>
      <c r="O54" s="51">
        <f t="shared" si="0"/>
        <v>4620</v>
      </c>
      <c r="P54" s="51"/>
      <c r="Q54" s="48">
        <f t="shared" si="1"/>
        <v>0</v>
      </c>
      <c r="R54" s="45"/>
      <c r="S54" s="46"/>
      <c r="T54" s="44">
        <v>100</v>
      </c>
      <c r="U54" s="44"/>
      <c r="V54" s="44"/>
      <c r="W54" s="44"/>
      <c r="X54" s="44"/>
      <c r="Y54" s="44"/>
      <c r="Z54" s="44"/>
      <c r="AA54" s="44"/>
      <c r="AB54" s="44"/>
      <c r="AC54" s="44"/>
      <c r="AD54" s="44"/>
      <c r="AE54" s="44"/>
      <c r="AF54" s="42">
        <f t="shared" si="2"/>
        <v>100</v>
      </c>
      <c r="AG54" s="42">
        <f t="shared" si="3"/>
        <v>385000</v>
      </c>
    </row>
    <row r="55" spans="1:33" ht="20.100000000000001" customHeight="1">
      <c r="A55" s="15" t="s">
        <v>18</v>
      </c>
      <c r="B55" s="16" t="s">
        <v>19</v>
      </c>
      <c r="C55" s="17" t="s">
        <v>20</v>
      </c>
      <c r="D55" s="17" t="s">
        <v>21</v>
      </c>
      <c r="E55" s="18" t="s">
        <v>22</v>
      </c>
      <c r="F55" s="19" t="s">
        <v>259</v>
      </c>
      <c r="G55" s="20" t="s">
        <v>260</v>
      </c>
      <c r="H55" s="92" t="s">
        <v>263</v>
      </c>
      <c r="I55" s="24" t="s">
        <v>245</v>
      </c>
      <c r="J55" s="49" t="s">
        <v>261</v>
      </c>
      <c r="K55" s="50" t="s">
        <v>262</v>
      </c>
      <c r="L55" s="43">
        <v>1</v>
      </c>
      <c r="M55" s="43" t="s">
        <v>28</v>
      </c>
      <c r="N55" s="51">
        <v>3850</v>
      </c>
      <c r="O55" s="51">
        <f t="shared" si="0"/>
        <v>4620</v>
      </c>
      <c r="P55" s="51"/>
      <c r="Q55" s="48">
        <f t="shared" si="1"/>
        <v>0</v>
      </c>
      <c r="R55" s="45"/>
      <c r="S55" s="46"/>
      <c r="T55" s="44">
        <v>150</v>
      </c>
      <c r="U55" s="44">
        <v>5</v>
      </c>
      <c r="V55" s="44"/>
      <c r="W55" s="44"/>
      <c r="X55" s="44"/>
      <c r="Y55" s="44"/>
      <c r="Z55" s="44"/>
      <c r="AA55" s="44"/>
      <c r="AB55" s="44"/>
      <c r="AC55" s="44"/>
      <c r="AD55" s="44"/>
      <c r="AE55" s="44"/>
      <c r="AF55" s="42">
        <f t="shared" si="2"/>
        <v>155</v>
      </c>
      <c r="AG55" s="42">
        <f t="shared" si="3"/>
        <v>596750</v>
      </c>
    </row>
    <row r="56" spans="1:33" ht="20.100000000000001" customHeight="1">
      <c r="A56" s="15" t="s">
        <v>18</v>
      </c>
      <c r="B56" s="16" t="s">
        <v>19</v>
      </c>
      <c r="C56" s="17" t="s">
        <v>20</v>
      </c>
      <c r="D56" s="17" t="s">
        <v>21</v>
      </c>
      <c r="E56" s="18" t="s">
        <v>22</v>
      </c>
      <c r="F56" s="19" t="s">
        <v>264</v>
      </c>
      <c r="G56" s="20" t="s">
        <v>265</v>
      </c>
      <c r="H56" s="92" t="s">
        <v>268</v>
      </c>
      <c r="I56" s="24" t="s">
        <v>245</v>
      </c>
      <c r="J56" s="49" t="s">
        <v>266</v>
      </c>
      <c r="K56" s="50" t="s">
        <v>267</v>
      </c>
      <c r="L56" s="43">
        <v>1</v>
      </c>
      <c r="M56" s="43" t="s">
        <v>28</v>
      </c>
      <c r="N56" s="51">
        <v>2150</v>
      </c>
      <c r="O56" s="51">
        <f t="shared" si="0"/>
        <v>2580</v>
      </c>
      <c r="P56" s="51"/>
      <c r="Q56" s="48">
        <f t="shared" si="1"/>
        <v>0</v>
      </c>
      <c r="R56" s="45"/>
      <c r="S56" s="46"/>
      <c r="T56" s="44">
        <v>450</v>
      </c>
      <c r="U56" s="44">
        <v>85</v>
      </c>
      <c r="V56" s="44">
        <v>50</v>
      </c>
      <c r="W56" s="44"/>
      <c r="X56" s="44"/>
      <c r="Y56" s="44"/>
      <c r="Z56" s="44"/>
      <c r="AA56" s="44"/>
      <c r="AB56" s="44"/>
      <c r="AC56" s="44"/>
      <c r="AD56" s="44"/>
      <c r="AE56" s="44"/>
      <c r="AF56" s="42">
        <f t="shared" si="2"/>
        <v>585</v>
      </c>
      <c r="AG56" s="42">
        <f t="shared" si="3"/>
        <v>1257750</v>
      </c>
    </row>
    <row r="57" spans="1:33" ht="20.100000000000001" customHeight="1">
      <c r="A57" s="15" t="s">
        <v>18</v>
      </c>
      <c r="B57" s="16" t="s">
        <v>19</v>
      </c>
      <c r="C57" s="17" t="s">
        <v>20</v>
      </c>
      <c r="D57" s="17" t="s">
        <v>21</v>
      </c>
      <c r="E57" s="18" t="s">
        <v>22</v>
      </c>
      <c r="F57" s="19" t="s">
        <v>269</v>
      </c>
      <c r="G57" s="20" t="s">
        <v>270</v>
      </c>
      <c r="H57" s="92" t="s">
        <v>273</v>
      </c>
      <c r="I57" s="24" t="s">
        <v>245</v>
      </c>
      <c r="J57" s="49" t="s">
        <v>271</v>
      </c>
      <c r="K57" s="50" t="s">
        <v>272</v>
      </c>
      <c r="L57" s="43">
        <v>1</v>
      </c>
      <c r="M57" s="43" t="s">
        <v>28</v>
      </c>
      <c r="N57" s="51">
        <v>210</v>
      </c>
      <c r="O57" s="51">
        <f t="shared" si="0"/>
        <v>252</v>
      </c>
      <c r="P57" s="51"/>
      <c r="Q57" s="48">
        <f t="shared" si="1"/>
        <v>0</v>
      </c>
      <c r="R57" s="45"/>
      <c r="S57" s="46"/>
      <c r="T57" s="44">
        <v>50</v>
      </c>
      <c r="U57" s="44">
        <v>10</v>
      </c>
      <c r="V57" s="44"/>
      <c r="W57" s="44"/>
      <c r="X57" s="44"/>
      <c r="Y57" s="44"/>
      <c r="Z57" s="44"/>
      <c r="AA57" s="44"/>
      <c r="AB57" s="44"/>
      <c r="AC57" s="44"/>
      <c r="AD57" s="44"/>
      <c r="AE57" s="44"/>
      <c r="AF57" s="42">
        <f t="shared" si="2"/>
        <v>60</v>
      </c>
      <c r="AG57" s="42">
        <f t="shared" si="3"/>
        <v>12600</v>
      </c>
    </row>
    <row r="58" spans="1:33" ht="20.100000000000001" customHeight="1">
      <c r="A58" s="15" t="s">
        <v>18</v>
      </c>
      <c r="B58" s="16" t="s">
        <v>19</v>
      </c>
      <c r="C58" s="17" t="s">
        <v>20</v>
      </c>
      <c r="D58" s="17" t="s">
        <v>21</v>
      </c>
      <c r="E58" s="18" t="s">
        <v>22</v>
      </c>
      <c r="F58" s="19" t="s">
        <v>274</v>
      </c>
      <c r="G58" s="20" t="s">
        <v>275</v>
      </c>
      <c r="H58" s="92" t="s">
        <v>276</v>
      </c>
      <c r="I58" s="24" t="s">
        <v>245</v>
      </c>
      <c r="J58" s="56" t="s">
        <v>52</v>
      </c>
      <c r="K58" s="50" t="s">
        <v>88</v>
      </c>
      <c r="L58" s="43">
        <v>1</v>
      </c>
      <c r="M58" s="67" t="s">
        <v>53</v>
      </c>
      <c r="N58" s="51">
        <v>0</v>
      </c>
      <c r="O58" s="51">
        <f t="shared" si="0"/>
        <v>0</v>
      </c>
      <c r="P58" s="51"/>
      <c r="Q58" s="48">
        <f t="shared" si="1"/>
        <v>0</v>
      </c>
      <c r="R58" s="45"/>
      <c r="S58" s="46"/>
      <c r="T58" s="44">
        <v>5</v>
      </c>
      <c r="U58" s="44">
        <v>1</v>
      </c>
      <c r="V58" s="44">
        <v>1</v>
      </c>
      <c r="W58" s="44"/>
      <c r="X58" s="44"/>
      <c r="Y58" s="44"/>
      <c r="Z58" s="44"/>
      <c r="AA58" s="44"/>
      <c r="AB58" s="44"/>
      <c r="AC58" s="44"/>
      <c r="AD58" s="44"/>
      <c r="AE58" s="44"/>
      <c r="AF58" s="42">
        <f t="shared" si="2"/>
        <v>7</v>
      </c>
      <c r="AG58" s="42">
        <f t="shared" si="3"/>
        <v>0</v>
      </c>
    </row>
    <row r="59" spans="1:33" ht="20.100000000000001" customHeight="1">
      <c r="A59" s="15" t="s">
        <v>18</v>
      </c>
      <c r="B59" s="16" t="s">
        <v>19</v>
      </c>
      <c r="C59" s="17" t="s">
        <v>20</v>
      </c>
      <c r="D59" s="17" t="s">
        <v>21</v>
      </c>
      <c r="E59" s="18" t="s">
        <v>22</v>
      </c>
      <c r="F59" s="19" t="s">
        <v>277</v>
      </c>
      <c r="G59" s="20" t="s">
        <v>278</v>
      </c>
      <c r="H59" s="92" t="s">
        <v>279</v>
      </c>
      <c r="I59" s="24" t="s">
        <v>245</v>
      </c>
      <c r="J59" s="49" t="s">
        <v>57</v>
      </c>
      <c r="K59" s="50" t="s">
        <v>93</v>
      </c>
      <c r="L59" s="43">
        <v>1</v>
      </c>
      <c r="M59" s="43" t="s">
        <v>28</v>
      </c>
      <c r="N59" s="51">
        <v>0</v>
      </c>
      <c r="O59" s="51">
        <f t="shared" si="0"/>
        <v>0</v>
      </c>
      <c r="P59" s="51"/>
      <c r="Q59" s="48">
        <f t="shared" si="1"/>
        <v>0</v>
      </c>
      <c r="R59" s="45"/>
      <c r="S59" s="46"/>
      <c r="T59" s="44">
        <v>5</v>
      </c>
      <c r="U59" s="44">
        <v>1</v>
      </c>
      <c r="V59" s="44">
        <v>2</v>
      </c>
      <c r="W59" s="44"/>
      <c r="X59" s="44"/>
      <c r="Y59" s="44"/>
      <c r="Z59" s="44"/>
      <c r="AA59" s="44"/>
      <c r="AB59" s="44"/>
      <c r="AC59" s="44"/>
      <c r="AD59" s="44"/>
      <c r="AE59" s="44"/>
      <c r="AF59" s="42">
        <f t="shared" si="2"/>
        <v>8</v>
      </c>
      <c r="AG59" s="42">
        <f t="shared" si="3"/>
        <v>0</v>
      </c>
    </row>
    <row r="60" spans="1:33" ht="20.100000000000001" customHeight="1">
      <c r="A60" s="15" t="s">
        <v>18</v>
      </c>
      <c r="B60" s="16" t="s">
        <v>19</v>
      </c>
      <c r="C60" s="17" t="s">
        <v>20</v>
      </c>
      <c r="D60" s="17" t="s">
        <v>21</v>
      </c>
      <c r="E60" s="18" t="s">
        <v>22</v>
      </c>
      <c r="F60" s="19" t="s">
        <v>280</v>
      </c>
      <c r="G60" s="20" t="s">
        <v>281</v>
      </c>
      <c r="H60" s="92" t="s">
        <v>282</v>
      </c>
      <c r="I60" s="24" t="s">
        <v>245</v>
      </c>
      <c r="J60" s="49" t="s">
        <v>62</v>
      </c>
      <c r="K60" s="50" t="s">
        <v>62</v>
      </c>
      <c r="L60" s="43">
        <v>1</v>
      </c>
      <c r="M60" s="43" t="s">
        <v>28</v>
      </c>
      <c r="N60" s="51">
        <v>336</v>
      </c>
      <c r="O60" s="51">
        <f t="shared" si="0"/>
        <v>403.2</v>
      </c>
      <c r="P60" s="51"/>
      <c r="Q60" s="48">
        <f t="shared" si="1"/>
        <v>0</v>
      </c>
      <c r="R60" s="45"/>
      <c r="S60" s="46"/>
      <c r="T60" s="44">
        <v>400</v>
      </c>
      <c r="U60" s="44">
        <v>25</v>
      </c>
      <c r="V60" s="44">
        <v>25</v>
      </c>
      <c r="W60" s="44"/>
      <c r="X60" s="44"/>
      <c r="Y60" s="44"/>
      <c r="Z60" s="44"/>
      <c r="AA60" s="44"/>
      <c r="AB60" s="44"/>
      <c r="AC60" s="44"/>
      <c r="AD60" s="44"/>
      <c r="AE60" s="44"/>
      <c r="AF60" s="42">
        <f t="shared" si="2"/>
        <v>450</v>
      </c>
      <c r="AG60" s="42">
        <f t="shared" si="3"/>
        <v>151200</v>
      </c>
    </row>
    <row r="61" spans="1:33" ht="20.100000000000001" customHeight="1">
      <c r="A61" s="7" t="s">
        <v>18</v>
      </c>
      <c r="B61" s="8" t="s">
        <v>19</v>
      </c>
      <c r="C61" s="9" t="s">
        <v>20</v>
      </c>
      <c r="D61" s="9" t="s">
        <v>21</v>
      </c>
      <c r="E61" s="10" t="s">
        <v>22</v>
      </c>
      <c r="F61" s="11" t="s">
        <v>283</v>
      </c>
      <c r="G61" s="12" t="s">
        <v>284</v>
      </c>
      <c r="H61" s="92">
        <v>8</v>
      </c>
      <c r="I61" s="9" t="s">
        <v>285</v>
      </c>
      <c r="J61" s="57" t="s">
        <v>285</v>
      </c>
      <c r="K61" s="53" t="s">
        <v>286</v>
      </c>
      <c r="L61" s="68">
        <v>1</v>
      </c>
      <c r="M61" s="68" t="s">
        <v>28</v>
      </c>
      <c r="N61" s="68">
        <v>540</v>
      </c>
      <c r="O61" s="69">
        <f t="shared" si="0"/>
        <v>648</v>
      </c>
      <c r="P61" s="70"/>
      <c r="Q61" s="54">
        <f t="shared" si="1"/>
        <v>0</v>
      </c>
      <c r="R61" s="70"/>
      <c r="S61" s="46"/>
      <c r="T61" s="44">
        <v>10</v>
      </c>
      <c r="U61" s="44"/>
      <c r="V61" s="44">
        <v>10</v>
      </c>
      <c r="W61" s="44"/>
      <c r="X61" s="44"/>
      <c r="Y61" s="44"/>
      <c r="Z61" s="44"/>
      <c r="AA61" s="44"/>
      <c r="AB61" s="44"/>
      <c r="AC61" s="44"/>
      <c r="AD61" s="44"/>
      <c r="AE61" s="44"/>
      <c r="AF61" s="42">
        <f t="shared" si="2"/>
        <v>20</v>
      </c>
      <c r="AG61" s="42">
        <f t="shared" si="3"/>
        <v>10800</v>
      </c>
    </row>
    <row r="62" spans="1:33" ht="20.100000000000001" customHeight="1">
      <c r="A62" s="7" t="s">
        <v>18</v>
      </c>
      <c r="B62" s="8" t="s">
        <v>19</v>
      </c>
      <c r="C62" s="9" t="s">
        <v>20</v>
      </c>
      <c r="D62" s="9" t="s">
        <v>21</v>
      </c>
      <c r="E62" s="10" t="s">
        <v>22</v>
      </c>
      <c r="F62" s="11" t="s">
        <v>287</v>
      </c>
      <c r="G62" s="12" t="s">
        <v>288</v>
      </c>
      <c r="H62" s="92">
        <v>9</v>
      </c>
      <c r="I62" s="9" t="s">
        <v>289</v>
      </c>
      <c r="J62" s="57" t="s">
        <v>289</v>
      </c>
      <c r="K62" s="53" t="s">
        <v>290</v>
      </c>
      <c r="L62" s="68">
        <v>1</v>
      </c>
      <c r="M62" s="68" t="s">
        <v>28</v>
      </c>
      <c r="N62" s="68">
        <v>651.57479999999998</v>
      </c>
      <c r="O62" s="69">
        <f t="shared" si="0"/>
        <v>781.88975999999991</v>
      </c>
      <c r="P62" s="70"/>
      <c r="Q62" s="54">
        <f t="shared" si="1"/>
        <v>0</v>
      </c>
      <c r="R62" s="70"/>
      <c r="S62" s="46"/>
      <c r="T62" s="44">
        <v>500</v>
      </c>
      <c r="U62" s="44">
        <v>100</v>
      </c>
      <c r="V62" s="44">
        <v>500</v>
      </c>
      <c r="W62" s="44"/>
      <c r="X62" s="44"/>
      <c r="Y62" s="44">
        <v>15</v>
      </c>
      <c r="Z62" s="44"/>
      <c r="AA62" s="44"/>
      <c r="AB62" s="44"/>
      <c r="AC62" s="44"/>
      <c r="AD62" s="44"/>
      <c r="AE62" s="44">
        <v>10</v>
      </c>
      <c r="AF62" s="42">
        <f t="shared" si="2"/>
        <v>1125</v>
      </c>
      <c r="AG62" s="42">
        <f t="shared" si="3"/>
        <v>733021.65</v>
      </c>
    </row>
    <row r="63" spans="1:33" ht="20.100000000000001" customHeight="1">
      <c r="A63" s="7" t="s">
        <v>18</v>
      </c>
      <c r="B63" s="8" t="s">
        <v>19</v>
      </c>
      <c r="C63" s="9" t="s">
        <v>20</v>
      </c>
      <c r="D63" s="9" t="s">
        <v>21</v>
      </c>
      <c r="E63" s="10" t="s">
        <v>22</v>
      </c>
      <c r="F63" s="11" t="s">
        <v>291</v>
      </c>
      <c r="G63" s="12" t="s">
        <v>292</v>
      </c>
      <c r="H63" s="92">
        <v>10</v>
      </c>
      <c r="I63" s="9" t="s">
        <v>293</v>
      </c>
      <c r="J63" s="57" t="s">
        <v>293</v>
      </c>
      <c r="K63" s="53" t="s">
        <v>294</v>
      </c>
      <c r="L63" s="68">
        <v>1</v>
      </c>
      <c r="M63" s="68" t="s">
        <v>28</v>
      </c>
      <c r="N63" s="68">
        <v>1580.1804</v>
      </c>
      <c r="O63" s="69">
        <f t="shared" si="0"/>
        <v>1896.2164799999998</v>
      </c>
      <c r="P63" s="70"/>
      <c r="Q63" s="54">
        <f t="shared" si="1"/>
        <v>0</v>
      </c>
      <c r="R63" s="70"/>
      <c r="S63" s="46"/>
      <c r="T63" s="44">
        <v>1300</v>
      </c>
      <c r="U63" s="44">
        <v>40</v>
      </c>
      <c r="V63" s="44">
        <v>1000</v>
      </c>
      <c r="W63" s="44"/>
      <c r="X63" s="44"/>
      <c r="Y63" s="44">
        <v>15</v>
      </c>
      <c r="Z63" s="44"/>
      <c r="AA63" s="44">
        <v>20</v>
      </c>
      <c r="AB63" s="44"/>
      <c r="AC63" s="44"/>
      <c r="AD63" s="44"/>
      <c r="AE63" s="44"/>
      <c r="AF63" s="42">
        <f t="shared" si="2"/>
        <v>2375</v>
      </c>
      <c r="AG63" s="42">
        <f t="shared" si="3"/>
        <v>3752928.4499999997</v>
      </c>
    </row>
    <row r="64" spans="1:33" ht="20.100000000000001" customHeight="1">
      <c r="A64" s="7" t="s">
        <v>18</v>
      </c>
      <c r="B64" s="8" t="s">
        <v>19</v>
      </c>
      <c r="C64" s="9" t="s">
        <v>20</v>
      </c>
      <c r="D64" s="9" t="s">
        <v>21</v>
      </c>
      <c r="E64" s="10" t="s">
        <v>22</v>
      </c>
      <c r="F64" s="11" t="s">
        <v>295</v>
      </c>
      <c r="G64" s="12" t="s">
        <v>296</v>
      </c>
      <c r="H64" s="92">
        <v>11</v>
      </c>
      <c r="I64" s="9" t="s">
        <v>297</v>
      </c>
      <c r="J64" s="57" t="s">
        <v>297</v>
      </c>
      <c r="K64" s="53" t="s">
        <v>298</v>
      </c>
      <c r="L64" s="68">
        <v>1</v>
      </c>
      <c r="M64" s="68" t="s">
        <v>28</v>
      </c>
      <c r="N64" s="68">
        <v>1140</v>
      </c>
      <c r="O64" s="69">
        <f t="shared" si="0"/>
        <v>1368</v>
      </c>
      <c r="P64" s="70"/>
      <c r="Q64" s="54">
        <f t="shared" si="1"/>
        <v>0</v>
      </c>
      <c r="R64" s="70"/>
      <c r="S64" s="46"/>
      <c r="T64" s="44">
        <v>100</v>
      </c>
      <c r="U64" s="44">
        <v>5</v>
      </c>
      <c r="V64" s="44">
        <v>150</v>
      </c>
      <c r="W64" s="44"/>
      <c r="X64" s="44"/>
      <c r="Y64" s="44"/>
      <c r="Z64" s="44"/>
      <c r="AA64" s="44"/>
      <c r="AB64" s="44"/>
      <c r="AC64" s="44"/>
      <c r="AD64" s="44"/>
      <c r="AE64" s="44">
        <v>10</v>
      </c>
      <c r="AF64" s="42">
        <f t="shared" si="2"/>
        <v>265</v>
      </c>
      <c r="AG64" s="42">
        <f t="shared" si="3"/>
        <v>302100</v>
      </c>
    </row>
    <row r="65" spans="1:33" ht="20.100000000000001" customHeight="1">
      <c r="A65" s="7" t="s">
        <v>18</v>
      </c>
      <c r="B65" s="8" t="s">
        <v>19</v>
      </c>
      <c r="C65" s="9" t="s">
        <v>20</v>
      </c>
      <c r="D65" s="9" t="s">
        <v>21</v>
      </c>
      <c r="E65" s="10" t="s">
        <v>22</v>
      </c>
      <c r="F65" s="11" t="s">
        <v>299</v>
      </c>
      <c r="G65" s="12" t="s">
        <v>300</v>
      </c>
      <c r="H65" s="92" t="s">
        <v>304</v>
      </c>
      <c r="I65" s="9" t="s">
        <v>301</v>
      </c>
      <c r="J65" s="57" t="s">
        <v>302</v>
      </c>
      <c r="K65" s="53" t="s">
        <v>303</v>
      </c>
      <c r="L65" s="68">
        <v>1</v>
      </c>
      <c r="M65" s="68" t="s">
        <v>28</v>
      </c>
      <c r="N65" s="68">
        <v>8500</v>
      </c>
      <c r="O65" s="69">
        <f t="shared" si="0"/>
        <v>10200</v>
      </c>
      <c r="P65" s="70"/>
      <c r="Q65" s="54">
        <f t="shared" si="1"/>
        <v>0</v>
      </c>
      <c r="R65" s="70"/>
      <c r="S65" s="46"/>
      <c r="T65" s="44">
        <v>180</v>
      </c>
      <c r="U65" s="44">
        <v>25</v>
      </c>
      <c r="V65" s="44">
        <v>90</v>
      </c>
      <c r="W65" s="44"/>
      <c r="X65" s="44"/>
      <c r="Y65" s="44"/>
      <c r="Z65" s="44">
        <v>150</v>
      </c>
      <c r="AA65" s="44"/>
      <c r="AB65" s="44"/>
      <c r="AC65" s="44"/>
      <c r="AD65" s="44"/>
      <c r="AE65" s="44"/>
      <c r="AF65" s="42">
        <f t="shared" si="2"/>
        <v>445</v>
      </c>
      <c r="AG65" s="42">
        <f t="shared" si="3"/>
        <v>3782500</v>
      </c>
    </row>
    <row r="66" spans="1:33" ht="20.100000000000001" customHeight="1">
      <c r="A66" s="15" t="s">
        <v>18</v>
      </c>
      <c r="B66" s="16" t="s">
        <v>19</v>
      </c>
      <c r="C66" s="17" t="s">
        <v>20</v>
      </c>
      <c r="D66" s="17" t="s">
        <v>21</v>
      </c>
      <c r="E66" s="18" t="s">
        <v>22</v>
      </c>
      <c r="F66" s="19" t="s">
        <v>305</v>
      </c>
      <c r="G66" s="20" t="s">
        <v>306</v>
      </c>
      <c r="H66" s="92" t="s">
        <v>309</v>
      </c>
      <c r="I66" s="24" t="s">
        <v>301</v>
      </c>
      <c r="J66" s="49" t="s">
        <v>307</v>
      </c>
      <c r="K66" s="50" t="s">
        <v>308</v>
      </c>
      <c r="L66" s="43">
        <v>1</v>
      </c>
      <c r="M66" s="43" t="s">
        <v>28</v>
      </c>
      <c r="N66" s="51">
        <v>8500</v>
      </c>
      <c r="O66" s="71">
        <f t="shared" si="0"/>
        <v>10200</v>
      </c>
      <c r="P66" s="41"/>
      <c r="Q66" s="48">
        <f t="shared" si="1"/>
        <v>0</v>
      </c>
      <c r="R66" s="45"/>
      <c r="S66" s="46"/>
      <c r="T66" s="44">
        <v>180</v>
      </c>
      <c r="U66" s="44">
        <v>25</v>
      </c>
      <c r="V66" s="44">
        <v>90</v>
      </c>
      <c r="W66" s="44"/>
      <c r="X66" s="44"/>
      <c r="Y66" s="44"/>
      <c r="Z66" s="44">
        <v>150</v>
      </c>
      <c r="AA66" s="44"/>
      <c r="AB66" s="44"/>
      <c r="AC66" s="44"/>
      <c r="AD66" s="44"/>
      <c r="AE66" s="44"/>
      <c r="AF66" s="42">
        <f t="shared" si="2"/>
        <v>445</v>
      </c>
      <c r="AG66" s="42">
        <f t="shared" si="3"/>
        <v>3782500</v>
      </c>
    </row>
    <row r="67" spans="1:33" ht="20.100000000000001" customHeight="1">
      <c r="A67" s="15" t="s">
        <v>18</v>
      </c>
      <c r="B67" s="16" t="s">
        <v>19</v>
      </c>
      <c r="C67" s="17" t="s">
        <v>20</v>
      </c>
      <c r="D67" s="17" t="s">
        <v>21</v>
      </c>
      <c r="E67" s="18" t="s">
        <v>22</v>
      </c>
      <c r="F67" s="19" t="s">
        <v>310</v>
      </c>
      <c r="G67" s="20" t="s">
        <v>311</v>
      </c>
      <c r="H67" s="92" t="s">
        <v>314</v>
      </c>
      <c r="I67" s="24" t="s">
        <v>301</v>
      </c>
      <c r="J67" s="49" t="s">
        <v>312</v>
      </c>
      <c r="K67" s="50" t="s">
        <v>313</v>
      </c>
      <c r="L67" s="43">
        <v>1</v>
      </c>
      <c r="M67" s="43" t="s">
        <v>28</v>
      </c>
      <c r="N67" s="51">
        <v>3000</v>
      </c>
      <c r="O67" s="71">
        <f t="shared" ref="O67:O130" si="4">N67*1.2</f>
        <v>3600</v>
      </c>
      <c r="P67" s="41"/>
      <c r="Q67" s="48">
        <f t="shared" ref="Q67:Q130" si="5">P67*O67</f>
        <v>0</v>
      </c>
      <c r="R67" s="45"/>
      <c r="S67" s="46"/>
      <c r="T67" s="44">
        <v>180</v>
      </c>
      <c r="U67" s="44">
        <v>25</v>
      </c>
      <c r="V67" s="44">
        <v>90</v>
      </c>
      <c r="W67" s="44"/>
      <c r="X67" s="44"/>
      <c r="Y67" s="44"/>
      <c r="Z67" s="44">
        <v>150</v>
      </c>
      <c r="AA67" s="44"/>
      <c r="AB67" s="44"/>
      <c r="AC67" s="44"/>
      <c r="AD67" s="44"/>
      <c r="AE67" s="44"/>
      <c r="AF67" s="42">
        <f t="shared" ref="AF67:AF130" si="6">S67+T67+U67+W67+V67+X67+Y67+Z67+AA67+AB67+AC67+AD67+AE67</f>
        <v>445</v>
      </c>
      <c r="AG67" s="42">
        <f t="shared" ref="AG67:AG130" si="7">AF67*N67</f>
        <v>1335000</v>
      </c>
    </row>
    <row r="68" spans="1:33" ht="20.100000000000001" customHeight="1">
      <c r="A68" s="15" t="s">
        <v>18</v>
      </c>
      <c r="B68" s="16" t="s">
        <v>19</v>
      </c>
      <c r="C68" s="17" t="s">
        <v>20</v>
      </c>
      <c r="D68" s="17" t="s">
        <v>21</v>
      </c>
      <c r="E68" s="18" t="s">
        <v>22</v>
      </c>
      <c r="F68" s="19" t="s">
        <v>315</v>
      </c>
      <c r="G68" s="20" t="s">
        <v>316</v>
      </c>
      <c r="H68" s="92" t="s">
        <v>318</v>
      </c>
      <c r="I68" s="24" t="s">
        <v>301</v>
      </c>
      <c r="J68" s="49" t="s">
        <v>271</v>
      </c>
      <c r="K68" s="50" t="s">
        <v>317</v>
      </c>
      <c r="L68" s="43">
        <v>1</v>
      </c>
      <c r="M68" s="43" t="s">
        <v>28</v>
      </c>
      <c r="N68" s="51">
        <v>430</v>
      </c>
      <c r="O68" s="71">
        <f t="shared" si="4"/>
        <v>516</v>
      </c>
      <c r="P68" s="41"/>
      <c r="Q68" s="48">
        <f t="shared" si="5"/>
        <v>0</v>
      </c>
      <c r="R68" s="45"/>
      <c r="S68" s="46"/>
      <c r="T68" s="44">
        <v>30</v>
      </c>
      <c r="U68" s="44"/>
      <c r="V68" s="44"/>
      <c r="W68" s="44"/>
      <c r="X68" s="44"/>
      <c r="Y68" s="44"/>
      <c r="Z68" s="44">
        <v>10</v>
      </c>
      <c r="AA68" s="44"/>
      <c r="AB68" s="44"/>
      <c r="AC68" s="44"/>
      <c r="AD68" s="44"/>
      <c r="AE68" s="44"/>
      <c r="AF68" s="42">
        <f t="shared" si="6"/>
        <v>40</v>
      </c>
      <c r="AG68" s="42">
        <f t="shared" si="7"/>
        <v>17200</v>
      </c>
    </row>
    <row r="69" spans="1:33" ht="20.100000000000001" customHeight="1">
      <c r="A69" s="15" t="s">
        <v>18</v>
      </c>
      <c r="B69" s="16" t="s">
        <v>19</v>
      </c>
      <c r="C69" s="17" t="s">
        <v>20</v>
      </c>
      <c r="D69" s="17" t="s">
        <v>21</v>
      </c>
      <c r="E69" s="18" t="s">
        <v>22</v>
      </c>
      <c r="F69" s="19" t="s">
        <v>319</v>
      </c>
      <c r="G69" s="20" t="s">
        <v>320</v>
      </c>
      <c r="H69" s="92" t="s">
        <v>321</v>
      </c>
      <c r="I69" s="24" t="s">
        <v>301</v>
      </c>
      <c r="J69" s="56" t="s">
        <v>52</v>
      </c>
      <c r="K69" s="50" t="s">
        <v>88</v>
      </c>
      <c r="L69" s="43">
        <v>1</v>
      </c>
      <c r="M69" s="67" t="s">
        <v>53</v>
      </c>
      <c r="N69" s="51">
        <v>0</v>
      </c>
      <c r="O69" s="71">
        <f t="shared" si="4"/>
        <v>0</v>
      </c>
      <c r="P69" s="41"/>
      <c r="Q69" s="48">
        <f t="shared" si="5"/>
        <v>0</v>
      </c>
      <c r="R69" s="45"/>
      <c r="S69" s="46"/>
      <c r="T69" s="44">
        <v>3</v>
      </c>
      <c r="U69" s="44">
        <v>1</v>
      </c>
      <c r="V69" s="44">
        <v>2</v>
      </c>
      <c r="W69" s="44"/>
      <c r="X69" s="44"/>
      <c r="Y69" s="44"/>
      <c r="Z69" s="44">
        <v>1</v>
      </c>
      <c r="AA69" s="44"/>
      <c r="AB69" s="44"/>
      <c r="AC69" s="44"/>
      <c r="AD69" s="44"/>
      <c r="AE69" s="44"/>
      <c r="AF69" s="42">
        <f t="shared" si="6"/>
        <v>7</v>
      </c>
      <c r="AG69" s="42">
        <f t="shared" si="7"/>
        <v>0</v>
      </c>
    </row>
    <row r="70" spans="1:33" ht="20.100000000000001" customHeight="1">
      <c r="A70" s="15" t="s">
        <v>18</v>
      </c>
      <c r="B70" s="16" t="s">
        <v>19</v>
      </c>
      <c r="C70" s="17" t="s">
        <v>20</v>
      </c>
      <c r="D70" s="17" t="s">
        <v>21</v>
      </c>
      <c r="E70" s="18" t="s">
        <v>22</v>
      </c>
      <c r="F70" s="19" t="s">
        <v>322</v>
      </c>
      <c r="G70" s="20" t="s">
        <v>323</v>
      </c>
      <c r="H70" s="92" t="s">
        <v>325</v>
      </c>
      <c r="I70" s="24" t="s">
        <v>301</v>
      </c>
      <c r="J70" s="49" t="s">
        <v>324</v>
      </c>
      <c r="K70" s="50" t="s">
        <v>93</v>
      </c>
      <c r="L70" s="43">
        <v>1</v>
      </c>
      <c r="M70" s="43" t="s">
        <v>28</v>
      </c>
      <c r="N70" s="51">
        <v>0</v>
      </c>
      <c r="O70" s="71">
        <f t="shared" si="4"/>
        <v>0</v>
      </c>
      <c r="P70" s="41"/>
      <c r="Q70" s="48">
        <f t="shared" si="5"/>
        <v>0</v>
      </c>
      <c r="R70" s="45"/>
      <c r="S70" s="46"/>
      <c r="T70" s="44">
        <v>6</v>
      </c>
      <c r="U70" s="44">
        <v>1</v>
      </c>
      <c r="V70" s="44">
        <v>4</v>
      </c>
      <c r="W70" s="44"/>
      <c r="X70" s="44"/>
      <c r="Y70" s="44"/>
      <c r="Z70" s="44">
        <v>2</v>
      </c>
      <c r="AA70" s="44"/>
      <c r="AB70" s="44"/>
      <c r="AC70" s="44"/>
      <c r="AD70" s="44"/>
      <c r="AE70" s="44"/>
      <c r="AF70" s="42">
        <f t="shared" si="6"/>
        <v>13</v>
      </c>
      <c r="AG70" s="42">
        <f t="shared" si="7"/>
        <v>0</v>
      </c>
    </row>
    <row r="71" spans="1:33" ht="20.100000000000001" customHeight="1">
      <c r="A71" s="15" t="s">
        <v>18</v>
      </c>
      <c r="B71" s="16" t="s">
        <v>19</v>
      </c>
      <c r="C71" s="17" t="s">
        <v>20</v>
      </c>
      <c r="D71" s="17" t="s">
        <v>21</v>
      </c>
      <c r="E71" s="18" t="s">
        <v>22</v>
      </c>
      <c r="F71" s="19" t="s">
        <v>326</v>
      </c>
      <c r="G71" s="20" t="s">
        <v>327</v>
      </c>
      <c r="H71" s="92" t="s">
        <v>328</v>
      </c>
      <c r="I71" s="24" t="s">
        <v>301</v>
      </c>
      <c r="J71" s="49" t="s">
        <v>62</v>
      </c>
      <c r="K71" s="50" t="s">
        <v>62</v>
      </c>
      <c r="L71" s="43">
        <v>1</v>
      </c>
      <c r="M71" s="43" t="s">
        <v>28</v>
      </c>
      <c r="N71" s="51">
        <v>280</v>
      </c>
      <c r="O71" s="71">
        <f t="shared" si="4"/>
        <v>336</v>
      </c>
      <c r="P71" s="41"/>
      <c r="Q71" s="48">
        <f t="shared" si="5"/>
        <v>0</v>
      </c>
      <c r="R71" s="45"/>
      <c r="S71" s="46"/>
      <c r="T71" s="44">
        <v>150</v>
      </c>
      <c r="U71" s="44">
        <v>7</v>
      </c>
      <c r="V71" s="44">
        <v>45</v>
      </c>
      <c r="W71" s="44"/>
      <c r="X71" s="44"/>
      <c r="Y71" s="44"/>
      <c r="Z71" s="44">
        <v>2</v>
      </c>
      <c r="AA71" s="44"/>
      <c r="AB71" s="44"/>
      <c r="AC71" s="44"/>
      <c r="AD71" s="44"/>
      <c r="AE71" s="44"/>
      <c r="AF71" s="42">
        <f t="shared" si="6"/>
        <v>204</v>
      </c>
      <c r="AG71" s="42">
        <f t="shared" si="7"/>
        <v>57120</v>
      </c>
    </row>
    <row r="72" spans="1:33" ht="20.100000000000001" customHeight="1">
      <c r="A72" s="7" t="s">
        <v>18</v>
      </c>
      <c r="B72" s="8" t="s">
        <v>19</v>
      </c>
      <c r="C72" s="9" t="s">
        <v>20</v>
      </c>
      <c r="D72" s="9" t="s">
        <v>21</v>
      </c>
      <c r="E72" s="10" t="s">
        <v>22</v>
      </c>
      <c r="F72" s="11" t="s">
        <v>329</v>
      </c>
      <c r="G72" s="12" t="s">
        <v>330</v>
      </c>
      <c r="H72" s="92" t="s">
        <v>334</v>
      </c>
      <c r="I72" s="9" t="s">
        <v>331</v>
      </c>
      <c r="J72" s="57" t="s">
        <v>332</v>
      </c>
      <c r="K72" s="53" t="s">
        <v>333</v>
      </c>
      <c r="L72" s="68">
        <v>1</v>
      </c>
      <c r="M72" s="68" t="s">
        <v>28</v>
      </c>
      <c r="N72" s="68">
        <v>12356</v>
      </c>
      <c r="O72" s="69">
        <f t="shared" si="4"/>
        <v>14827.199999999999</v>
      </c>
      <c r="P72" s="70">
        <v>25</v>
      </c>
      <c r="Q72" s="54">
        <f t="shared" si="5"/>
        <v>370680</v>
      </c>
      <c r="R72" s="70"/>
      <c r="S72" s="46">
        <v>25</v>
      </c>
      <c r="T72" s="44">
        <v>220</v>
      </c>
      <c r="U72" s="44"/>
      <c r="V72" s="44">
        <v>700</v>
      </c>
      <c r="W72" s="44">
        <v>120</v>
      </c>
      <c r="X72" s="44"/>
      <c r="Y72" s="44"/>
      <c r="Z72" s="44"/>
      <c r="AA72" s="44"/>
      <c r="AB72" s="44"/>
      <c r="AC72" s="44"/>
      <c r="AD72" s="44"/>
      <c r="AE72" s="44"/>
      <c r="AF72" s="42">
        <f t="shared" si="6"/>
        <v>1065</v>
      </c>
      <c r="AG72" s="42">
        <f t="shared" si="7"/>
        <v>13159140</v>
      </c>
    </row>
    <row r="73" spans="1:33" ht="20.100000000000001" customHeight="1">
      <c r="A73" s="15" t="s">
        <v>18</v>
      </c>
      <c r="B73" s="16" t="s">
        <v>19</v>
      </c>
      <c r="C73" s="17" t="s">
        <v>20</v>
      </c>
      <c r="D73" s="17" t="s">
        <v>21</v>
      </c>
      <c r="E73" s="18" t="s">
        <v>22</v>
      </c>
      <c r="F73" s="19" t="s">
        <v>335</v>
      </c>
      <c r="G73" s="20" t="s">
        <v>336</v>
      </c>
      <c r="H73" s="92" t="s">
        <v>339</v>
      </c>
      <c r="I73" s="24" t="s">
        <v>331</v>
      </c>
      <c r="J73" s="49" t="s">
        <v>337</v>
      </c>
      <c r="K73" s="50" t="s">
        <v>338</v>
      </c>
      <c r="L73" s="43">
        <v>1</v>
      </c>
      <c r="M73" s="43" t="s">
        <v>28</v>
      </c>
      <c r="N73" s="51">
        <v>9721</v>
      </c>
      <c r="O73" s="71">
        <f t="shared" si="4"/>
        <v>11665.199999999999</v>
      </c>
      <c r="P73" s="41">
        <v>25</v>
      </c>
      <c r="Q73" s="48">
        <f t="shared" si="5"/>
        <v>291630</v>
      </c>
      <c r="R73" s="45"/>
      <c r="S73" s="46">
        <v>25</v>
      </c>
      <c r="T73" s="44">
        <v>220</v>
      </c>
      <c r="U73" s="44"/>
      <c r="V73" s="44">
        <v>700</v>
      </c>
      <c r="W73" s="44">
        <v>120</v>
      </c>
      <c r="X73" s="44"/>
      <c r="Y73" s="44"/>
      <c r="Z73" s="44"/>
      <c r="AA73" s="44"/>
      <c r="AB73" s="44"/>
      <c r="AC73" s="44"/>
      <c r="AD73" s="44"/>
      <c r="AE73" s="44"/>
      <c r="AF73" s="42">
        <f t="shared" si="6"/>
        <v>1065</v>
      </c>
      <c r="AG73" s="42">
        <f t="shared" si="7"/>
        <v>10352865</v>
      </c>
    </row>
    <row r="74" spans="1:33" ht="20.100000000000001" customHeight="1">
      <c r="A74" s="15" t="s">
        <v>18</v>
      </c>
      <c r="B74" s="16" t="s">
        <v>19</v>
      </c>
      <c r="C74" s="17" t="s">
        <v>20</v>
      </c>
      <c r="D74" s="17" t="s">
        <v>21</v>
      </c>
      <c r="E74" s="18" t="s">
        <v>22</v>
      </c>
      <c r="F74" s="19" t="s">
        <v>340</v>
      </c>
      <c r="G74" s="20" t="s">
        <v>341</v>
      </c>
      <c r="H74" s="92" t="s">
        <v>344</v>
      </c>
      <c r="I74" s="24" t="s">
        <v>331</v>
      </c>
      <c r="J74" s="59" t="s">
        <v>342</v>
      </c>
      <c r="K74" s="50" t="s">
        <v>343</v>
      </c>
      <c r="L74" s="43">
        <v>1</v>
      </c>
      <c r="M74" s="43" t="s">
        <v>28</v>
      </c>
      <c r="N74" s="51">
        <v>5623</v>
      </c>
      <c r="O74" s="71">
        <f t="shared" si="4"/>
        <v>6747.5999999999995</v>
      </c>
      <c r="P74" s="41">
        <v>25</v>
      </c>
      <c r="Q74" s="48">
        <f t="shared" si="5"/>
        <v>168690</v>
      </c>
      <c r="R74" s="45"/>
      <c r="S74" s="46">
        <v>25</v>
      </c>
      <c r="T74" s="44">
        <v>220</v>
      </c>
      <c r="U74" s="44"/>
      <c r="V74" s="44">
        <v>700</v>
      </c>
      <c r="W74" s="44">
        <v>120</v>
      </c>
      <c r="X74" s="44"/>
      <c r="Y74" s="44"/>
      <c r="Z74" s="44"/>
      <c r="AA74" s="44"/>
      <c r="AB74" s="44"/>
      <c r="AC74" s="44"/>
      <c r="AD74" s="44"/>
      <c r="AE74" s="44"/>
      <c r="AF74" s="42">
        <f t="shared" si="6"/>
        <v>1065</v>
      </c>
      <c r="AG74" s="42">
        <f t="shared" si="7"/>
        <v>5988495</v>
      </c>
    </row>
    <row r="75" spans="1:33" ht="20.100000000000001" customHeight="1">
      <c r="A75" s="15" t="s">
        <v>18</v>
      </c>
      <c r="B75" s="16" t="s">
        <v>19</v>
      </c>
      <c r="C75" s="17" t="s">
        <v>20</v>
      </c>
      <c r="D75" s="17" t="s">
        <v>21</v>
      </c>
      <c r="E75" s="18" t="s">
        <v>22</v>
      </c>
      <c r="F75" s="19" t="s">
        <v>345</v>
      </c>
      <c r="G75" s="20" t="s">
        <v>346</v>
      </c>
      <c r="H75" s="92" t="s">
        <v>348</v>
      </c>
      <c r="I75" s="24" t="s">
        <v>331</v>
      </c>
      <c r="J75" s="59" t="s">
        <v>271</v>
      </c>
      <c r="K75" s="50" t="s">
        <v>347</v>
      </c>
      <c r="L75" s="43">
        <v>1</v>
      </c>
      <c r="M75" s="43" t="s">
        <v>28</v>
      </c>
      <c r="N75" s="51">
        <v>0</v>
      </c>
      <c r="O75" s="71">
        <f t="shared" si="4"/>
        <v>0</v>
      </c>
      <c r="P75" s="41"/>
      <c r="Q75" s="48">
        <f t="shared" si="5"/>
        <v>0</v>
      </c>
      <c r="R75" s="45"/>
      <c r="S75" s="46"/>
      <c r="T75" s="44">
        <v>10</v>
      </c>
      <c r="U75" s="44"/>
      <c r="V75" s="44">
        <v>20</v>
      </c>
      <c r="W75" s="44"/>
      <c r="X75" s="44"/>
      <c r="Y75" s="44"/>
      <c r="Z75" s="44"/>
      <c r="AA75" s="44"/>
      <c r="AB75" s="44"/>
      <c r="AC75" s="44"/>
      <c r="AD75" s="44"/>
      <c r="AE75" s="44"/>
      <c r="AF75" s="42">
        <f t="shared" si="6"/>
        <v>30</v>
      </c>
      <c r="AG75" s="42">
        <f t="shared" si="7"/>
        <v>0</v>
      </c>
    </row>
    <row r="76" spans="1:33" ht="20.100000000000001" customHeight="1">
      <c r="A76" s="15" t="s">
        <v>18</v>
      </c>
      <c r="B76" s="16" t="s">
        <v>19</v>
      </c>
      <c r="C76" s="17" t="s">
        <v>20</v>
      </c>
      <c r="D76" s="17" t="s">
        <v>21</v>
      </c>
      <c r="E76" s="18" t="s">
        <v>22</v>
      </c>
      <c r="F76" s="19" t="s">
        <v>349</v>
      </c>
      <c r="G76" s="20" t="s">
        <v>350</v>
      </c>
      <c r="H76" s="92" t="s">
        <v>351</v>
      </c>
      <c r="I76" s="24" t="s">
        <v>331</v>
      </c>
      <c r="J76" s="56" t="s">
        <v>52</v>
      </c>
      <c r="K76" s="50" t="s">
        <v>88</v>
      </c>
      <c r="L76" s="43">
        <v>1</v>
      </c>
      <c r="M76" s="67" t="s">
        <v>53</v>
      </c>
      <c r="N76" s="51">
        <v>0</v>
      </c>
      <c r="O76" s="71">
        <f t="shared" si="4"/>
        <v>0</v>
      </c>
      <c r="P76" s="41">
        <v>1</v>
      </c>
      <c r="Q76" s="48">
        <f t="shared" si="5"/>
        <v>0</v>
      </c>
      <c r="R76" s="45"/>
      <c r="S76" s="46">
        <v>1</v>
      </c>
      <c r="T76" s="44">
        <v>3</v>
      </c>
      <c r="U76" s="44"/>
      <c r="V76" s="44">
        <v>4</v>
      </c>
      <c r="W76" s="44">
        <v>1</v>
      </c>
      <c r="X76" s="44"/>
      <c r="Y76" s="44"/>
      <c r="Z76" s="44"/>
      <c r="AA76" s="44"/>
      <c r="AB76" s="44"/>
      <c r="AC76" s="44"/>
      <c r="AD76" s="44"/>
      <c r="AE76" s="44"/>
      <c r="AF76" s="42">
        <f t="shared" si="6"/>
        <v>9</v>
      </c>
      <c r="AG76" s="42">
        <f t="shared" si="7"/>
        <v>0</v>
      </c>
    </row>
    <row r="77" spans="1:33" ht="20.100000000000001" customHeight="1">
      <c r="A77" s="15" t="s">
        <v>18</v>
      </c>
      <c r="B77" s="16" t="s">
        <v>19</v>
      </c>
      <c r="C77" s="17" t="s">
        <v>20</v>
      </c>
      <c r="D77" s="17" t="s">
        <v>21</v>
      </c>
      <c r="E77" s="18" t="s">
        <v>22</v>
      </c>
      <c r="F77" s="19" t="s">
        <v>352</v>
      </c>
      <c r="G77" s="20" t="s">
        <v>353</v>
      </c>
      <c r="H77" s="92" t="s">
        <v>354</v>
      </c>
      <c r="I77" s="24" t="s">
        <v>331</v>
      </c>
      <c r="J77" s="59" t="s">
        <v>324</v>
      </c>
      <c r="K77" s="50" t="s">
        <v>93</v>
      </c>
      <c r="L77" s="43">
        <v>1</v>
      </c>
      <c r="M77" s="43" t="s">
        <v>28</v>
      </c>
      <c r="N77" s="51">
        <v>0</v>
      </c>
      <c r="O77" s="71">
        <f t="shared" si="4"/>
        <v>0</v>
      </c>
      <c r="P77" s="41">
        <v>2</v>
      </c>
      <c r="Q77" s="48">
        <f t="shared" si="5"/>
        <v>0</v>
      </c>
      <c r="R77" s="45"/>
      <c r="S77" s="46">
        <v>2</v>
      </c>
      <c r="T77" s="44">
        <v>6</v>
      </c>
      <c r="U77" s="44"/>
      <c r="V77" s="44">
        <v>8</v>
      </c>
      <c r="W77" s="44">
        <v>2</v>
      </c>
      <c r="X77" s="44"/>
      <c r="Y77" s="44"/>
      <c r="Z77" s="44"/>
      <c r="AA77" s="44"/>
      <c r="AB77" s="44"/>
      <c r="AC77" s="44"/>
      <c r="AD77" s="44"/>
      <c r="AE77" s="44"/>
      <c r="AF77" s="42">
        <f t="shared" si="6"/>
        <v>18</v>
      </c>
      <c r="AG77" s="42">
        <f t="shared" si="7"/>
        <v>0</v>
      </c>
    </row>
    <row r="78" spans="1:33" ht="20.100000000000001" customHeight="1">
      <c r="A78" s="15" t="s">
        <v>18</v>
      </c>
      <c r="B78" s="16" t="s">
        <v>19</v>
      </c>
      <c r="C78" s="17" t="s">
        <v>20</v>
      </c>
      <c r="D78" s="17" t="s">
        <v>21</v>
      </c>
      <c r="E78" s="18" t="s">
        <v>22</v>
      </c>
      <c r="F78" s="19" t="s">
        <v>355</v>
      </c>
      <c r="G78" s="20" t="s">
        <v>356</v>
      </c>
      <c r="H78" s="92" t="s">
        <v>357</v>
      </c>
      <c r="I78" s="24" t="s">
        <v>331</v>
      </c>
      <c r="J78" s="59" t="s">
        <v>62</v>
      </c>
      <c r="K78" s="50" t="s">
        <v>62</v>
      </c>
      <c r="L78" s="43">
        <v>1</v>
      </c>
      <c r="M78" s="43" t="s">
        <v>28</v>
      </c>
      <c r="N78" s="51">
        <v>0</v>
      </c>
      <c r="O78" s="71">
        <f t="shared" si="4"/>
        <v>0</v>
      </c>
      <c r="P78" s="41">
        <v>10</v>
      </c>
      <c r="Q78" s="48">
        <f t="shared" si="5"/>
        <v>0</v>
      </c>
      <c r="R78" s="45"/>
      <c r="S78" s="46">
        <v>10</v>
      </c>
      <c r="T78" s="44">
        <v>200</v>
      </c>
      <c r="U78" s="44"/>
      <c r="V78" s="44">
        <v>350</v>
      </c>
      <c r="W78" s="44">
        <v>30</v>
      </c>
      <c r="X78" s="44"/>
      <c r="Y78" s="44"/>
      <c r="Z78" s="44"/>
      <c r="AA78" s="44"/>
      <c r="AB78" s="44"/>
      <c r="AC78" s="44"/>
      <c r="AD78" s="44"/>
      <c r="AE78" s="44"/>
      <c r="AF78" s="42">
        <f t="shared" si="6"/>
        <v>590</v>
      </c>
      <c r="AG78" s="42">
        <f t="shared" si="7"/>
        <v>0</v>
      </c>
    </row>
    <row r="79" spans="1:33" ht="20.100000000000001" hidden="1" customHeight="1">
      <c r="A79" s="7" t="s">
        <v>18</v>
      </c>
      <c r="B79" s="8" t="s">
        <v>19</v>
      </c>
      <c r="C79" s="9" t="s">
        <v>20</v>
      </c>
      <c r="D79" s="9" t="s">
        <v>21</v>
      </c>
      <c r="E79" s="10" t="s">
        <v>22</v>
      </c>
      <c r="F79" s="11" t="s">
        <v>358</v>
      </c>
      <c r="G79" s="12" t="s">
        <v>359</v>
      </c>
      <c r="H79" s="26" t="s">
        <v>363</v>
      </c>
      <c r="I79" s="28" t="s">
        <v>360</v>
      </c>
      <c r="J79" s="58" t="s">
        <v>361</v>
      </c>
      <c r="K79" s="53" t="s">
        <v>362</v>
      </c>
      <c r="L79" s="68">
        <v>1</v>
      </c>
      <c r="M79" s="68" t="s">
        <v>28</v>
      </c>
      <c r="N79" s="68">
        <v>18288</v>
      </c>
      <c r="O79" s="69">
        <f t="shared" si="4"/>
        <v>21945.599999999999</v>
      </c>
      <c r="P79" s="70"/>
      <c r="Q79" s="54">
        <f t="shared" si="5"/>
        <v>0</v>
      </c>
      <c r="R79" s="70"/>
      <c r="S79" s="46"/>
      <c r="T79" s="44">
        <v>50</v>
      </c>
      <c r="U79" s="44"/>
      <c r="V79" s="44"/>
      <c r="W79" s="44">
        <v>20</v>
      </c>
      <c r="X79" s="44"/>
      <c r="Y79" s="44"/>
      <c r="Z79" s="44"/>
      <c r="AA79" s="44"/>
      <c r="AB79" s="44"/>
      <c r="AC79" s="44"/>
      <c r="AD79" s="44"/>
      <c r="AE79" s="44"/>
      <c r="AF79" s="42">
        <f t="shared" si="6"/>
        <v>70</v>
      </c>
      <c r="AG79" s="42">
        <f t="shared" si="7"/>
        <v>1280160</v>
      </c>
    </row>
    <row r="80" spans="1:33" ht="20.100000000000001" hidden="1" customHeight="1">
      <c r="A80" s="15" t="s">
        <v>18</v>
      </c>
      <c r="B80" s="16" t="s">
        <v>19</v>
      </c>
      <c r="C80" s="17" t="s">
        <v>20</v>
      </c>
      <c r="D80" s="17" t="s">
        <v>21</v>
      </c>
      <c r="E80" s="18" t="s">
        <v>22</v>
      </c>
      <c r="F80" s="19" t="s">
        <v>364</v>
      </c>
      <c r="G80" s="20" t="s">
        <v>365</v>
      </c>
      <c r="H80" s="25" t="s">
        <v>367</v>
      </c>
      <c r="I80" s="27" t="s">
        <v>360</v>
      </c>
      <c r="J80" s="59" t="s">
        <v>251</v>
      </c>
      <c r="K80" s="50" t="s">
        <v>366</v>
      </c>
      <c r="L80" s="43">
        <v>1</v>
      </c>
      <c r="M80" s="43" t="s">
        <v>28</v>
      </c>
      <c r="N80" s="51">
        <v>15888</v>
      </c>
      <c r="O80" s="71">
        <f t="shared" si="4"/>
        <v>19065.599999999999</v>
      </c>
      <c r="P80" s="41"/>
      <c r="Q80" s="48">
        <f t="shared" si="5"/>
        <v>0</v>
      </c>
      <c r="R80" s="45"/>
      <c r="S80" s="46"/>
      <c r="T80" s="44">
        <v>50</v>
      </c>
      <c r="U80" s="44"/>
      <c r="V80" s="44"/>
      <c r="W80" s="44">
        <v>20</v>
      </c>
      <c r="X80" s="44"/>
      <c r="Y80" s="44"/>
      <c r="Z80" s="44"/>
      <c r="AA80" s="44"/>
      <c r="AB80" s="44"/>
      <c r="AC80" s="44"/>
      <c r="AD80" s="44"/>
      <c r="AE80" s="44"/>
      <c r="AF80" s="42">
        <f t="shared" si="6"/>
        <v>70</v>
      </c>
      <c r="AG80" s="42">
        <f t="shared" si="7"/>
        <v>1112160</v>
      </c>
    </row>
    <row r="81" spans="1:34" ht="20.100000000000001" hidden="1" customHeight="1">
      <c r="A81" s="15" t="s">
        <v>18</v>
      </c>
      <c r="B81" s="16" t="s">
        <v>19</v>
      </c>
      <c r="C81" s="17" t="s">
        <v>20</v>
      </c>
      <c r="D81" s="17" t="s">
        <v>21</v>
      </c>
      <c r="E81" s="18" t="s">
        <v>22</v>
      </c>
      <c r="F81" s="19" t="s">
        <v>368</v>
      </c>
      <c r="G81" s="20" t="s">
        <v>369</v>
      </c>
      <c r="H81" s="25" t="s">
        <v>371</v>
      </c>
      <c r="I81" s="27" t="s">
        <v>360</v>
      </c>
      <c r="J81" s="59" t="s">
        <v>266</v>
      </c>
      <c r="K81" s="50" t="s">
        <v>370</v>
      </c>
      <c r="L81" s="43">
        <v>1</v>
      </c>
      <c r="M81" s="43" t="s">
        <v>28</v>
      </c>
      <c r="N81" s="51">
        <v>5188</v>
      </c>
      <c r="O81" s="71">
        <f t="shared" si="4"/>
        <v>6225.5999999999995</v>
      </c>
      <c r="P81" s="41"/>
      <c r="Q81" s="48">
        <f t="shared" si="5"/>
        <v>0</v>
      </c>
      <c r="R81" s="45"/>
      <c r="S81" s="46"/>
      <c r="T81" s="44">
        <v>50</v>
      </c>
      <c r="U81" s="44"/>
      <c r="V81" s="44"/>
      <c r="W81" s="44">
        <v>20</v>
      </c>
      <c r="X81" s="44"/>
      <c r="Y81" s="44"/>
      <c r="Z81" s="44"/>
      <c r="AA81" s="44"/>
      <c r="AB81" s="44"/>
      <c r="AC81" s="44"/>
      <c r="AD81" s="44"/>
      <c r="AE81" s="44"/>
      <c r="AF81" s="42">
        <f t="shared" si="6"/>
        <v>70</v>
      </c>
      <c r="AG81" s="42">
        <f t="shared" si="7"/>
        <v>363160</v>
      </c>
    </row>
    <row r="82" spans="1:34" ht="20.100000000000001" hidden="1" customHeight="1">
      <c r="A82" s="15" t="s">
        <v>18</v>
      </c>
      <c r="B82" s="16" t="s">
        <v>19</v>
      </c>
      <c r="C82" s="17" t="s">
        <v>20</v>
      </c>
      <c r="D82" s="17" t="s">
        <v>21</v>
      </c>
      <c r="E82" s="18" t="s">
        <v>22</v>
      </c>
      <c r="F82" s="19" t="s">
        <v>372</v>
      </c>
      <c r="G82" s="20" t="s">
        <v>373</v>
      </c>
      <c r="H82" s="25" t="s">
        <v>374</v>
      </c>
      <c r="I82" s="27" t="s">
        <v>360</v>
      </c>
      <c r="J82" s="56" t="s">
        <v>52</v>
      </c>
      <c r="K82" s="50" t="s">
        <v>88</v>
      </c>
      <c r="L82" s="43">
        <v>1</v>
      </c>
      <c r="M82" s="67" t="s">
        <v>53</v>
      </c>
      <c r="N82" s="51">
        <v>0</v>
      </c>
      <c r="O82" s="71">
        <f t="shared" si="4"/>
        <v>0</v>
      </c>
      <c r="P82" s="41"/>
      <c r="Q82" s="48">
        <f t="shared" si="5"/>
        <v>0</v>
      </c>
      <c r="R82" s="45"/>
      <c r="S82" s="46"/>
      <c r="T82" s="44">
        <v>1</v>
      </c>
      <c r="U82" s="44"/>
      <c r="V82" s="44"/>
      <c r="W82" s="44">
        <v>1</v>
      </c>
      <c r="X82" s="44"/>
      <c r="Y82" s="44"/>
      <c r="Z82" s="44"/>
      <c r="AA82" s="44"/>
      <c r="AB82" s="44"/>
      <c r="AC82" s="44"/>
      <c r="AD82" s="44"/>
      <c r="AE82" s="44"/>
      <c r="AF82" s="42">
        <f t="shared" si="6"/>
        <v>2</v>
      </c>
      <c r="AG82" s="42">
        <f t="shared" si="7"/>
        <v>0</v>
      </c>
    </row>
    <row r="83" spans="1:34" ht="20.100000000000001" hidden="1" customHeight="1">
      <c r="A83" s="15" t="s">
        <v>18</v>
      </c>
      <c r="B83" s="16" t="s">
        <v>19</v>
      </c>
      <c r="C83" s="17" t="s">
        <v>20</v>
      </c>
      <c r="D83" s="17" t="s">
        <v>21</v>
      </c>
      <c r="E83" s="18" t="s">
        <v>22</v>
      </c>
      <c r="F83" s="19" t="s">
        <v>375</v>
      </c>
      <c r="G83" s="20" t="s">
        <v>376</v>
      </c>
      <c r="H83" s="25" t="s">
        <v>377</v>
      </c>
      <c r="I83" s="27" t="s">
        <v>360</v>
      </c>
      <c r="J83" s="59" t="s">
        <v>324</v>
      </c>
      <c r="K83" s="50" t="s">
        <v>93</v>
      </c>
      <c r="L83" s="43">
        <v>1</v>
      </c>
      <c r="M83" s="43" t="s">
        <v>28</v>
      </c>
      <c r="N83" s="51">
        <v>0</v>
      </c>
      <c r="O83" s="71">
        <f t="shared" si="4"/>
        <v>0</v>
      </c>
      <c r="P83" s="41"/>
      <c r="Q83" s="48">
        <f t="shared" si="5"/>
        <v>0</v>
      </c>
      <c r="R83" s="45"/>
      <c r="S83" s="46"/>
      <c r="T83" s="44">
        <v>2</v>
      </c>
      <c r="U83" s="44"/>
      <c r="V83" s="44"/>
      <c r="W83" s="44">
        <v>2</v>
      </c>
      <c r="X83" s="44"/>
      <c r="Y83" s="44"/>
      <c r="Z83" s="44"/>
      <c r="AA83" s="44"/>
      <c r="AB83" s="44"/>
      <c r="AC83" s="44"/>
      <c r="AD83" s="44"/>
      <c r="AE83" s="44"/>
      <c r="AF83" s="42">
        <f t="shared" si="6"/>
        <v>4</v>
      </c>
      <c r="AG83" s="42">
        <f t="shared" si="7"/>
        <v>0</v>
      </c>
    </row>
    <row r="84" spans="1:34" ht="20.100000000000001" hidden="1" customHeight="1">
      <c r="A84" s="15" t="s">
        <v>18</v>
      </c>
      <c r="B84" s="16" t="s">
        <v>19</v>
      </c>
      <c r="C84" s="17" t="s">
        <v>20</v>
      </c>
      <c r="D84" s="17" t="s">
        <v>21</v>
      </c>
      <c r="E84" s="18" t="s">
        <v>22</v>
      </c>
      <c r="F84" s="19" t="s">
        <v>378</v>
      </c>
      <c r="G84" s="20" t="s">
        <v>379</v>
      </c>
      <c r="H84" s="25" t="s">
        <v>380</v>
      </c>
      <c r="I84" s="27" t="s">
        <v>360</v>
      </c>
      <c r="J84" s="59" t="s">
        <v>62</v>
      </c>
      <c r="K84" s="50" t="s">
        <v>62</v>
      </c>
      <c r="L84" s="43">
        <v>1</v>
      </c>
      <c r="M84" s="43" t="s">
        <v>28</v>
      </c>
      <c r="N84" s="51">
        <v>750</v>
      </c>
      <c r="O84" s="71">
        <f t="shared" si="4"/>
        <v>900</v>
      </c>
      <c r="P84" s="41"/>
      <c r="Q84" s="48">
        <f t="shared" si="5"/>
        <v>0</v>
      </c>
      <c r="R84" s="45"/>
      <c r="S84" s="46"/>
      <c r="T84" s="44">
        <v>50</v>
      </c>
      <c r="U84" s="44"/>
      <c r="V84" s="44"/>
      <c r="W84" s="44">
        <v>15</v>
      </c>
      <c r="X84" s="44"/>
      <c r="Y84" s="44"/>
      <c r="Z84" s="44"/>
      <c r="AA84" s="44"/>
      <c r="AB84" s="44"/>
      <c r="AC84" s="44"/>
      <c r="AD84" s="44"/>
      <c r="AE84" s="44"/>
      <c r="AF84" s="42">
        <f t="shared" si="6"/>
        <v>65</v>
      </c>
      <c r="AG84" s="42">
        <f t="shared" si="7"/>
        <v>48750</v>
      </c>
    </row>
    <row r="85" spans="1:34" ht="20.100000000000001" customHeight="1">
      <c r="A85" s="7" t="s">
        <v>18</v>
      </c>
      <c r="B85" s="8" t="s">
        <v>19</v>
      </c>
      <c r="C85" s="9" t="s">
        <v>20</v>
      </c>
      <c r="D85" s="9" t="s">
        <v>21</v>
      </c>
      <c r="E85" s="10" t="s">
        <v>22</v>
      </c>
      <c r="F85" s="11" t="s">
        <v>381</v>
      </c>
      <c r="G85" s="12" t="s">
        <v>382</v>
      </c>
      <c r="H85" s="92" t="s">
        <v>386</v>
      </c>
      <c r="I85" s="28" t="s">
        <v>383</v>
      </c>
      <c r="J85" s="58" t="s">
        <v>384</v>
      </c>
      <c r="K85" s="53" t="s">
        <v>385</v>
      </c>
      <c r="L85" s="68">
        <v>1</v>
      </c>
      <c r="M85" s="68" t="s">
        <v>28</v>
      </c>
      <c r="N85" s="68">
        <v>43477</v>
      </c>
      <c r="O85" s="69">
        <f t="shared" si="4"/>
        <v>52172.4</v>
      </c>
      <c r="P85" s="70"/>
      <c r="Q85" s="54">
        <f t="shared" si="5"/>
        <v>0</v>
      </c>
      <c r="R85" s="70"/>
      <c r="S85" s="46"/>
      <c r="T85" s="44">
        <v>20</v>
      </c>
      <c r="U85" s="44"/>
      <c r="V85" s="90"/>
      <c r="W85" s="44"/>
      <c r="X85" s="44"/>
      <c r="Y85" s="44"/>
      <c r="Z85" s="44"/>
      <c r="AA85" s="44"/>
      <c r="AB85" s="44"/>
      <c r="AC85" s="44"/>
      <c r="AD85" s="44"/>
      <c r="AE85" s="44"/>
      <c r="AF85" s="42">
        <f t="shared" si="6"/>
        <v>20</v>
      </c>
      <c r="AG85" s="42">
        <f t="shared" si="7"/>
        <v>869540</v>
      </c>
      <c r="AH85" s="6" t="s">
        <v>1313</v>
      </c>
    </row>
    <row r="86" spans="1:34" ht="20.100000000000001" customHeight="1">
      <c r="A86" s="15" t="s">
        <v>18</v>
      </c>
      <c r="B86" s="16" t="s">
        <v>19</v>
      </c>
      <c r="C86" s="17" t="s">
        <v>20</v>
      </c>
      <c r="D86" s="17" t="s">
        <v>21</v>
      </c>
      <c r="E86" s="18" t="s">
        <v>22</v>
      </c>
      <c r="F86" s="19" t="s">
        <v>387</v>
      </c>
      <c r="G86" s="20" t="s">
        <v>388</v>
      </c>
      <c r="H86" s="92" t="s">
        <v>391</v>
      </c>
      <c r="I86" s="27" t="s">
        <v>383</v>
      </c>
      <c r="J86" s="59" t="s">
        <v>389</v>
      </c>
      <c r="K86" s="50" t="s">
        <v>390</v>
      </c>
      <c r="L86" s="43">
        <v>1</v>
      </c>
      <c r="M86" s="43" t="s">
        <v>28</v>
      </c>
      <c r="N86" s="51">
        <v>33539.4</v>
      </c>
      <c r="O86" s="71">
        <f t="shared" si="4"/>
        <v>40247.279999999999</v>
      </c>
      <c r="P86" s="41"/>
      <c r="Q86" s="48">
        <f t="shared" si="5"/>
        <v>0</v>
      </c>
      <c r="R86" s="45"/>
      <c r="S86" s="46"/>
      <c r="T86" s="44">
        <v>20</v>
      </c>
      <c r="U86" s="44"/>
      <c r="V86" s="90"/>
      <c r="W86" s="44"/>
      <c r="X86" s="44"/>
      <c r="Y86" s="44"/>
      <c r="Z86" s="44"/>
      <c r="AA86" s="44"/>
      <c r="AB86" s="44"/>
      <c r="AC86" s="44"/>
      <c r="AD86" s="44"/>
      <c r="AE86" s="44"/>
      <c r="AF86" s="42">
        <f t="shared" si="6"/>
        <v>20</v>
      </c>
      <c r="AG86" s="42">
        <f t="shared" si="7"/>
        <v>670788</v>
      </c>
    </row>
    <row r="87" spans="1:34" ht="20.100000000000001" customHeight="1">
      <c r="A87" s="15" t="s">
        <v>18</v>
      </c>
      <c r="B87" s="16" t="s">
        <v>19</v>
      </c>
      <c r="C87" s="17" t="s">
        <v>20</v>
      </c>
      <c r="D87" s="17" t="s">
        <v>21</v>
      </c>
      <c r="E87" s="18" t="s">
        <v>22</v>
      </c>
      <c r="F87" s="19" t="s">
        <v>392</v>
      </c>
      <c r="G87" s="20" t="s">
        <v>393</v>
      </c>
      <c r="H87" s="92" t="s">
        <v>394</v>
      </c>
      <c r="I87" s="27" t="s">
        <v>383</v>
      </c>
      <c r="J87" s="56" t="s">
        <v>52</v>
      </c>
      <c r="K87" s="50" t="s">
        <v>88</v>
      </c>
      <c r="L87" s="43">
        <v>1</v>
      </c>
      <c r="M87" s="67" t="s">
        <v>53</v>
      </c>
      <c r="N87" s="51">
        <v>0</v>
      </c>
      <c r="O87" s="71">
        <f t="shared" si="4"/>
        <v>0</v>
      </c>
      <c r="P87" s="41"/>
      <c r="Q87" s="48">
        <f t="shared" si="5"/>
        <v>0</v>
      </c>
      <c r="R87" s="45"/>
      <c r="S87" s="46"/>
      <c r="T87" s="44">
        <v>1</v>
      </c>
      <c r="U87" s="44"/>
      <c r="V87" s="90"/>
      <c r="W87" s="44"/>
      <c r="X87" s="44"/>
      <c r="Y87" s="44"/>
      <c r="Z87" s="44"/>
      <c r="AA87" s="44"/>
      <c r="AB87" s="44"/>
      <c r="AC87" s="44"/>
      <c r="AD87" s="44"/>
      <c r="AE87" s="44"/>
      <c r="AF87" s="42">
        <f t="shared" si="6"/>
        <v>1</v>
      </c>
      <c r="AG87" s="42">
        <f t="shared" si="7"/>
        <v>0</v>
      </c>
    </row>
    <row r="88" spans="1:34" ht="20.100000000000001" customHeight="1">
      <c r="A88" s="15" t="s">
        <v>18</v>
      </c>
      <c r="B88" s="16" t="s">
        <v>19</v>
      </c>
      <c r="C88" s="17" t="s">
        <v>20</v>
      </c>
      <c r="D88" s="17" t="s">
        <v>21</v>
      </c>
      <c r="E88" s="18" t="s">
        <v>22</v>
      </c>
      <c r="F88" s="19" t="s">
        <v>395</v>
      </c>
      <c r="G88" s="20" t="s">
        <v>396</v>
      </c>
      <c r="H88" s="92" t="s">
        <v>397</v>
      </c>
      <c r="I88" s="27" t="s">
        <v>383</v>
      </c>
      <c r="J88" s="59" t="s">
        <v>324</v>
      </c>
      <c r="K88" s="50" t="s">
        <v>93</v>
      </c>
      <c r="L88" s="43">
        <v>1</v>
      </c>
      <c r="M88" s="43" t="s">
        <v>28</v>
      </c>
      <c r="N88" s="51">
        <v>0</v>
      </c>
      <c r="O88" s="71">
        <f t="shared" si="4"/>
        <v>0</v>
      </c>
      <c r="P88" s="41"/>
      <c r="Q88" s="48">
        <f t="shared" si="5"/>
        <v>0</v>
      </c>
      <c r="R88" s="45"/>
      <c r="S88" s="46"/>
      <c r="T88" s="44">
        <v>2</v>
      </c>
      <c r="U88" s="44"/>
      <c r="V88" s="90"/>
      <c r="W88" s="44"/>
      <c r="X88" s="44"/>
      <c r="Y88" s="44"/>
      <c r="Z88" s="44"/>
      <c r="AA88" s="44"/>
      <c r="AB88" s="44"/>
      <c r="AC88" s="44"/>
      <c r="AD88" s="44"/>
      <c r="AE88" s="44"/>
      <c r="AF88" s="42">
        <f t="shared" si="6"/>
        <v>2</v>
      </c>
      <c r="AG88" s="42">
        <f t="shared" si="7"/>
        <v>0</v>
      </c>
    </row>
    <row r="89" spans="1:34" ht="20.100000000000001" hidden="1" customHeight="1">
      <c r="A89" s="15" t="s">
        <v>18</v>
      </c>
      <c r="B89" s="16" t="s">
        <v>19</v>
      </c>
      <c r="C89" s="17" t="s">
        <v>20</v>
      </c>
      <c r="D89" s="17" t="s">
        <v>21</v>
      </c>
      <c r="E89" s="18" t="s">
        <v>22</v>
      </c>
      <c r="F89" s="19" t="s">
        <v>398</v>
      </c>
      <c r="G89" s="20" t="s">
        <v>399</v>
      </c>
      <c r="H89" s="92" t="s">
        <v>400</v>
      </c>
      <c r="I89" s="27" t="s">
        <v>383</v>
      </c>
      <c r="J89" s="59" t="s">
        <v>62</v>
      </c>
      <c r="K89" s="50" t="s">
        <v>62</v>
      </c>
      <c r="L89" s="43">
        <v>1</v>
      </c>
      <c r="M89" s="43" t="s">
        <v>28</v>
      </c>
      <c r="N89" s="51">
        <v>931.65</v>
      </c>
      <c r="O89" s="71">
        <f t="shared" si="4"/>
        <v>1117.98</v>
      </c>
      <c r="P89" s="41"/>
      <c r="Q89" s="48">
        <f t="shared" si="5"/>
        <v>0</v>
      </c>
      <c r="R89" s="45"/>
      <c r="S89" s="46"/>
      <c r="T89" s="90"/>
      <c r="U89" s="44"/>
      <c r="V89" s="90"/>
      <c r="W89" s="44"/>
      <c r="X89" s="44"/>
      <c r="Y89" s="44"/>
      <c r="Z89" s="44"/>
      <c r="AA89" s="44"/>
      <c r="AB89" s="44"/>
      <c r="AC89" s="44"/>
      <c r="AD89" s="44"/>
      <c r="AE89" s="44"/>
      <c r="AF89" s="42">
        <f t="shared" si="6"/>
        <v>0</v>
      </c>
      <c r="AG89" s="42">
        <f t="shared" si="7"/>
        <v>0</v>
      </c>
    </row>
    <row r="90" spans="1:34" ht="20.100000000000001" customHeight="1">
      <c r="A90" s="7" t="s">
        <v>18</v>
      </c>
      <c r="B90" s="8" t="s">
        <v>19</v>
      </c>
      <c r="C90" s="9" t="s">
        <v>20</v>
      </c>
      <c r="D90" s="9" t="s">
        <v>21</v>
      </c>
      <c r="E90" s="10" t="s">
        <v>22</v>
      </c>
      <c r="F90" s="11" t="s">
        <v>401</v>
      </c>
      <c r="G90" s="12" t="s">
        <v>402</v>
      </c>
      <c r="H90" s="92" t="s">
        <v>406</v>
      </c>
      <c r="I90" s="28" t="s">
        <v>403</v>
      </c>
      <c r="J90" s="58" t="s">
        <v>404</v>
      </c>
      <c r="K90" s="53" t="s">
        <v>405</v>
      </c>
      <c r="L90" s="68">
        <v>1</v>
      </c>
      <c r="M90" s="68" t="s">
        <v>28</v>
      </c>
      <c r="N90" s="68">
        <v>6800</v>
      </c>
      <c r="O90" s="69">
        <f t="shared" si="4"/>
        <v>8160</v>
      </c>
      <c r="P90" s="70"/>
      <c r="Q90" s="54">
        <f t="shared" si="5"/>
        <v>0</v>
      </c>
      <c r="R90" s="70"/>
      <c r="S90" s="46"/>
      <c r="T90" s="44">
        <v>200</v>
      </c>
      <c r="U90" s="44"/>
      <c r="V90" s="44">
        <v>20</v>
      </c>
      <c r="W90" s="44">
        <v>20</v>
      </c>
      <c r="X90" s="44"/>
      <c r="Y90" s="44"/>
      <c r="Z90" s="44"/>
      <c r="AA90" s="44"/>
      <c r="AB90" s="44"/>
      <c r="AC90" s="44"/>
      <c r="AD90" s="44"/>
      <c r="AE90" s="44"/>
      <c r="AF90" s="42">
        <f t="shared" si="6"/>
        <v>240</v>
      </c>
      <c r="AG90" s="42">
        <f t="shared" si="7"/>
        <v>1632000</v>
      </c>
    </row>
    <row r="91" spans="1:34" ht="20.100000000000001" customHeight="1">
      <c r="A91" s="15" t="s">
        <v>18</v>
      </c>
      <c r="B91" s="16" t="s">
        <v>19</v>
      </c>
      <c r="C91" s="17" t="s">
        <v>20</v>
      </c>
      <c r="D91" s="17" t="s">
        <v>21</v>
      </c>
      <c r="E91" s="18" t="s">
        <v>22</v>
      </c>
      <c r="F91" s="19" t="s">
        <v>407</v>
      </c>
      <c r="G91" s="20" t="s">
        <v>408</v>
      </c>
      <c r="H91" s="92" t="s">
        <v>411</v>
      </c>
      <c r="I91" s="27" t="s">
        <v>403</v>
      </c>
      <c r="J91" s="59" t="s">
        <v>409</v>
      </c>
      <c r="K91" s="50" t="s">
        <v>410</v>
      </c>
      <c r="L91" s="43">
        <v>1</v>
      </c>
      <c r="M91" s="43" t="s">
        <v>28</v>
      </c>
      <c r="N91" s="51">
        <v>5850</v>
      </c>
      <c r="O91" s="71">
        <f t="shared" si="4"/>
        <v>7020</v>
      </c>
      <c r="P91" s="41"/>
      <c r="Q91" s="48">
        <f t="shared" si="5"/>
        <v>0</v>
      </c>
      <c r="R91" s="45"/>
      <c r="S91" s="46"/>
      <c r="T91" s="44">
        <v>200</v>
      </c>
      <c r="U91" s="44"/>
      <c r="V91" s="44">
        <v>20</v>
      </c>
      <c r="W91" s="44">
        <v>20</v>
      </c>
      <c r="X91" s="44"/>
      <c r="Y91" s="44"/>
      <c r="Z91" s="44"/>
      <c r="AA91" s="44"/>
      <c r="AB91" s="44"/>
      <c r="AC91" s="44"/>
      <c r="AD91" s="44"/>
      <c r="AE91" s="44"/>
      <c r="AF91" s="42">
        <f t="shared" si="6"/>
        <v>240</v>
      </c>
      <c r="AG91" s="42">
        <f t="shared" si="7"/>
        <v>1404000</v>
      </c>
    </row>
    <row r="92" spans="1:34" ht="20.100000000000001" customHeight="1">
      <c r="A92" s="15" t="s">
        <v>18</v>
      </c>
      <c r="B92" s="16" t="s">
        <v>19</v>
      </c>
      <c r="C92" s="17" t="s">
        <v>20</v>
      </c>
      <c r="D92" s="17" t="s">
        <v>21</v>
      </c>
      <c r="E92" s="18" t="s">
        <v>22</v>
      </c>
      <c r="F92" s="19" t="s">
        <v>412</v>
      </c>
      <c r="G92" s="20" t="s">
        <v>413</v>
      </c>
      <c r="H92" s="92" t="s">
        <v>416</v>
      </c>
      <c r="I92" s="27" t="s">
        <v>403</v>
      </c>
      <c r="J92" s="59" t="s">
        <v>414</v>
      </c>
      <c r="K92" s="50" t="s">
        <v>415</v>
      </c>
      <c r="L92" s="43">
        <v>1</v>
      </c>
      <c r="M92" s="43" t="s">
        <v>28</v>
      </c>
      <c r="N92" s="51">
        <v>2950</v>
      </c>
      <c r="O92" s="71">
        <f t="shared" si="4"/>
        <v>3540</v>
      </c>
      <c r="P92" s="41"/>
      <c r="Q92" s="48">
        <f t="shared" si="5"/>
        <v>0</v>
      </c>
      <c r="R92" s="45"/>
      <c r="S92" s="46"/>
      <c r="T92" s="44">
        <v>200</v>
      </c>
      <c r="U92" s="44"/>
      <c r="V92" s="44">
        <v>20</v>
      </c>
      <c r="W92" s="44">
        <v>20</v>
      </c>
      <c r="X92" s="44"/>
      <c r="Y92" s="44"/>
      <c r="Z92" s="44"/>
      <c r="AA92" s="44"/>
      <c r="AB92" s="44"/>
      <c r="AC92" s="44"/>
      <c r="AD92" s="44"/>
      <c r="AE92" s="44"/>
      <c r="AF92" s="42">
        <f t="shared" si="6"/>
        <v>240</v>
      </c>
      <c r="AG92" s="42">
        <f t="shared" si="7"/>
        <v>708000</v>
      </c>
    </row>
    <row r="93" spans="1:34" ht="20.100000000000001" customHeight="1">
      <c r="A93" s="15" t="s">
        <v>18</v>
      </c>
      <c r="B93" s="16" t="s">
        <v>19</v>
      </c>
      <c r="C93" s="17" t="s">
        <v>20</v>
      </c>
      <c r="D93" s="17" t="s">
        <v>21</v>
      </c>
      <c r="E93" s="18" t="s">
        <v>22</v>
      </c>
      <c r="F93" s="19" t="s">
        <v>417</v>
      </c>
      <c r="G93" s="20" t="s">
        <v>418</v>
      </c>
      <c r="H93" s="92" t="s">
        <v>421</v>
      </c>
      <c r="I93" s="27" t="s">
        <v>403</v>
      </c>
      <c r="J93" s="59" t="s">
        <v>419</v>
      </c>
      <c r="K93" s="50" t="s">
        <v>420</v>
      </c>
      <c r="L93" s="43">
        <v>1</v>
      </c>
      <c r="M93" s="43" t="s">
        <v>28</v>
      </c>
      <c r="N93" s="51">
        <v>6600</v>
      </c>
      <c r="O93" s="71">
        <f t="shared" si="4"/>
        <v>7920</v>
      </c>
      <c r="P93" s="41"/>
      <c r="Q93" s="48">
        <f t="shared" si="5"/>
        <v>0</v>
      </c>
      <c r="R93" s="45"/>
      <c r="S93" s="46"/>
      <c r="T93" s="44">
        <v>200</v>
      </c>
      <c r="U93" s="44">
        <v>5</v>
      </c>
      <c r="V93" s="44">
        <v>20</v>
      </c>
      <c r="W93" s="44">
        <v>20</v>
      </c>
      <c r="X93" s="44"/>
      <c r="Y93" s="44"/>
      <c r="Z93" s="44"/>
      <c r="AA93" s="44"/>
      <c r="AB93" s="44"/>
      <c r="AC93" s="44"/>
      <c r="AD93" s="44"/>
      <c r="AE93" s="44"/>
      <c r="AF93" s="42">
        <f t="shared" si="6"/>
        <v>245</v>
      </c>
      <c r="AG93" s="42">
        <f t="shared" si="7"/>
        <v>1617000</v>
      </c>
    </row>
    <row r="94" spans="1:34" ht="20.100000000000001" customHeight="1">
      <c r="A94" s="15" t="s">
        <v>18</v>
      </c>
      <c r="B94" s="16" t="s">
        <v>19</v>
      </c>
      <c r="C94" s="17" t="s">
        <v>20</v>
      </c>
      <c r="D94" s="17" t="s">
        <v>21</v>
      </c>
      <c r="E94" s="18" t="s">
        <v>22</v>
      </c>
      <c r="F94" s="19" t="s">
        <v>422</v>
      </c>
      <c r="G94" s="20" t="s">
        <v>423</v>
      </c>
      <c r="H94" s="92" t="s">
        <v>426</v>
      </c>
      <c r="I94" s="27" t="s">
        <v>403</v>
      </c>
      <c r="J94" s="59" t="s">
        <v>424</v>
      </c>
      <c r="K94" s="50" t="s">
        <v>425</v>
      </c>
      <c r="L94" s="43">
        <v>1</v>
      </c>
      <c r="M94" s="43" t="s">
        <v>28</v>
      </c>
      <c r="N94" s="51">
        <v>130</v>
      </c>
      <c r="O94" s="71">
        <f t="shared" si="4"/>
        <v>156</v>
      </c>
      <c r="P94" s="41"/>
      <c r="Q94" s="48">
        <f t="shared" si="5"/>
        <v>0</v>
      </c>
      <c r="R94" s="45"/>
      <c r="S94" s="46"/>
      <c r="T94" s="44">
        <v>100</v>
      </c>
      <c r="U94" s="44"/>
      <c r="V94" s="44">
        <v>20</v>
      </c>
      <c r="W94" s="44">
        <v>40</v>
      </c>
      <c r="X94" s="44"/>
      <c r="Y94" s="44"/>
      <c r="Z94" s="44"/>
      <c r="AA94" s="44"/>
      <c r="AB94" s="44"/>
      <c r="AC94" s="44"/>
      <c r="AD94" s="44"/>
      <c r="AE94" s="44"/>
      <c r="AF94" s="42">
        <f t="shared" si="6"/>
        <v>160</v>
      </c>
      <c r="AG94" s="42">
        <f t="shared" si="7"/>
        <v>20800</v>
      </c>
    </row>
    <row r="95" spans="1:34" ht="20.100000000000001" customHeight="1">
      <c r="A95" s="15" t="s">
        <v>18</v>
      </c>
      <c r="B95" s="16" t="s">
        <v>19</v>
      </c>
      <c r="C95" s="17" t="s">
        <v>20</v>
      </c>
      <c r="D95" s="17" t="s">
        <v>21</v>
      </c>
      <c r="E95" s="18" t="s">
        <v>22</v>
      </c>
      <c r="F95" s="19" t="s">
        <v>427</v>
      </c>
      <c r="G95" s="20" t="s">
        <v>428</v>
      </c>
      <c r="H95" s="92" t="s">
        <v>429</v>
      </c>
      <c r="I95" s="27" t="s">
        <v>403</v>
      </c>
      <c r="J95" s="56" t="s">
        <v>52</v>
      </c>
      <c r="K95" s="50" t="s">
        <v>88</v>
      </c>
      <c r="L95" s="43">
        <v>1</v>
      </c>
      <c r="M95" s="67" t="s">
        <v>53</v>
      </c>
      <c r="N95" s="51">
        <v>0</v>
      </c>
      <c r="O95" s="71">
        <f t="shared" si="4"/>
        <v>0</v>
      </c>
      <c r="P95" s="41"/>
      <c r="Q95" s="48">
        <f t="shared" si="5"/>
        <v>0</v>
      </c>
      <c r="R95" s="45"/>
      <c r="S95" s="46"/>
      <c r="T95" s="44">
        <v>3</v>
      </c>
      <c r="U95" s="44"/>
      <c r="V95" s="44">
        <v>1</v>
      </c>
      <c r="W95" s="44">
        <v>1</v>
      </c>
      <c r="X95" s="44"/>
      <c r="Y95" s="44"/>
      <c r="Z95" s="44"/>
      <c r="AA95" s="44"/>
      <c r="AB95" s="44"/>
      <c r="AC95" s="44"/>
      <c r="AD95" s="44"/>
      <c r="AE95" s="44"/>
      <c r="AF95" s="42">
        <f t="shared" si="6"/>
        <v>5</v>
      </c>
      <c r="AG95" s="42">
        <f t="shared" si="7"/>
        <v>0</v>
      </c>
    </row>
    <row r="96" spans="1:34" ht="20.100000000000001" customHeight="1">
      <c r="A96" s="15" t="s">
        <v>18</v>
      </c>
      <c r="B96" s="16" t="s">
        <v>19</v>
      </c>
      <c r="C96" s="17" t="s">
        <v>20</v>
      </c>
      <c r="D96" s="17" t="s">
        <v>21</v>
      </c>
      <c r="E96" s="18" t="s">
        <v>22</v>
      </c>
      <c r="F96" s="19" t="s">
        <v>430</v>
      </c>
      <c r="G96" s="20" t="s">
        <v>431</v>
      </c>
      <c r="H96" s="92" t="s">
        <v>432</v>
      </c>
      <c r="I96" s="27" t="s">
        <v>403</v>
      </c>
      <c r="J96" s="59" t="s">
        <v>324</v>
      </c>
      <c r="K96" s="50" t="s">
        <v>93</v>
      </c>
      <c r="L96" s="43">
        <v>1</v>
      </c>
      <c r="M96" s="43" t="s">
        <v>28</v>
      </c>
      <c r="N96" s="51">
        <v>0</v>
      </c>
      <c r="O96" s="71">
        <f t="shared" si="4"/>
        <v>0</v>
      </c>
      <c r="P96" s="41"/>
      <c r="Q96" s="48">
        <f t="shared" si="5"/>
        <v>0</v>
      </c>
      <c r="R96" s="45"/>
      <c r="S96" s="46"/>
      <c r="T96" s="44">
        <v>6</v>
      </c>
      <c r="U96" s="44"/>
      <c r="V96" s="44">
        <v>2</v>
      </c>
      <c r="W96" s="44">
        <v>2</v>
      </c>
      <c r="X96" s="44"/>
      <c r="Y96" s="44"/>
      <c r="Z96" s="44"/>
      <c r="AA96" s="44"/>
      <c r="AB96" s="44"/>
      <c r="AC96" s="44"/>
      <c r="AD96" s="44"/>
      <c r="AE96" s="44"/>
      <c r="AF96" s="42">
        <f t="shared" si="6"/>
        <v>10</v>
      </c>
      <c r="AG96" s="42">
        <f t="shared" si="7"/>
        <v>0</v>
      </c>
    </row>
    <row r="97" spans="1:34" ht="20.100000000000001" customHeight="1">
      <c r="A97" s="15" t="s">
        <v>18</v>
      </c>
      <c r="B97" s="16" t="s">
        <v>19</v>
      </c>
      <c r="C97" s="17" t="s">
        <v>20</v>
      </c>
      <c r="D97" s="17" t="s">
        <v>21</v>
      </c>
      <c r="E97" s="18" t="s">
        <v>22</v>
      </c>
      <c r="F97" s="19" t="s">
        <v>433</v>
      </c>
      <c r="G97" s="20" t="s">
        <v>434</v>
      </c>
      <c r="H97" s="92" t="s">
        <v>435</v>
      </c>
      <c r="I97" s="27" t="s">
        <v>403</v>
      </c>
      <c r="J97" s="59" t="s">
        <v>62</v>
      </c>
      <c r="K97" s="50" t="s">
        <v>62</v>
      </c>
      <c r="L97" s="43">
        <v>1</v>
      </c>
      <c r="M97" s="43" t="s">
        <v>28</v>
      </c>
      <c r="N97" s="51">
        <v>280</v>
      </c>
      <c r="O97" s="71">
        <f t="shared" si="4"/>
        <v>336</v>
      </c>
      <c r="P97" s="41"/>
      <c r="Q97" s="48">
        <f t="shared" si="5"/>
        <v>0</v>
      </c>
      <c r="R97" s="45"/>
      <c r="S97" s="46"/>
      <c r="T97" s="44">
        <v>100</v>
      </c>
      <c r="U97" s="44"/>
      <c r="V97" s="44">
        <v>10</v>
      </c>
      <c r="W97" s="44">
        <v>10</v>
      </c>
      <c r="X97" s="44"/>
      <c r="Y97" s="44"/>
      <c r="Z97" s="44"/>
      <c r="AA97" s="44"/>
      <c r="AB97" s="44"/>
      <c r="AC97" s="44"/>
      <c r="AD97" s="44"/>
      <c r="AE97" s="44"/>
      <c r="AF97" s="42">
        <f t="shared" si="6"/>
        <v>120</v>
      </c>
      <c r="AG97" s="42">
        <f t="shared" si="7"/>
        <v>33600</v>
      </c>
    </row>
    <row r="98" spans="1:34" ht="20.100000000000001" customHeight="1">
      <c r="A98" s="7" t="s">
        <v>18</v>
      </c>
      <c r="B98" s="8" t="s">
        <v>19</v>
      </c>
      <c r="C98" s="9" t="s">
        <v>20</v>
      </c>
      <c r="D98" s="9" t="s">
        <v>21</v>
      </c>
      <c r="E98" s="10" t="s">
        <v>22</v>
      </c>
      <c r="F98" s="11" t="s">
        <v>436</v>
      </c>
      <c r="G98" s="12" t="s">
        <v>437</v>
      </c>
      <c r="H98" s="92" t="s">
        <v>440</v>
      </c>
      <c r="I98" s="28" t="s">
        <v>438</v>
      </c>
      <c r="J98" s="58" t="s">
        <v>404</v>
      </c>
      <c r="K98" s="53" t="s">
        <v>439</v>
      </c>
      <c r="L98" s="68">
        <v>1</v>
      </c>
      <c r="M98" s="68" t="s">
        <v>28</v>
      </c>
      <c r="N98" s="68">
        <v>7000</v>
      </c>
      <c r="O98" s="69">
        <f t="shared" si="4"/>
        <v>8400</v>
      </c>
      <c r="P98" s="70"/>
      <c r="Q98" s="54">
        <f t="shared" si="5"/>
        <v>0</v>
      </c>
      <c r="R98" s="70"/>
      <c r="S98" s="46"/>
      <c r="T98" s="44">
        <v>90</v>
      </c>
      <c r="U98" s="44"/>
      <c r="V98" s="44">
        <v>30</v>
      </c>
      <c r="W98" s="44"/>
      <c r="X98" s="44"/>
      <c r="Y98" s="44"/>
      <c r="Z98" s="44"/>
      <c r="AA98" s="44"/>
      <c r="AB98" s="44"/>
      <c r="AC98" s="44"/>
      <c r="AD98" s="44"/>
      <c r="AE98" s="44"/>
      <c r="AF98" s="42">
        <f t="shared" si="6"/>
        <v>120</v>
      </c>
      <c r="AG98" s="42">
        <f t="shared" si="7"/>
        <v>840000</v>
      </c>
    </row>
    <row r="99" spans="1:34" ht="20.100000000000001" customHeight="1">
      <c r="A99" s="15" t="s">
        <v>18</v>
      </c>
      <c r="B99" s="16" t="s">
        <v>19</v>
      </c>
      <c r="C99" s="17" t="s">
        <v>20</v>
      </c>
      <c r="D99" s="17" t="s">
        <v>21</v>
      </c>
      <c r="E99" s="18" t="s">
        <v>22</v>
      </c>
      <c r="F99" s="19" t="s">
        <v>441</v>
      </c>
      <c r="G99" s="20" t="s">
        <v>442</v>
      </c>
      <c r="H99" s="92" t="s">
        <v>445</v>
      </c>
      <c r="I99" s="27" t="s">
        <v>438</v>
      </c>
      <c r="J99" s="59" t="s">
        <v>443</v>
      </c>
      <c r="K99" s="50" t="s">
        <v>444</v>
      </c>
      <c r="L99" s="43">
        <v>1</v>
      </c>
      <c r="M99" s="43" t="s">
        <v>28</v>
      </c>
      <c r="N99" s="51">
        <v>7000</v>
      </c>
      <c r="O99" s="71">
        <f t="shared" si="4"/>
        <v>8400</v>
      </c>
      <c r="P99" s="41"/>
      <c r="Q99" s="48">
        <f t="shared" si="5"/>
        <v>0</v>
      </c>
      <c r="R99" s="45"/>
      <c r="S99" s="46"/>
      <c r="T99" s="44">
        <v>30</v>
      </c>
      <c r="U99" s="44"/>
      <c r="V99" s="44">
        <v>30</v>
      </c>
      <c r="W99" s="44"/>
      <c r="X99" s="44"/>
      <c r="Y99" s="44"/>
      <c r="Z99" s="44"/>
      <c r="AA99" s="44"/>
      <c r="AB99" s="44"/>
      <c r="AC99" s="44"/>
      <c r="AD99" s="44"/>
      <c r="AE99" s="44"/>
      <c r="AF99" s="42">
        <f t="shared" si="6"/>
        <v>60</v>
      </c>
      <c r="AG99" s="42">
        <f t="shared" si="7"/>
        <v>420000</v>
      </c>
    </row>
    <row r="100" spans="1:34" ht="20.100000000000001" customHeight="1">
      <c r="A100" s="15" t="s">
        <v>18</v>
      </c>
      <c r="B100" s="16" t="s">
        <v>19</v>
      </c>
      <c r="C100" s="17" t="s">
        <v>20</v>
      </c>
      <c r="D100" s="17" t="s">
        <v>21</v>
      </c>
      <c r="E100" s="18" t="s">
        <v>22</v>
      </c>
      <c r="F100" s="19" t="s">
        <v>446</v>
      </c>
      <c r="G100" s="20" t="s">
        <v>447</v>
      </c>
      <c r="H100" s="92" t="s">
        <v>450</v>
      </c>
      <c r="I100" s="27" t="s">
        <v>438</v>
      </c>
      <c r="J100" s="59" t="s">
        <v>448</v>
      </c>
      <c r="K100" s="50" t="s">
        <v>449</v>
      </c>
      <c r="L100" s="43">
        <v>1</v>
      </c>
      <c r="M100" s="43" t="s">
        <v>28</v>
      </c>
      <c r="N100" s="51">
        <v>2600</v>
      </c>
      <c r="O100" s="71">
        <f t="shared" si="4"/>
        <v>3120</v>
      </c>
      <c r="P100" s="41"/>
      <c r="Q100" s="48">
        <f t="shared" si="5"/>
        <v>0</v>
      </c>
      <c r="R100" s="45"/>
      <c r="S100" s="46"/>
      <c r="T100" s="44">
        <v>140</v>
      </c>
      <c r="U100" s="44"/>
      <c r="V100" s="44">
        <v>130</v>
      </c>
      <c r="W100" s="44"/>
      <c r="X100" s="44"/>
      <c r="Y100" s="44"/>
      <c r="Z100" s="44"/>
      <c r="AA100" s="44"/>
      <c r="AB100" s="44"/>
      <c r="AC100" s="44"/>
      <c r="AD100" s="44"/>
      <c r="AE100" s="44"/>
      <c r="AF100" s="42">
        <f t="shared" si="6"/>
        <v>270</v>
      </c>
      <c r="AG100" s="42">
        <f t="shared" si="7"/>
        <v>702000</v>
      </c>
    </row>
    <row r="101" spans="1:34" ht="20.100000000000001" customHeight="1">
      <c r="A101" s="15" t="s">
        <v>18</v>
      </c>
      <c r="B101" s="16" t="s">
        <v>19</v>
      </c>
      <c r="C101" s="17" t="s">
        <v>20</v>
      </c>
      <c r="D101" s="17" t="s">
        <v>21</v>
      </c>
      <c r="E101" s="18" t="s">
        <v>22</v>
      </c>
      <c r="F101" s="19" t="s">
        <v>451</v>
      </c>
      <c r="G101" s="20" t="s">
        <v>452</v>
      </c>
      <c r="H101" s="92" t="s">
        <v>455</v>
      </c>
      <c r="I101" s="27" t="s">
        <v>438</v>
      </c>
      <c r="J101" s="59" t="s">
        <v>453</v>
      </c>
      <c r="K101" s="50" t="s">
        <v>454</v>
      </c>
      <c r="L101" s="43">
        <v>1</v>
      </c>
      <c r="M101" s="43" t="s">
        <v>28</v>
      </c>
      <c r="N101" s="51">
        <v>2750</v>
      </c>
      <c r="O101" s="71">
        <f t="shared" si="4"/>
        <v>3300</v>
      </c>
      <c r="P101" s="41"/>
      <c r="Q101" s="48">
        <f t="shared" si="5"/>
        <v>0</v>
      </c>
      <c r="R101" s="45"/>
      <c r="S101" s="46"/>
      <c r="T101" s="44">
        <v>140</v>
      </c>
      <c r="U101" s="44"/>
      <c r="V101" s="44">
        <v>130</v>
      </c>
      <c r="W101" s="44"/>
      <c r="X101" s="44"/>
      <c r="Y101" s="44"/>
      <c r="Z101" s="44"/>
      <c r="AA101" s="44"/>
      <c r="AB101" s="44"/>
      <c r="AC101" s="44"/>
      <c r="AD101" s="44"/>
      <c r="AE101" s="44"/>
      <c r="AF101" s="42">
        <f t="shared" si="6"/>
        <v>270</v>
      </c>
      <c r="AG101" s="42">
        <f t="shared" si="7"/>
        <v>742500</v>
      </c>
    </row>
    <row r="102" spans="1:34" ht="20.100000000000001" customHeight="1">
      <c r="A102" s="15" t="s">
        <v>18</v>
      </c>
      <c r="B102" s="16" t="s">
        <v>19</v>
      </c>
      <c r="C102" s="17" t="s">
        <v>20</v>
      </c>
      <c r="D102" s="17" t="s">
        <v>21</v>
      </c>
      <c r="E102" s="18" t="s">
        <v>22</v>
      </c>
      <c r="F102" s="19" t="s">
        <v>456</v>
      </c>
      <c r="G102" s="20" t="s">
        <v>457</v>
      </c>
      <c r="H102" s="92" t="s">
        <v>460</v>
      </c>
      <c r="I102" s="93" t="s">
        <v>438</v>
      </c>
      <c r="J102" s="59" t="s">
        <v>458</v>
      </c>
      <c r="K102" s="50" t="s">
        <v>459</v>
      </c>
      <c r="L102" s="43">
        <v>1</v>
      </c>
      <c r="M102" s="43" t="s">
        <v>28</v>
      </c>
      <c r="N102" s="51">
        <v>6450</v>
      </c>
      <c r="O102" s="71">
        <f t="shared" si="4"/>
        <v>7740</v>
      </c>
      <c r="P102" s="41"/>
      <c r="Q102" s="48">
        <f t="shared" si="5"/>
        <v>0</v>
      </c>
      <c r="R102" s="45"/>
      <c r="S102" s="94"/>
      <c r="T102" s="90">
        <v>40</v>
      </c>
      <c r="U102" s="90"/>
      <c r="V102" s="90">
        <v>50</v>
      </c>
      <c r="W102" s="44"/>
      <c r="X102" s="44"/>
      <c r="Y102" s="44"/>
      <c r="Z102" s="44"/>
      <c r="AA102" s="44"/>
      <c r="AB102" s="44"/>
      <c r="AC102" s="44"/>
      <c r="AD102" s="44"/>
      <c r="AE102" s="44"/>
      <c r="AF102" s="42">
        <f t="shared" si="6"/>
        <v>90</v>
      </c>
      <c r="AG102" s="42">
        <f t="shared" si="7"/>
        <v>580500</v>
      </c>
      <c r="AH102" s="6" t="s">
        <v>1314</v>
      </c>
    </row>
    <row r="103" spans="1:34" ht="20.100000000000001" customHeight="1">
      <c r="A103" s="15" t="s">
        <v>18</v>
      </c>
      <c r="B103" s="16" t="s">
        <v>19</v>
      </c>
      <c r="C103" s="17" t="s">
        <v>20</v>
      </c>
      <c r="D103" s="17" t="s">
        <v>21</v>
      </c>
      <c r="E103" s="18" t="s">
        <v>22</v>
      </c>
      <c r="F103" s="19" t="s">
        <v>461</v>
      </c>
      <c r="G103" s="20" t="s">
        <v>462</v>
      </c>
      <c r="H103" s="92" t="s">
        <v>465</v>
      </c>
      <c r="I103" s="93" t="s">
        <v>438</v>
      </c>
      <c r="J103" s="59" t="s">
        <v>463</v>
      </c>
      <c r="K103" s="50" t="s">
        <v>464</v>
      </c>
      <c r="L103" s="43">
        <v>1</v>
      </c>
      <c r="M103" s="43" t="s">
        <v>28</v>
      </c>
      <c r="N103" s="51">
        <v>6380</v>
      </c>
      <c r="O103" s="71">
        <f t="shared" si="4"/>
        <v>7656</v>
      </c>
      <c r="P103" s="41"/>
      <c r="Q103" s="48">
        <f t="shared" si="5"/>
        <v>0</v>
      </c>
      <c r="R103" s="45"/>
      <c r="S103" s="94"/>
      <c r="T103" s="90">
        <v>55</v>
      </c>
      <c r="U103" s="90"/>
      <c r="V103" s="90">
        <v>55</v>
      </c>
      <c r="W103" s="44"/>
      <c r="X103" s="44"/>
      <c r="Y103" s="44"/>
      <c r="Z103" s="44"/>
      <c r="AA103" s="44"/>
      <c r="AB103" s="44"/>
      <c r="AC103" s="44"/>
      <c r="AD103" s="44"/>
      <c r="AE103" s="44"/>
      <c r="AF103" s="42">
        <f t="shared" si="6"/>
        <v>110</v>
      </c>
      <c r="AG103" s="42">
        <f t="shared" si="7"/>
        <v>701800</v>
      </c>
      <c r="AH103" s="42" t="s">
        <v>1316</v>
      </c>
    </row>
    <row r="104" spans="1:34" ht="20.100000000000001" customHeight="1">
      <c r="A104" s="15" t="s">
        <v>18</v>
      </c>
      <c r="B104" s="16" t="s">
        <v>19</v>
      </c>
      <c r="C104" s="17" t="s">
        <v>20</v>
      </c>
      <c r="D104" s="17" t="s">
        <v>21</v>
      </c>
      <c r="E104" s="18" t="s">
        <v>22</v>
      </c>
      <c r="F104" s="19" t="s">
        <v>466</v>
      </c>
      <c r="G104" s="20" t="s">
        <v>467</v>
      </c>
      <c r="H104" s="92" t="s">
        <v>468</v>
      </c>
      <c r="I104" s="27" t="s">
        <v>438</v>
      </c>
      <c r="J104" s="56" t="s">
        <v>52</v>
      </c>
      <c r="K104" s="50" t="s">
        <v>88</v>
      </c>
      <c r="L104" s="43">
        <v>1</v>
      </c>
      <c r="M104" s="67" t="s">
        <v>53</v>
      </c>
      <c r="N104" s="51">
        <v>0</v>
      </c>
      <c r="O104" s="71">
        <f t="shared" si="4"/>
        <v>0</v>
      </c>
      <c r="P104" s="41"/>
      <c r="Q104" s="48">
        <f t="shared" si="5"/>
        <v>0</v>
      </c>
      <c r="R104" s="45"/>
      <c r="S104" s="46"/>
      <c r="T104" s="44">
        <v>2</v>
      </c>
      <c r="U104" s="44"/>
      <c r="V104" s="44">
        <v>2</v>
      </c>
      <c r="W104" s="44"/>
      <c r="X104" s="44"/>
      <c r="Y104" s="44"/>
      <c r="Z104" s="44"/>
      <c r="AA104" s="44"/>
      <c r="AB104" s="44"/>
      <c r="AC104" s="44"/>
      <c r="AD104" s="44"/>
      <c r="AE104" s="44"/>
      <c r="AF104" s="42">
        <f t="shared" si="6"/>
        <v>4</v>
      </c>
      <c r="AG104" s="42">
        <f t="shared" si="7"/>
        <v>0</v>
      </c>
    </row>
    <row r="105" spans="1:34" ht="20.100000000000001" customHeight="1">
      <c r="A105" s="15" t="s">
        <v>18</v>
      </c>
      <c r="B105" s="16" t="s">
        <v>19</v>
      </c>
      <c r="C105" s="17" t="s">
        <v>20</v>
      </c>
      <c r="D105" s="17" t="s">
        <v>21</v>
      </c>
      <c r="E105" s="18" t="s">
        <v>22</v>
      </c>
      <c r="F105" s="19" t="s">
        <v>469</v>
      </c>
      <c r="G105" s="20" t="s">
        <v>470</v>
      </c>
      <c r="H105" s="92" t="s">
        <v>471</v>
      </c>
      <c r="I105" s="27" t="s">
        <v>438</v>
      </c>
      <c r="J105" s="59" t="s">
        <v>324</v>
      </c>
      <c r="K105" s="50" t="s">
        <v>93</v>
      </c>
      <c r="L105" s="43">
        <v>1</v>
      </c>
      <c r="M105" s="43" t="s">
        <v>28</v>
      </c>
      <c r="N105" s="51">
        <v>0</v>
      </c>
      <c r="O105" s="71">
        <f t="shared" si="4"/>
        <v>0</v>
      </c>
      <c r="P105" s="41"/>
      <c r="Q105" s="48">
        <f t="shared" si="5"/>
        <v>0</v>
      </c>
      <c r="R105" s="45"/>
      <c r="S105" s="46"/>
      <c r="T105" s="44">
        <v>4</v>
      </c>
      <c r="U105" s="44"/>
      <c r="V105" s="44">
        <v>4</v>
      </c>
      <c r="W105" s="44"/>
      <c r="X105" s="44"/>
      <c r="Y105" s="44"/>
      <c r="Z105" s="44"/>
      <c r="AA105" s="44"/>
      <c r="AB105" s="44"/>
      <c r="AC105" s="44"/>
      <c r="AD105" s="44"/>
      <c r="AE105" s="44"/>
      <c r="AF105" s="42">
        <f t="shared" si="6"/>
        <v>8</v>
      </c>
      <c r="AG105" s="42">
        <f t="shared" si="7"/>
        <v>0</v>
      </c>
    </row>
    <row r="106" spans="1:34" ht="20.100000000000001" customHeight="1">
      <c r="A106" s="15" t="s">
        <v>18</v>
      </c>
      <c r="B106" s="16" t="s">
        <v>19</v>
      </c>
      <c r="C106" s="17" t="s">
        <v>20</v>
      </c>
      <c r="D106" s="17" t="s">
        <v>21</v>
      </c>
      <c r="E106" s="18" t="s">
        <v>22</v>
      </c>
      <c r="F106" s="19" t="s">
        <v>472</v>
      </c>
      <c r="G106" s="20" t="s">
        <v>473</v>
      </c>
      <c r="H106" s="92" t="s">
        <v>474</v>
      </c>
      <c r="I106" s="93" t="s">
        <v>438</v>
      </c>
      <c r="J106" s="59" t="s">
        <v>62</v>
      </c>
      <c r="K106" s="50" t="s">
        <v>62</v>
      </c>
      <c r="L106" s="43">
        <v>1</v>
      </c>
      <c r="M106" s="43" t="s">
        <v>28</v>
      </c>
      <c r="N106" s="51">
        <v>0</v>
      </c>
      <c r="O106" s="71">
        <f t="shared" si="4"/>
        <v>0</v>
      </c>
      <c r="P106" s="41"/>
      <c r="Q106" s="48">
        <f t="shared" si="5"/>
        <v>0</v>
      </c>
      <c r="R106" s="45"/>
      <c r="S106" s="94"/>
      <c r="T106" s="90">
        <v>27</v>
      </c>
      <c r="U106" s="90"/>
      <c r="V106" s="90">
        <v>28</v>
      </c>
      <c r="W106" s="44"/>
      <c r="X106" s="44"/>
      <c r="Y106" s="44"/>
      <c r="Z106" s="44"/>
      <c r="AA106" s="44"/>
      <c r="AB106" s="44"/>
      <c r="AC106" s="44"/>
      <c r="AD106" s="44"/>
      <c r="AE106" s="44"/>
      <c r="AF106" s="42">
        <f t="shared" si="6"/>
        <v>55</v>
      </c>
      <c r="AG106" s="42">
        <f t="shared" si="7"/>
        <v>0</v>
      </c>
      <c r="AH106" s="42" t="s">
        <v>1315</v>
      </c>
    </row>
    <row r="107" spans="1:34" ht="20.100000000000001" customHeight="1">
      <c r="A107" s="7" t="s">
        <v>18</v>
      </c>
      <c r="B107" s="8" t="s">
        <v>19</v>
      </c>
      <c r="C107" s="9" t="s">
        <v>20</v>
      </c>
      <c r="D107" s="9" t="s">
        <v>21</v>
      </c>
      <c r="E107" s="10" t="s">
        <v>22</v>
      </c>
      <c r="F107" s="11" t="s">
        <v>475</v>
      </c>
      <c r="G107" s="12" t="s">
        <v>476</v>
      </c>
      <c r="H107" s="92" t="s">
        <v>480</v>
      </c>
      <c r="I107" s="28" t="s">
        <v>477</v>
      </c>
      <c r="J107" s="58" t="s">
        <v>478</v>
      </c>
      <c r="K107" s="53" t="s">
        <v>479</v>
      </c>
      <c r="L107" s="68">
        <v>1</v>
      </c>
      <c r="M107" s="68" t="s">
        <v>28</v>
      </c>
      <c r="N107" s="68">
        <v>19000</v>
      </c>
      <c r="O107" s="69">
        <f t="shared" si="4"/>
        <v>22800</v>
      </c>
      <c r="P107" s="70"/>
      <c r="Q107" s="54">
        <f t="shared" si="5"/>
        <v>0</v>
      </c>
      <c r="R107" s="70"/>
      <c r="S107" s="46"/>
      <c r="T107" s="44">
        <v>40</v>
      </c>
      <c r="U107" s="44"/>
      <c r="V107" s="44">
        <v>40</v>
      </c>
      <c r="W107" s="44">
        <v>3</v>
      </c>
      <c r="X107" s="44"/>
      <c r="Y107" s="44"/>
      <c r="Z107" s="44"/>
      <c r="AA107" s="44"/>
      <c r="AB107" s="44"/>
      <c r="AC107" s="44"/>
      <c r="AD107" s="44"/>
      <c r="AE107" s="44"/>
      <c r="AF107" s="42">
        <f t="shared" si="6"/>
        <v>83</v>
      </c>
      <c r="AG107" s="42">
        <f t="shared" si="7"/>
        <v>1577000</v>
      </c>
    </row>
    <row r="108" spans="1:34" ht="20.100000000000001" customHeight="1">
      <c r="A108" s="15" t="s">
        <v>18</v>
      </c>
      <c r="B108" s="16" t="s">
        <v>19</v>
      </c>
      <c r="C108" s="17" t="s">
        <v>20</v>
      </c>
      <c r="D108" s="17" t="s">
        <v>21</v>
      </c>
      <c r="E108" s="18" t="s">
        <v>22</v>
      </c>
      <c r="F108" s="19" t="s">
        <v>481</v>
      </c>
      <c r="G108" s="20" t="s">
        <v>482</v>
      </c>
      <c r="H108" s="92" t="s">
        <v>485</v>
      </c>
      <c r="I108" s="27" t="s">
        <v>477</v>
      </c>
      <c r="J108" s="59" t="s">
        <v>483</v>
      </c>
      <c r="K108" s="50" t="s">
        <v>484</v>
      </c>
      <c r="L108" s="43">
        <v>1</v>
      </c>
      <c r="M108" s="43" t="s">
        <v>28</v>
      </c>
      <c r="N108" s="51">
        <v>5500</v>
      </c>
      <c r="O108" s="71">
        <f t="shared" si="4"/>
        <v>6600</v>
      </c>
      <c r="P108" s="41"/>
      <c r="Q108" s="48">
        <f t="shared" si="5"/>
        <v>0</v>
      </c>
      <c r="R108" s="45"/>
      <c r="S108" s="46"/>
      <c r="T108" s="44">
        <v>40</v>
      </c>
      <c r="U108" s="44"/>
      <c r="V108" s="44">
        <v>40</v>
      </c>
      <c r="W108" s="44">
        <v>3</v>
      </c>
      <c r="X108" s="44"/>
      <c r="Y108" s="44"/>
      <c r="Z108" s="44"/>
      <c r="AA108" s="44"/>
      <c r="AB108" s="44"/>
      <c r="AC108" s="44"/>
      <c r="AD108" s="44"/>
      <c r="AE108" s="44"/>
      <c r="AF108" s="42">
        <f t="shared" si="6"/>
        <v>83</v>
      </c>
      <c r="AG108" s="42">
        <f t="shared" si="7"/>
        <v>456500</v>
      </c>
    </row>
    <row r="109" spans="1:34" ht="20.100000000000001" customHeight="1">
      <c r="A109" s="15" t="s">
        <v>18</v>
      </c>
      <c r="B109" s="16" t="s">
        <v>19</v>
      </c>
      <c r="C109" s="17" t="s">
        <v>20</v>
      </c>
      <c r="D109" s="17" t="s">
        <v>21</v>
      </c>
      <c r="E109" s="18" t="s">
        <v>22</v>
      </c>
      <c r="F109" s="19" t="s">
        <v>486</v>
      </c>
      <c r="G109" s="20" t="s">
        <v>487</v>
      </c>
      <c r="H109" s="92" t="s">
        <v>489</v>
      </c>
      <c r="I109" s="27" t="s">
        <v>477</v>
      </c>
      <c r="J109" s="59" t="s">
        <v>261</v>
      </c>
      <c r="K109" s="50" t="s">
        <v>488</v>
      </c>
      <c r="L109" s="43">
        <v>1</v>
      </c>
      <c r="M109" s="43" t="s">
        <v>28</v>
      </c>
      <c r="N109" s="51">
        <v>7620</v>
      </c>
      <c r="O109" s="71">
        <f t="shared" si="4"/>
        <v>9144</v>
      </c>
      <c r="P109" s="41"/>
      <c r="Q109" s="48">
        <f t="shared" si="5"/>
        <v>0</v>
      </c>
      <c r="R109" s="45"/>
      <c r="S109" s="46"/>
      <c r="T109" s="44">
        <v>80</v>
      </c>
      <c r="U109" s="44"/>
      <c r="V109" s="44">
        <v>80</v>
      </c>
      <c r="W109" s="44">
        <v>3</v>
      </c>
      <c r="X109" s="44"/>
      <c r="Y109" s="44"/>
      <c r="Z109" s="44"/>
      <c r="AA109" s="44"/>
      <c r="AB109" s="44"/>
      <c r="AC109" s="44"/>
      <c r="AD109" s="44"/>
      <c r="AE109" s="44"/>
      <c r="AF109" s="42">
        <f t="shared" si="6"/>
        <v>163</v>
      </c>
      <c r="AG109" s="42">
        <f t="shared" si="7"/>
        <v>1242060</v>
      </c>
    </row>
    <row r="110" spans="1:34" ht="20.100000000000001" customHeight="1">
      <c r="A110" s="15" t="s">
        <v>18</v>
      </c>
      <c r="B110" s="16" t="s">
        <v>19</v>
      </c>
      <c r="C110" s="17" t="s">
        <v>20</v>
      </c>
      <c r="D110" s="17" t="s">
        <v>21</v>
      </c>
      <c r="E110" s="18" t="s">
        <v>22</v>
      </c>
      <c r="F110" s="19" t="s">
        <v>490</v>
      </c>
      <c r="G110" s="20" t="s">
        <v>491</v>
      </c>
      <c r="H110" s="92" t="s">
        <v>494</v>
      </c>
      <c r="I110" s="27" t="s">
        <v>477</v>
      </c>
      <c r="J110" s="59" t="s">
        <v>492</v>
      </c>
      <c r="K110" s="50" t="s">
        <v>493</v>
      </c>
      <c r="L110" s="43">
        <v>1</v>
      </c>
      <c r="M110" s="43" t="s">
        <v>28</v>
      </c>
      <c r="N110" s="51">
        <v>7900</v>
      </c>
      <c r="O110" s="71">
        <f t="shared" si="4"/>
        <v>9480</v>
      </c>
      <c r="P110" s="41"/>
      <c r="Q110" s="48">
        <f t="shared" si="5"/>
        <v>0</v>
      </c>
      <c r="R110" s="45"/>
      <c r="S110" s="46"/>
      <c r="T110" s="44">
        <v>40</v>
      </c>
      <c r="U110" s="44"/>
      <c r="V110" s="44">
        <v>40</v>
      </c>
      <c r="W110" s="44">
        <v>3</v>
      </c>
      <c r="X110" s="44"/>
      <c r="Y110" s="44"/>
      <c r="Z110" s="44"/>
      <c r="AA110" s="44"/>
      <c r="AB110" s="44"/>
      <c r="AC110" s="44"/>
      <c r="AD110" s="44"/>
      <c r="AE110" s="44"/>
      <c r="AF110" s="42">
        <f t="shared" si="6"/>
        <v>83</v>
      </c>
      <c r="AG110" s="42">
        <f t="shared" si="7"/>
        <v>655700</v>
      </c>
    </row>
    <row r="111" spans="1:34" ht="20.100000000000001" customHeight="1">
      <c r="A111" s="15" t="s">
        <v>18</v>
      </c>
      <c r="B111" s="16" t="s">
        <v>19</v>
      </c>
      <c r="C111" s="17" t="s">
        <v>20</v>
      </c>
      <c r="D111" s="17" t="s">
        <v>21</v>
      </c>
      <c r="E111" s="18" t="s">
        <v>22</v>
      </c>
      <c r="F111" s="19" t="s">
        <v>495</v>
      </c>
      <c r="G111" s="20" t="s">
        <v>496</v>
      </c>
      <c r="H111" s="92" t="s">
        <v>499</v>
      </c>
      <c r="I111" s="27" t="s">
        <v>477</v>
      </c>
      <c r="J111" s="59" t="s">
        <v>497</v>
      </c>
      <c r="K111" s="50" t="s">
        <v>498</v>
      </c>
      <c r="L111" s="43">
        <v>1</v>
      </c>
      <c r="M111" s="43" t="s">
        <v>28</v>
      </c>
      <c r="N111" s="51">
        <v>430</v>
      </c>
      <c r="O111" s="71">
        <f t="shared" si="4"/>
        <v>516</v>
      </c>
      <c r="P111" s="41"/>
      <c r="Q111" s="48">
        <f t="shared" si="5"/>
        <v>0</v>
      </c>
      <c r="R111" s="45"/>
      <c r="S111" s="46"/>
      <c r="T111" s="44">
        <v>10</v>
      </c>
      <c r="U111" s="44"/>
      <c r="V111" s="44">
        <v>0</v>
      </c>
      <c r="W111" s="44"/>
      <c r="X111" s="44"/>
      <c r="Y111" s="44"/>
      <c r="Z111" s="44"/>
      <c r="AA111" s="44"/>
      <c r="AB111" s="44"/>
      <c r="AC111" s="44"/>
      <c r="AD111" s="44"/>
      <c r="AE111" s="44"/>
      <c r="AF111" s="42">
        <f t="shared" si="6"/>
        <v>10</v>
      </c>
      <c r="AG111" s="42">
        <f t="shared" si="7"/>
        <v>4300</v>
      </c>
    </row>
    <row r="112" spans="1:34" ht="20.100000000000001" customHeight="1">
      <c r="A112" s="15" t="s">
        <v>18</v>
      </c>
      <c r="B112" s="16" t="s">
        <v>19</v>
      </c>
      <c r="C112" s="17" t="s">
        <v>20</v>
      </c>
      <c r="D112" s="17" t="s">
        <v>21</v>
      </c>
      <c r="E112" s="18" t="s">
        <v>22</v>
      </c>
      <c r="F112" s="19" t="s">
        <v>500</v>
      </c>
      <c r="G112" s="20" t="s">
        <v>501</v>
      </c>
      <c r="H112" s="92" t="s">
        <v>504</v>
      </c>
      <c r="I112" s="27" t="s">
        <v>477</v>
      </c>
      <c r="J112" s="59" t="s">
        <v>502</v>
      </c>
      <c r="K112" s="50" t="s">
        <v>503</v>
      </c>
      <c r="L112" s="43">
        <v>1</v>
      </c>
      <c r="M112" s="43" t="s">
        <v>28</v>
      </c>
      <c r="N112" s="51">
        <v>5242</v>
      </c>
      <c r="O112" s="71">
        <f t="shared" si="4"/>
        <v>6290.4</v>
      </c>
      <c r="P112" s="41"/>
      <c r="Q112" s="48">
        <f t="shared" si="5"/>
        <v>0</v>
      </c>
      <c r="R112" s="45"/>
      <c r="S112" s="46"/>
      <c r="T112" s="44">
        <v>80</v>
      </c>
      <c r="U112" s="44"/>
      <c r="V112" s="44">
        <v>80</v>
      </c>
      <c r="W112" s="44">
        <v>3</v>
      </c>
      <c r="X112" s="44"/>
      <c r="Y112" s="44"/>
      <c r="Z112" s="44"/>
      <c r="AA112" s="44"/>
      <c r="AB112" s="44"/>
      <c r="AC112" s="44"/>
      <c r="AD112" s="44"/>
      <c r="AE112" s="44"/>
      <c r="AF112" s="42">
        <f t="shared" si="6"/>
        <v>163</v>
      </c>
      <c r="AG112" s="42">
        <f t="shared" si="7"/>
        <v>854446</v>
      </c>
    </row>
    <row r="113" spans="1:33" ht="20.100000000000001" customHeight="1">
      <c r="A113" s="15" t="s">
        <v>18</v>
      </c>
      <c r="B113" s="16" t="s">
        <v>19</v>
      </c>
      <c r="C113" s="17" t="s">
        <v>20</v>
      </c>
      <c r="D113" s="17" t="s">
        <v>21</v>
      </c>
      <c r="E113" s="18" t="s">
        <v>22</v>
      </c>
      <c r="F113" s="19" t="s">
        <v>505</v>
      </c>
      <c r="G113" s="20" t="s">
        <v>506</v>
      </c>
      <c r="H113" s="92" t="s">
        <v>509</v>
      </c>
      <c r="I113" s="27" t="s">
        <v>477</v>
      </c>
      <c r="J113" s="59" t="s">
        <v>507</v>
      </c>
      <c r="K113" s="50" t="s">
        <v>508</v>
      </c>
      <c r="L113" s="43">
        <v>1</v>
      </c>
      <c r="M113" s="43" t="s">
        <v>28</v>
      </c>
      <c r="N113" s="51">
        <v>5242</v>
      </c>
      <c r="O113" s="71">
        <f t="shared" si="4"/>
        <v>6290.4</v>
      </c>
      <c r="P113" s="41"/>
      <c r="Q113" s="48">
        <f t="shared" si="5"/>
        <v>0</v>
      </c>
      <c r="R113" s="45"/>
      <c r="S113" s="46"/>
      <c r="T113" s="44">
        <v>40</v>
      </c>
      <c r="U113" s="44"/>
      <c r="V113" s="44">
        <v>120</v>
      </c>
      <c r="W113" s="44">
        <v>3</v>
      </c>
      <c r="X113" s="44"/>
      <c r="Y113" s="44"/>
      <c r="Z113" s="44"/>
      <c r="AA113" s="44"/>
      <c r="AB113" s="44"/>
      <c r="AC113" s="44"/>
      <c r="AD113" s="44"/>
      <c r="AE113" s="44"/>
      <c r="AF113" s="42">
        <f t="shared" si="6"/>
        <v>163</v>
      </c>
      <c r="AG113" s="42">
        <f t="shared" si="7"/>
        <v>854446</v>
      </c>
    </row>
    <row r="114" spans="1:33" ht="20.100000000000001" customHeight="1">
      <c r="A114" s="15" t="s">
        <v>18</v>
      </c>
      <c r="B114" s="16" t="s">
        <v>19</v>
      </c>
      <c r="C114" s="17" t="s">
        <v>20</v>
      </c>
      <c r="D114" s="17" t="s">
        <v>21</v>
      </c>
      <c r="E114" s="18" t="s">
        <v>22</v>
      </c>
      <c r="F114" s="19" t="s">
        <v>510</v>
      </c>
      <c r="G114" s="20" t="s">
        <v>511</v>
      </c>
      <c r="H114" s="92" t="s">
        <v>512</v>
      </c>
      <c r="I114" s="27" t="s">
        <v>477</v>
      </c>
      <c r="J114" s="56" t="s">
        <v>52</v>
      </c>
      <c r="K114" s="50" t="s">
        <v>88</v>
      </c>
      <c r="L114" s="43">
        <v>1</v>
      </c>
      <c r="M114" s="67" t="s">
        <v>53</v>
      </c>
      <c r="N114" s="51">
        <v>0</v>
      </c>
      <c r="O114" s="71">
        <f t="shared" si="4"/>
        <v>0</v>
      </c>
      <c r="P114" s="41"/>
      <c r="Q114" s="48">
        <f t="shared" si="5"/>
        <v>0</v>
      </c>
      <c r="R114" s="45"/>
      <c r="S114" s="46"/>
      <c r="T114" s="44">
        <v>1</v>
      </c>
      <c r="U114" s="44"/>
      <c r="V114" s="44">
        <v>1</v>
      </c>
      <c r="W114" s="44"/>
      <c r="X114" s="44"/>
      <c r="Y114" s="44"/>
      <c r="Z114" s="44"/>
      <c r="AA114" s="44"/>
      <c r="AB114" s="44"/>
      <c r="AC114" s="44"/>
      <c r="AD114" s="44"/>
      <c r="AE114" s="44"/>
      <c r="AF114" s="42">
        <f t="shared" si="6"/>
        <v>2</v>
      </c>
      <c r="AG114" s="42">
        <f t="shared" si="7"/>
        <v>0</v>
      </c>
    </row>
    <row r="115" spans="1:33" ht="20.100000000000001" customHeight="1">
      <c r="A115" s="15" t="s">
        <v>18</v>
      </c>
      <c r="B115" s="16" t="s">
        <v>19</v>
      </c>
      <c r="C115" s="17" t="s">
        <v>20</v>
      </c>
      <c r="D115" s="17" t="s">
        <v>21</v>
      </c>
      <c r="E115" s="18" t="s">
        <v>22</v>
      </c>
      <c r="F115" s="19" t="s">
        <v>513</v>
      </c>
      <c r="G115" s="20" t="s">
        <v>514</v>
      </c>
      <c r="H115" s="92" t="s">
        <v>515</v>
      </c>
      <c r="I115" s="27" t="s">
        <v>477</v>
      </c>
      <c r="J115" s="59" t="s">
        <v>324</v>
      </c>
      <c r="K115" s="50" t="s">
        <v>93</v>
      </c>
      <c r="L115" s="43">
        <v>1</v>
      </c>
      <c r="M115" s="43" t="s">
        <v>28</v>
      </c>
      <c r="N115" s="51">
        <v>0</v>
      </c>
      <c r="O115" s="71">
        <f t="shared" si="4"/>
        <v>0</v>
      </c>
      <c r="P115" s="41"/>
      <c r="Q115" s="48">
        <f t="shared" si="5"/>
        <v>0</v>
      </c>
      <c r="R115" s="45"/>
      <c r="S115" s="46"/>
      <c r="T115" s="44">
        <v>2</v>
      </c>
      <c r="U115" s="44"/>
      <c r="V115" s="44">
        <v>2</v>
      </c>
      <c r="W115" s="44"/>
      <c r="X115" s="44"/>
      <c r="Y115" s="44"/>
      <c r="Z115" s="44"/>
      <c r="AA115" s="44"/>
      <c r="AB115" s="44"/>
      <c r="AC115" s="44"/>
      <c r="AD115" s="44"/>
      <c r="AE115" s="44"/>
      <c r="AF115" s="42">
        <f t="shared" si="6"/>
        <v>4</v>
      </c>
      <c r="AG115" s="42">
        <f t="shared" si="7"/>
        <v>0</v>
      </c>
    </row>
    <row r="116" spans="1:33" ht="20.100000000000001" customHeight="1">
      <c r="A116" s="15" t="s">
        <v>18</v>
      </c>
      <c r="B116" s="16" t="s">
        <v>19</v>
      </c>
      <c r="C116" s="17" t="s">
        <v>20</v>
      </c>
      <c r="D116" s="17" t="s">
        <v>21</v>
      </c>
      <c r="E116" s="18" t="s">
        <v>22</v>
      </c>
      <c r="F116" s="19" t="s">
        <v>516</v>
      </c>
      <c r="G116" s="20" t="s">
        <v>517</v>
      </c>
      <c r="H116" s="92" t="s">
        <v>518</v>
      </c>
      <c r="I116" s="27" t="s">
        <v>477</v>
      </c>
      <c r="J116" s="59" t="s">
        <v>62</v>
      </c>
      <c r="K116" s="50" t="s">
        <v>62</v>
      </c>
      <c r="L116" s="43">
        <v>1</v>
      </c>
      <c r="M116" s="43" t="s">
        <v>28</v>
      </c>
      <c r="N116" s="51">
        <v>280</v>
      </c>
      <c r="O116" s="71">
        <f t="shared" si="4"/>
        <v>336</v>
      </c>
      <c r="P116" s="41"/>
      <c r="Q116" s="48">
        <f t="shared" si="5"/>
        <v>0</v>
      </c>
      <c r="R116" s="45"/>
      <c r="S116" s="46"/>
      <c r="T116" s="44"/>
      <c r="U116" s="44"/>
      <c r="V116" s="44">
        <v>40</v>
      </c>
      <c r="W116" s="44"/>
      <c r="X116" s="44"/>
      <c r="Y116" s="44"/>
      <c r="Z116" s="44"/>
      <c r="AA116" s="44"/>
      <c r="AB116" s="44"/>
      <c r="AC116" s="44"/>
      <c r="AD116" s="44"/>
      <c r="AE116" s="44"/>
      <c r="AF116" s="42">
        <f t="shared" si="6"/>
        <v>40</v>
      </c>
      <c r="AG116" s="42">
        <f t="shared" si="7"/>
        <v>11200</v>
      </c>
    </row>
    <row r="117" spans="1:33" ht="20.100000000000001" customHeight="1">
      <c r="A117" s="7" t="s">
        <v>18</v>
      </c>
      <c r="B117" s="8" t="s">
        <v>19</v>
      </c>
      <c r="C117" s="9" t="s">
        <v>20</v>
      </c>
      <c r="D117" s="9" t="s">
        <v>21</v>
      </c>
      <c r="E117" s="10" t="s">
        <v>22</v>
      </c>
      <c r="F117" s="11" t="s">
        <v>519</v>
      </c>
      <c r="G117" s="12" t="s">
        <v>520</v>
      </c>
      <c r="H117" s="92" t="s">
        <v>524</v>
      </c>
      <c r="I117" s="28" t="s">
        <v>521</v>
      </c>
      <c r="J117" s="58" t="s">
        <v>522</v>
      </c>
      <c r="K117" s="53" t="s">
        <v>523</v>
      </c>
      <c r="L117" s="68">
        <v>1</v>
      </c>
      <c r="M117" s="68" t="s">
        <v>28</v>
      </c>
      <c r="N117" s="68">
        <v>5688</v>
      </c>
      <c r="O117" s="69">
        <f t="shared" si="4"/>
        <v>6825.5999999999995</v>
      </c>
      <c r="P117" s="70"/>
      <c r="Q117" s="54">
        <f t="shared" si="5"/>
        <v>0</v>
      </c>
      <c r="R117" s="70"/>
      <c r="S117" s="46"/>
      <c r="T117" s="44"/>
      <c r="U117" s="44"/>
      <c r="V117" s="44">
        <v>10</v>
      </c>
      <c r="W117" s="44"/>
      <c r="X117" s="44"/>
      <c r="Y117" s="44"/>
      <c r="Z117" s="44"/>
      <c r="AA117" s="44"/>
      <c r="AB117" s="44"/>
      <c r="AC117" s="44"/>
      <c r="AD117" s="44"/>
      <c r="AE117" s="44">
        <v>2</v>
      </c>
      <c r="AF117" s="42">
        <f t="shared" si="6"/>
        <v>12</v>
      </c>
      <c r="AG117" s="42">
        <f t="shared" si="7"/>
        <v>68256</v>
      </c>
    </row>
    <row r="118" spans="1:33" ht="20.100000000000001" customHeight="1">
      <c r="A118" s="15" t="s">
        <v>18</v>
      </c>
      <c r="B118" s="16" t="s">
        <v>19</v>
      </c>
      <c r="C118" s="17" t="s">
        <v>20</v>
      </c>
      <c r="D118" s="17" t="s">
        <v>21</v>
      </c>
      <c r="E118" s="18" t="s">
        <v>22</v>
      </c>
      <c r="F118" s="19" t="s">
        <v>525</v>
      </c>
      <c r="G118" s="20" t="s">
        <v>526</v>
      </c>
      <c r="H118" s="92" t="s">
        <v>529</v>
      </c>
      <c r="I118" s="27" t="s">
        <v>521</v>
      </c>
      <c r="J118" s="59" t="s">
        <v>527</v>
      </c>
      <c r="K118" s="50" t="s">
        <v>528</v>
      </c>
      <c r="L118" s="43">
        <v>1</v>
      </c>
      <c r="M118" s="43" t="s">
        <v>28</v>
      </c>
      <c r="N118" s="51">
        <v>3188</v>
      </c>
      <c r="O118" s="71">
        <f t="shared" si="4"/>
        <v>3825.6</v>
      </c>
      <c r="P118" s="41"/>
      <c r="Q118" s="48">
        <f t="shared" si="5"/>
        <v>0</v>
      </c>
      <c r="R118" s="45"/>
      <c r="S118" s="46"/>
      <c r="T118" s="44"/>
      <c r="U118" s="44"/>
      <c r="V118" s="44">
        <v>10</v>
      </c>
      <c r="W118" s="44"/>
      <c r="X118" s="44"/>
      <c r="Y118" s="44"/>
      <c r="Z118" s="44"/>
      <c r="AA118" s="44"/>
      <c r="AB118" s="44"/>
      <c r="AC118" s="44"/>
      <c r="AD118" s="44"/>
      <c r="AE118" s="44">
        <v>2</v>
      </c>
      <c r="AF118" s="42">
        <f t="shared" si="6"/>
        <v>12</v>
      </c>
      <c r="AG118" s="42">
        <f t="shared" si="7"/>
        <v>38256</v>
      </c>
    </row>
    <row r="119" spans="1:33" ht="20.100000000000001" customHeight="1">
      <c r="A119" s="15" t="s">
        <v>18</v>
      </c>
      <c r="B119" s="16" t="s">
        <v>19</v>
      </c>
      <c r="C119" s="17" t="s">
        <v>20</v>
      </c>
      <c r="D119" s="17" t="s">
        <v>21</v>
      </c>
      <c r="E119" s="18" t="s">
        <v>22</v>
      </c>
      <c r="F119" s="19" t="s">
        <v>530</v>
      </c>
      <c r="G119" s="20" t="s">
        <v>531</v>
      </c>
      <c r="H119" s="92" t="s">
        <v>534</v>
      </c>
      <c r="I119" s="27" t="s">
        <v>521</v>
      </c>
      <c r="J119" s="59" t="s">
        <v>532</v>
      </c>
      <c r="K119" s="50" t="s">
        <v>533</v>
      </c>
      <c r="L119" s="43">
        <v>1</v>
      </c>
      <c r="M119" s="43" t="s">
        <v>28</v>
      </c>
      <c r="N119" s="51">
        <v>3288</v>
      </c>
      <c r="O119" s="71">
        <f t="shared" si="4"/>
        <v>3945.6</v>
      </c>
      <c r="P119" s="41"/>
      <c r="Q119" s="48">
        <f t="shared" si="5"/>
        <v>0</v>
      </c>
      <c r="R119" s="45"/>
      <c r="S119" s="46"/>
      <c r="T119" s="44"/>
      <c r="U119" s="44"/>
      <c r="V119" s="44">
        <v>10</v>
      </c>
      <c r="W119" s="44"/>
      <c r="X119" s="44"/>
      <c r="Y119" s="44"/>
      <c r="Z119" s="44"/>
      <c r="AA119" s="44"/>
      <c r="AB119" s="44"/>
      <c r="AC119" s="44"/>
      <c r="AD119" s="44"/>
      <c r="AE119" s="44">
        <v>2</v>
      </c>
      <c r="AF119" s="42">
        <f t="shared" si="6"/>
        <v>12</v>
      </c>
      <c r="AG119" s="42">
        <f t="shared" si="7"/>
        <v>39456</v>
      </c>
    </row>
    <row r="120" spans="1:33" ht="20.100000000000001" customHeight="1">
      <c r="A120" s="15" t="s">
        <v>18</v>
      </c>
      <c r="B120" s="16" t="s">
        <v>19</v>
      </c>
      <c r="C120" s="17" t="s">
        <v>20</v>
      </c>
      <c r="D120" s="17" t="s">
        <v>21</v>
      </c>
      <c r="E120" s="18" t="s">
        <v>22</v>
      </c>
      <c r="F120" s="19" t="s">
        <v>535</v>
      </c>
      <c r="G120" s="20" t="s">
        <v>536</v>
      </c>
      <c r="H120" s="92" t="s">
        <v>539</v>
      </c>
      <c r="I120" s="27" t="s">
        <v>521</v>
      </c>
      <c r="J120" s="59" t="s">
        <v>537</v>
      </c>
      <c r="K120" s="50" t="s">
        <v>538</v>
      </c>
      <c r="L120" s="43">
        <v>1</v>
      </c>
      <c r="M120" s="43" t="s">
        <v>28</v>
      </c>
      <c r="N120" s="51">
        <v>17788</v>
      </c>
      <c r="O120" s="71">
        <f t="shared" si="4"/>
        <v>21345.599999999999</v>
      </c>
      <c r="P120" s="41"/>
      <c r="Q120" s="48">
        <f t="shared" si="5"/>
        <v>0</v>
      </c>
      <c r="R120" s="45"/>
      <c r="S120" s="46"/>
      <c r="T120" s="44"/>
      <c r="U120" s="44"/>
      <c r="V120" s="44">
        <v>10</v>
      </c>
      <c r="W120" s="44"/>
      <c r="X120" s="44"/>
      <c r="Y120" s="44"/>
      <c r="Z120" s="44"/>
      <c r="AA120" s="44"/>
      <c r="AB120" s="44"/>
      <c r="AC120" s="44"/>
      <c r="AD120" s="44"/>
      <c r="AE120" s="44">
        <v>2</v>
      </c>
      <c r="AF120" s="42">
        <f t="shared" si="6"/>
        <v>12</v>
      </c>
      <c r="AG120" s="42">
        <f t="shared" si="7"/>
        <v>213456</v>
      </c>
    </row>
    <row r="121" spans="1:33" ht="20.100000000000001" customHeight="1">
      <c r="A121" s="15" t="s">
        <v>18</v>
      </c>
      <c r="B121" s="16" t="s">
        <v>19</v>
      </c>
      <c r="C121" s="17" t="s">
        <v>20</v>
      </c>
      <c r="D121" s="17" t="s">
        <v>21</v>
      </c>
      <c r="E121" s="18" t="s">
        <v>22</v>
      </c>
      <c r="F121" s="19" t="s">
        <v>540</v>
      </c>
      <c r="G121" s="20" t="s">
        <v>541</v>
      </c>
      <c r="H121" s="92" t="s">
        <v>544</v>
      </c>
      <c r="I121" s="27" t="s">
        <v>521</v>
      </c>
      <c r="J121" s="59" t="s">
        <v>542</v>
      </c>
      <c r="K121" s="50" t="s">
        <v>543</v>
      </c>
      <c r="L121" s="43">
        <v>1</v>
      </c>
      <c r="M121" s="43" t="s">
        <v>28</v>
      </c>
      <c r="N121" s="51">
        <v>650</v>
      </c>
      <c r="O121" s="71">
        <f t="shared" si="4"/>
        <v>780</v>
      </c>
      <c r="P121" s="41"/>
      <c r="Q121" s="48">
        <f t="shared" si="5"/>
        <v>0</v>
      </c>
      <c r="R121" s="45"/>
      <c r="S121" s="46"/>
      <c r="T121" s="44"/>
      <c r="U121" s="44"/>
      <c r="V121" s="44">
        <v>20</v>
      </c>
      <c r="W121" s="44"/>
      <c r="X121" s="44"/>
      <c r="Y121" s="44"/>
      <c r="Z121" s="44"/>
      <c r="AA121" s="44"/>
      <c r="AB121" s="44"/>
      <c r="AC121" s="44"/>
      <c r="AD121" s="44"/>
      <c r="AE121" s="44">
        <v>6</v>
      </c>
      <c r="AF121" s="42">
        <f t="shared" si="6"/>
        <v>26</v>
      </c>
      <c r="AG121" s="42">
        <f t="shared" si="7"/>
        <v>16900</v>
      </c>
    </row>
    <row r="122" spans="1:33" ht="20.100000000000001" customHeight="1">
      <c r="A122" s="15" t="s">
        <v>18</v>
      </c>
      <c r="B122" s="16" t="s">
        <v>19</v>
      </c>
      <c r="C122" s="17" t="s">
        <v>20</v>
      </c>
      <c r="D122" s="17" t="s">
        <v>21</v>
      </c>
      <c r="E122" s="18" t="s">
        <v>22</v>
      </c>
      <c r="F122" s="19" t="s">
        <v>545</v>
      </c>
      <c r="G122" s="20" t="s">
        <v>546</v>
      </c>
      <c r="H122" s="92" t="s">
        <v>547</v>
      </c>
      <c r="I122" s="27" t="s">
        <v>521</v>
      </c>
      <c r="J122" s="56" t="s">
        <v>52</v>
      </c>
      <c r="K122" s="50" t="s">
        <v>88</v>
      </c>
      <c r="L122" s="43">
        <v>1</v>
      </c>
      <c r="M122" s="67" t="s">
        <v>53</v>
      </c>
      <c r="N122" s="51">
        <v>0</v>
      </c>
      <c r="O122" s="71">
        <f t="shared" si="4"/>
        <v>0</v>
      </c>
      <c r="P122" s="41"/>
      <c r="Q122" s="48">
        <f t="shared" si="5"/>
        <v>0</v>
      </c>
      <c r="R122" s="45"/>
      <c r="S122" s="46"/>
      <c r="T122" s="44"/>
      <c r="U122" s="44"/>
      <c r="V122" s="44">
        <v>1</v>
      </c>
      <c r="W122" s="44"/>
      <c r="X122" s="44"/>
      <c r="Y122" s="44"/>
      <c r="Z122" s="44"/>
      <c r="AA122" s="44"/>
      <c r="AB122" s="44"/>
      <c r="AC122" s="44"/>
      <c r="AD122" s="44"/>
      <c r="AE122" s="44">
        <v>1</v>
      </c>
      <c r="AF122" s="42">
        <f t="shared" si="6"/>
        <v>2</v>
      </c>
      <c r="AG122" s="42">
        <f t="shared" si="7"/>
        <v>0</v>
      </c>
    </row>
    <row r="123" spans="1:33" ht="20.100000000000001" customHeight="1">
      <c r="A123" s="15" t="s">
        <v>18</v>
      </c>
      <c r="B123" s="16" t="s">
        <v>19</v>
      </c>
      <c r="C123" s="17" t="s">
        <v>20</v>
      </c>
      <c r="D123" s="17" t="s">
        <v>21</v>
      </c>
      <c r="E123" s="18" t="s">
        <v>22</v>
      </c>
      <c r="F123" s="19" t="s">
        <v>548</v>
      </c>
      <c r="G123" s="20" t="s">
        <v>549</v>
      </c>
      <c r="H123" s="92" t="s">
        <v>551</v>
      </c>
      <c r="I123" s="27" t="s">
        <v>521</v>
      </c>
      <c r="J123" s="59" t="s">
        <v>550</v>
      </c>
      <c r="K123" s="50" t="s">
        <v>550</v>
      </c>
      <c r="L123" s="43">
        <v>1</v>
      </c>
      <c r="M123" s="43" t="s">
        <v>28</v>
      </c>
      <c r="N123" s="51">
        <v>0</v>
      </c>
      <c r="O123" s="71">
        <f t="shared" si="4"/>
        <v>0</v>
      </c>
      <c r="P123" s="41"/>
      <c r="Q123" s="48">
        <f t="shared" si="5"/>
        <v>0</v>
      </c>
      <c r="R123" s="45"/>
      <c r="S123" s="46"/>
      <c r="T123" s="44"/>
      <c r="U123" s="44"/>
      <c r="V123" s="44">
        <v>2</v>
      </c>
      <c r="W123" s="44"/>
      <c r="X123" s="44"/>
      <c r="Y123" s="44"/>
      <c r="Z123" s="44"/>
      <c r="AA123" s="44"/>
      <c r="AB123" s="44"/>
      <c r="AC123" s="44"/>
      <c r="AD123" s="44"/>
      <c r="AE123" s="44"/>
      <c r="AF123" s="42">
        <f t="shared" si="6"/>
        <v>2</v>
      </c>
      <c r="AG123" s="42">
        <f t="shared" si="7"/>
        <v>0</v>
      </c>
    </row>
    <row r="124" spans="1:33" ht="20.100000000000001" customHeight="1">
      <c r="A124" s="15" t="s">
        <v>18</v>
      </c>
      <c r="B124" s="16" t="s">
        <v>19</v>
      </c>
      <c r="C124" s="17" t="s">
        <v>20</v>
      </c>
      <c r="D124" s="17" t="s">
        <v>21</v>
      </c>
      <c r="E124" s="18" t="s">
        <v>22</v>
      </c>
      <c r="F124" s="19" t="s">
        <v>552</v>
      </c>
      <c r="G124" s="20" t="s">
        <v>553</v>
      </c>
      <c r="H124" s="92" t="s">
        <v>554</v>
      </c>
      <c r="I124" s="27" t="s">
        <v>521</v>
      </c>
      <c r="J124" s="59" t="s">
        <v>62</v>
      </c>
      <c r="K124" s="50" t="s">
        <v>62</v>
      </c>
      <c r="L124" s="43">
        <v>1</v>
      </c>
      <c r="M124" s="43" t="s">
        <v>28</v>
      </c>
      <c r="N124" s="51">
        <v>900</v>
      </c>
      <c r="O124" s="71">
        <f t="shared" si="4"/>
        <v>1080</v>
      </c>
      <c r="P124" s="41"/>
      <c r="Q124" s="48">
        <f t="shared" si="5"/>
        <v>0</v>
      </c>
      <c r="R124" s="45"/>
      <c r="S124" s="46"/>
      <c r="T124" s="44"/>
      <c r="U124" s="44"/>
      <c r="V124" s="44">
        <v>10</v>
      </c>
      <c r="W124" s="44"/>
      <c r="X124" s="44"/>
      <c r="Y124" s="44"/>
      <c r="Z124" s="44"/>
      <c r="AA124" s="44"/>
      <c r="AB124" s="44"/>
      <c r="AC124" s="44"/>
      <c r="AD124" s="44"/>
      <c r="AE124" s="44"/>
      <c r="AF124" s="42">
        <f t="shared" si="6"/>
        <v>10</v>
      </c>
      <c r="AG124" s="42">
        <f t="shared" si="7"/>
        <v>9000</v>
      </c>
    </row>
    <row r="125" spans="1:33" ht="20.100000000000001" hidden="1" customHeight="1">
      <c r="A125" s="7" t="s">
        <v>18</v>
      </c>
      <c r="B125" s="8" t="s">
        <v>19</v>
      </c>
      <c r="C125" s="9" t="s">
        <v>20</v>
      </c>
      <c r="D125" s="9" t="s">
        <v>21</v>
      </c>
      <c r="E125" s="10" t="s">
        <v>22</v>
      </c>
      <c r="F125" s="11" t="s">
        <v>555</v>
      </c>
      <c r="G125" s="12" t="s">
        <v>556</v>
      </c>
      <c r="H125" s="26" t="s">
        <v>559</v>
      </c>
      <c r="I125" s="28" t="s">
        <v>557</v>
      </c>
      <c r="J125" s="58" t="s">
        <v>404</v>
      </c>
      <c r="K125" s="53" t="s">
        <v>558</v>
      </c>
      <c r="L125" s="68">
        <v>1</v>
      </c>
      <c r="M125" s="68" t="s">
        <v>28</v>
      </c>
      <c r="N125" s="68">
        <v>7000</v>
      </c>
      <c r="O125" s="69">
        <f t="shared" si="4"/>
        <v>8400</v>
      </c>
      <c r="P125" s="70"/>
      <c r="Q125" s="54">
        <f t="shared" si="5"/>
        <v>0</v>
      </c>
      <c r="R125" s="70"/>
      <c r="S125" s="46"/>
      <c r="T125" s="44"/>
      <c r="U125" s="44"/>
      <c r="V125" s="44">
        <v>150</v>
      </c>
      <c r="W125" s="44"/>
      <c r="X125" s="44"/>
      <c r="Y125" s="44"/>
      <c r="Z125" s="44"/>
      <c r="AA125" s="44"/>
      <c r="AB125" s="44"/>
      <c r="AC125" s="44"/>
      <c r="AD125" s="44"/>
      <c r="AE125" s="44"/>
      <c r="AF125" s="42">
        <f t="shared" si="6"/>
        <v>150</v>
      </c>
      <c r="AG125" s="42">
        <f t="shared" si="7"/>
        <v>1050000</v>
      </c>
    </row>
    <row r="126" spans="1:33" ht="20.100000000000001" hidden="1" customHeight="1">
      <c r="A126" s="15" t="s">
        <v>18</v>
      </c>
      <c r="B126" s="16" t="s">
        <v>19</v>
      </c>
      <c r="C126" s="17" t="s">
        <v>20</v>
      </c>
      <c r="D126" s="17" t="s">
        <v>21</v>
      </c>
      <c r="E126" s="18" t="s">
        <v>22</v>
      </c>
      <c r="F126" s="19" t="s">
        <v>560</v>
      </c>
      <c r="G126" s="20" t="s">
        <v>561</v>
      </c>
      <c r="H126" s="25" t="s">
        <v>563</v>
      </c>
      <c r="I126" s="27" t="s">
        <v>557</v>
      </c>
      <c r="J126" s="59" t="s">
        <v>443</v>
      </c>
      <c r="K126" s="50" t="s">
        <v>562</v>
      </c>
      <c r="L126" s="43">
        <v>1</v>
      </c>
      <c r="M126" s="43" t="s">
        <v>28</v>
      </c>
      <c r="N126" s="51">
        <v>7000</v>
      </c>
      <c r="O126" s="71">
        <f t="shared" si="4"/>
        <v>8400</v>
      </c>
      <c r="P126" s="41"/>
      <c r="Q126" s="48">
        <f t="shared" si="5"/>
        <v>0</v>
      </c>
      <c r="R126" s="45"/>
      <c r="S126" s="46"/>
      <c r="T126" s="44"/>
      <c r="U126" s="44"/>
      <c r="V126" s="44">
        <v>150</v>
      </c>
      <c r="W126" s="44"/>
      <c r="X126" s="44"/>
      <c r="Y126" s="44"/>
      <c r="Z126" s="44"/>
      <c r="AA126" s="44"/>
      <c r="AB126" s="44"/>
      <c r="AC126" s="44"/>
      <c r="AD126" s="44"/>
      <c r="AE126" s="44"/>
      <c r="AF126" s="42">
        <f t="shared" si="6"/>
        <v>150</v>
      </c>
      <c r="AG126" s="42">
        <f t="shared" si="7"/>
        <v>1050000</v>
      </c>
    </row>
    <row r="127" spans="1:33" ht="20.100000000000001" hidden="1" customHeight="1">
      <c r="A127" s="15" t="s">
        <v>18</v>
      </c>
      <c r="B127" s="16" t="s">
        <v>19</v>
      </c>
      <c r="C127" s="17" t="s">
        <v>20</v>
      </c>
      <c r="D127" s="17" t="s">
        <v>21</v>
      </c>
      <c r="E127" s="18" t="s">
        <v>22</v>
      </c>
      <c r="F127" s="19" t="s">
        <v>564</v>
      </c>
      <c r="G127" s="20" t="s">
        <v>565</v>
      </c>
      <c r="H127" s="25" t="s">
        <v>568</v>
      </c>
      <c r="I127" s="27" t="s">
        <v>557</v>
      </c>
      <c r="J127" s="59" t="s">
        <v>566</v>
      </c>
      <c r="K127" s="50" t="s">
        <v>567</v>
      </c>
      <c r="L127" s="43">
        <v>1</v>
      </c>
      <c r="M127" s="43" t="s">
        <v>28</v>
      </c>
      <c r="N127" s="51">
        <v>2900</v>
      </c>
      <c r="O127" s="71">
        <f t="shared" si="4"/>
        <v>3480</v>
      </c>
      <c r="P127" s="41"/>
      <c r="Q127" s="48">
        <f t="shared" si="5"/>
        <v>0</v>
      </c>
      <c r="R127" s="45"/>
      <c r="S127" s="46"/>
      <c r="T127" s="44"/>
      <c r="U127" s="44"/>
      <c r="V127" s="44">
        <v>150</v>
      </c>
      <c r="W127" s="44"/>
      <c r="X127" s="44"/>
      <c r="Y127" s="44"/>
      <c r="Z127" s="44"/>
      <c r="AA127" s="44"/>
      <c r="AB127" s="44"/>
      <c r="AC127" s="44"/>
      <c r="AD127" s="44"/>
      <c r="AE127" s="44"/>
      <c r="AF127" s="42">
        <f t="shared" si="6"/>
        <v>150</v>
      </c>
      <c r="AG127" s="42">
        <f t="shared" si="7"/>
        <v>435000</v>
      </c>
    </row>
    <row r="128" spans="1:33" ht="20.100000000000001" hidden="1" customHeight="1">
      <c r="A128" s="15" t="s">
        <v>18</v>
      </c>
      <c r="B128" s="16" t="s">
        <v>19</v>
      </c>
      <c r="C128" s="17" t="s">
        <v>20</v>
      </c>
      <c r="D128" s="17" t="s">
        <v>21</v>
      </c>
      <c r="E128" s="18" t="s">
        <v>22</v>
      </c>
      <c r="F128" s="19" t="s">
        <v>569</v>
      </c>
      <c r="G128" s="20" t="s">
        <v>570</v>
      </c>
      <c r="H128" s="25" t="s">
        <v>573</v>
      </c>
      <c r="I128" s="27" t="s">
        <v>557</v>
      </c>
      <c r="J128" s="59" t="s">
        <v>571</v>
      </c>
      <c r="K128" s="50" t="s">
        <v>572</v>
      </c>
      <c r="L128" s="43">
        <v>1</v>
      </c>
      <c r="M128" s="43" t="s">
        <v>28</v>
      </c>
      <c r="N128" s="51">
        <v>2850</v>
      </c>
      <c r="O128" s="71">
        <f t="shared" si="4"/>
        <v>3420</v>
      </c>
      <c r="P128" s="41"/>
      <c r="Q128" s="48">
        <f t="shared" si="5"/>
        <v>0</v>
      </c>
      <c r="R128" s="45"/>
      <c r="S128" s="46"/>
      <c r="T128" s="44"/>
      <c r="U128" s="44"/>
      <c r="V128" s="44">
        <v>100</v>
      </c>
      <c r="W128" s="44"/>
      <c r="X128" s="44"/>
      <c r="Y128" s="44"/>
      <c r="Z128" s="44"/>
      <c r="AA128" s="44"/>
      <c r="AB128" s="44"/>
      <c r="AC128" s="44"/>
      <c r="AD128" s="44"/>
      <c r="AE128" s="44"/>
      <c r="AF128" s="42">
        <f t="shared" si="6"/>
        <v>100</v>
      </c>
      <c r="AG128" s="42">
        <f t="shared" si="7"/>
        <v>285000</v>
      </c>
    </row>
    <row r="129" spans="1:33" ht="20.100000000000001" hidden="1" customHeight="1">
      <c r="A129" s="15" t="s">
        <v>18</v>
      </c>
      <c r="B129" s="16" t="s">
        <v>19</v>
      </c>
      <c r="C129" s="17" t="s">
        <v>20</v>
      </c>
      <c r="D129" s="17" t="s">
        <v>21</v>
      </c>
      <c r="E129" s="18" t="s">
        <v>22</v>
      </c>
      <c r="F129" s="19" t="s">
        <v>574</v>
      </c>
      <c r="G129" s="20" t="s">
        <v>575</v>
      </c>
      <c r="H129" s="25" t="s">
        <v>578</v>
      </c>
      <c r="I129" s="27" t="s">
        <v>557</v>
      </c>
      <c r="J129" s="59" t="s">
        <v>576</v>
      </c>
      <c r="K129" s="50" t="s">
        <v>577</v>
      </c>
      <c r="L129" s="43">
        <v>1</v>
      </c>
      <c r="M129" s="43" t="s">
        <v>28</v>
      </c>
      <c r="N129" s="51">
        <v>7280</v>
      </c>
      <c r="O129" s="71">
        <f t="shared" si="4"/>
        <v>8736</v>
      </c>
      <c r="P129" s="41"/>
      <c r="Q129" s="48">
        <f t="shared" si="5"/>
        <v>0</v>
      </c>
      <c r="R129" s="45"/>
      <c r="S129" s="46"/>
      <c r="T129" s="44"/>
      <c r="U129" s="44"/>
      <c r="V129" s="44">
        <v>50</v>
      </c>
      <c r="W129" s="44"/>
      <c r="X129" s="44"/>
      <c r="Y129" s="44"/>
      <c r="Z129" s="44"/>
      <c r="AA129" s="44"/>
      <c r="AB129" s="44"/>
      <c r="AC129" s="44"/>
      <c r="AD129" s="44"/>
      <c r="AE129" s="44"/>
      <c r="AF129" s="42">
        <f t="shared" si="6"/>
        <v>50</v>
      </c>
      <c r="AG129" s="42">
        <f t="shared" si="7"/>
        <v>364000</v>
      </c>
    </row>
    <row r="130" spans="1:33" ht="20.100000000000001" hidden="1" customHeight="1">
      <c r="A130" s="15" t="s">
        <v>18</v>
      </c>
      <c r="B130" s="16" t="s">
        <v>19</v>
      </c>
      <c r="C130" s="17" t="s">
        <v>20</v>
      </c>
      <c r="D130" s="17" t="s">
        <v>21</v>
      </c>
      <c r="E130" s="18" t="s">
        <v>22</v>
      </c>
      <c r="F130" s="19" t="s">
        <v>579</v>
      </c>
      <c r="G130" s="20" t="s">
        <v>580</v>
      </c>
      <c r="H130" s="25" t="s">
        <v>581</v>
      </c>
      <c r="I130" s="27" t="s">
        <v>557</v>
      </c>
      <c r="J130" s="59" t="s">
        <v>542</v>
      </c>
      <c r="K130" s="50" t="s">
        <v>543</v>
      </c>
      <c r="L130" s="43">
        <v>1</v>
      </c>
      <c r="M130" s="43" t="s">
        <v>28</v>
      </c>
      <c r="N130" s="51">
        <v>0</v>
      </c>
      <c r="O130" s="71">
        <f t="shared" si="4"/>
        <v>0</v>
      </c>
      <c r="P130" s="41"/>
      <c r="Q130" s="48">
        <f t="shared" si="5"/>
        <v>0</v>
      </c>
      <c r="R130" s="45"/>
      <c r="S130" s="46"/>
      <c r="T130" s="44"/>
      <c r="U130" s="44"/>
      <c r="V130" s="44">
        <v>300</v>
      </c>
      <c r="W130" s="44"/>
      <c r="X130" s="44"/>
      <c r="Y130" s="44"/>
      <c r="Z130" s="44"/>
      <c r="AA130" s="44"/>
      <c r="AB130" s="44"/>
      <c r="AC130" s="44"/>
      <c r="AD130" s="44"/>
      <c r="AE130" s="44"/>
      <c r="AF130" s="42">
        <f t="shared" si="6"/>
        <v>300</v>
      </c>
      <c r="AG130" s="42">
        <f t="shared" si="7"/>
        <v>0</v>
      </c>
    </row>
    <row r="131" spans="1:33" ht="20.100000000000001" hidden="1" customHeight="1">
      <c r="A131" s="15" t="s">
        <v>18</v>
      </c>
      <c r="B131" s="16" t="s">
        <v>19</v>
      </c>
      <c r="C131" s="17" t="s">
        <v>20</v>
      </c>
      <c r="D131" s="17" t="s">
        <v>21</v>
      </c>
      <c r="E131" s="18" t="s">
        <v>22</v>
      </c>
      <c r="F131" s="19" t="s">
        <v>582</v>
      </c>
      <c r="G131" s="20" t="s">
        <v>583</v>
      </c>
      <c r="H131" s="25" t="s">
        <v>584</v>
      </c>
      <c r="I131" s="27" t="s">
        <v>557</v>
      </c>
      <c r="J131" s="56" t="s">
        <v>52</v>
      </c>
      <c r="K131" s="50" t="s">
        <v>88</v>
      </c>
      <c r="L131" s="43">
        <v>1</v>
      </c>
      <c r="M131" s="67" t="s">
        <v>53</v>
      </c>
      <c r="N131" s="51">
        <v>0</v>
      </c>
      <c r="O131" s="71">
        <f t="shared" ref="O131:O194" si="8">N131*1.2</f>
        <v>0</v>
      </c>
      <c r="P131" s="41"/>
      <c r="Q131" s="48">
        <f t="shared" ref="Q131:Q194" si="9">P131*O131</f>
        <v>0</v>
      </c>
      <c r="R131" s="45"/>
      <c r="S131" s="46"/>
      <c r="T131" s="44"/>
      <c r="U131" s="44"/>
      <c r="V131" s="44">
        <v>3</v>
      </c>
      <c r="W131" s="44"/>
      <c r="X131" s="44"/>
      <c r="Y131" s="44"/>
      <c r="Z131" s="44"/>
      <c r="AA131" s="44"/>
      <c r="AB131" s="44"/>
      <c r="AC131" s="44"/>
      <c r="AD131" s="44"/>
      <c r="AE131" s="44"/>
      <c r="AF131" s="42">
        <f t="shared" ref="AF131:AF194" si="10">S131+T131+U131+W131+V131+X131+Y131+Z131+AA131+AB131+AC131+AD131+AE131</f>
        <v>3</v>
      </c>
      <c r="AG131" s="42">
        <f t="shared" ref="AG131:AG194" si="11">AF131*N131</f>
        <v>0</v>
      </c>
    </row>
    <row r="132" spans="1:33" ht="20.100000000000001" hidden="1" customHeight="1">
      <c r="A132" s="15" t="s">
        <v>18</v>
      </c>
      <c r="B132" s="16" t="s">
        <v>19</v>
      </c>
      <c r="C132" s="17" t="s">
        <v>20</v>
      </c>
      <c r="D132" s="17" t="s">
        <v>21</v>
      </c>
      <c r="E132" s="18" t="s">
        <v>22</v>
      </c>
      <c r="F132" s="19" t="s">
        <v>585</v>
      </c>
      <c r="G132" s="20" t="s">
        <v>586</v>
      </c>
      <c r="H132" s="25" t="s">
        <v>588</v>
      </c>
      <c r="I132" s="27" t="s">
        <v>557</v>
      </c>
      <c r="J132" s="59" t="s">
        <v>550</v>
      </c>
      <c r="K132" s="50" t="s">
        <v>587</v>
      </c>
      <c r="L132" s="43">
        <v>1</v>
      </c>
      <c r="M132" s="43" t="s">
        <v>28</v>
      </c>
      <c r="N132" s="51">
        <v>0</v>
      </c>
      <c r="O132" s="71">
        <f t="shared" si="8"/>
        <v>0</v>
      </c>
      <c r="P132" s="41"/>
      <c r="Q132" s="48">
        <f t="shared" si="9"/>
        <v>0</v>
      </c>
      <c r="R132" s="45"/>
      <c r="S132" s="46"/>
      <c r="T132" s="44"/>
      <c r="U132" s="44"/>
      <c r="V132" s="44">
        <v>6</v>
      </c>
      <c r="W132" s="44"/>
      <c r="X132" s="44"/>
      <c r="Y132" s="44"/>
      <c r="Z132" s="44"/>
      <c r="AA132" s="44"/>
      <c r="AB132" s="44"/>
      <c r="AC132" s="44"/>
      <c r="AD132" s="44"/>
      <c r="AE132" s="44"/>
      <c r="AF132" s="42">
        <f t="shared" si="10"/>
        <v>6</v>
      </c>
      <c r="AG132" s="42">
        <f t="shared" si="11"/>
        <v>0</v>
      </c>
    </row>
    <row r="133" spans="1:33" ht="20.100000000000001" hidden="1" customHeight="1">
      <c r="A133" s="15" t="s">
        <v>18</v>
      </c>
      <c r="B133" s="16" t="s">
        <v>19</v>
      </c>
      <c r="C133" s="17" t="s">
        <v>20</v>
      </c>
      <c r="D133" s="17" t="s">
        <v>21</v>
      </c>
      <c r="E133" s="18" t="s">
        <v>22</v>
      </c>
      <c r="F133" s="19" t="s">
        <v>589</v>
      </c>
      <c r="G133" s="20" t="s">
        <v>590</v>
      </c>
      <c r="H133" s="25" t="s">
        <v>591</v>
      </c>
      <c r="I133" s="27" t="s">
        <v>557</v>
      </c>
      <c r="J133" s="59" t="s">
        <v>62</v>
      </c>
      <c r="K133" s="50" t="s">
        <v>62</v>
      </c>
      <c r="L133" s="43">
        <v>1</v>
      </c>
      <c r="M133" s="43" t="s">
        <v>28</v>
      </c>
      <c r="N133" s="51">
        <v>0</v>
      </c>
      <c r="O133" s="71">
        <f t="shared" si="8"/>
        <v>0</v>
      </c>
      <c r="P133" s="41"/>
      <c r="Q133" s="48">
        <f t="shared" si="9"/>
        <v>0</v>
      </c>
      <c r="R133" s="45"/>
      <c r="S133" s="46"/>
      <c r="T133" s="44"/>
      <c r="U133" s="44"/>
      <c r="V133" s="44">
        <v>75</v>
      </c>
      <c r="W133" s="44"/>
      <c r="X133" s="44"/>
      <c r="Y133" s="44"/>
      <c r="Z133" s="44"/>
      <c r="AA133" s="44"/>
      <c r="AB133" s="44"/>
      <c r="AC133" s="44"/>
      <c r="AD133" s="44"/>
      <c r="AE133" s="44"/>
      <c r="AF133" s="42">
        <f t="shared" si="10"/>
        <v>75</v>
      </c>
      <c r="AG133" s="42">
        <f t="shared" si="11"/>
        <v>0</v>
      </c>
    </row>
    <row r="134" spans="1:33" ht="20.100000000000001" hidden="1" customHeight="1">
      <c r="A134" s="7" t="s">
        <v>18</v>
      </c>
      <c r="B134" s="8" t="s">
        <v>19</v>
      </c>
      <c r="C134" s="9" t="s">
        <v>20</v>
      </c>
      <c r="D134" s="9" t="s">
        <v>21</v>
      </c>
      <c r="E134" s="10" t="s">
        <v>22</v>
      </c>
      <c r="F134" s="11" t="s">
        <v>592</v>
      </c>
      <c r="G134" s="12" t="s">
        <v>593</v>
      </c>
      <c r="H134" s="26" t="s">
        <v>596</v>
      </c>
      <c r="I134" s="28" t="s">
        <v>594</v>
      </c>
      <c r="J134" s="58" t="s">
        <v>332</v>
      </c>
      <c r="K134" s="53" t="s">
        <v>595</v>
      </c>
      <c r="L134" s="68">
        <v>1</v>
      </c>
      <c r="M134" s="68" t="s">
        <v>28</v>
      </c>
      <c r="N134" s="68">
        <v>6888</v>
      </c>
      <c r="O134" s="69">
        <f t="shared" si="8"/>
        <v>8265.6</v>
      </c>
      <c r="P134" s="70"/>
      <c r="Q134" s="54">
        <f t="shared" si="9"/>
        <v>0</v>
      </c>
      <c r="R134" s="70"/>
      <c r="S134" s="46"/>
      <c r="T134" s="44"/>
      <c r="U134" s="44"/>
      <c r="V134" s="44">
        <v>10</v>
      </c>
      <c r="W134" s="44"/>
      <c r="X134" s="44"/>
      <c r="Y134" s="44"/>
      <c r="Z134" s="44"/>
      <c r="AA134" s="44"/>
      <c r="AB134" s="44"/>
      <c r="AC134" s="44"/>
      <c r="AD134" s="44"/>
      <c r="AE134" s="44"/>
      <c r="AF134" s="42">
        <f t="shared" si="10"/>
        <v>10</v>
      </c>
      <c r="AG134" s="42">
        <f t="shared" si="11"/>
        <v>68880</v>
      </c>
    </row>
    <row r="135" spans="1:33" ht="20.100000000000001" hidden="1" customHeight="1">
      <c r="A135" s="15" t="s">
        <v>18</v>
      </c>
      <c r="B135" s="16" t="s">
        <v>19</v>
      </c>
      <c r="C135" s="17" t="s">
        <v>20</v>
      </c>
      <c r="D135" s="17" t="s">
        <v>21</v>
      </c>
      <c r="E135" s="18" t="s">
        <v>22</v>
      </c>
      <c r="F135" s="19" t="s">
        <v>597</v>
      </c>
      <c r="G135" s="20" t="s">
        <v>598</v>
      </c>
      <c r="H135" s="25" t="s">
        <v>600</v>
      </c>
      <c r="I135" s="27" t="s">
        <v>594</v>
      </c>
      <c r="J135" s="59" t="s">
        <v>337</v>
      </c>
      <c r="K135" s="50" t="s">
        <v>599</v>
      </c>
      <c r="L135" s="51">
        <v>1</v>
      </c>
      <c r="M135" s="51" t="s">
        <v>28</v>
      </c>
      <c r="N135" s="51">
        <v>11088</v>
      </c>
      <c r="O135" s="71">
        <f t="shared" si="8"/>
        <v>13305.6</v>
      </c>
      <c r="P135" s="41"/>
      <c r="Q135" s="72">
        <f t="shared" si="9"/>
        <v>0</v>
      </c>
      <c r="R135" s="45"/>
      <c r="S135" s="46"/>
      <c r="T135" s="44"/>
      <c r="U135" s="44"/>
      <c r="V135" s="44">
        <v>10</v>
      </c>
      <c r="W135" s="44"/>
      <c r="X135" s="44"/>
      <c r="Y135" s="44"/>
      <c r="Z135" s="44"/>
      <c r="AA135" s="44"/>
      <c r="AB135" s="44"/>
      <c r="AC135" s="44"/>
      <c r="AD135" s="44"/>
      <c r="AE135" s="44"/>
      <c r="AF135" s="42">
        <f t="shared" si="10"/>
        <v>10</v>
      </c>
      <c r="AG135" s="42">
        <f t="shared" si="11"/>
        <v>110880</v>
      </c>
    </row>
    <row r="136" spans="1:33" ht="20.100000000000001" hidden="1" customHeight="1">
      <c r="A136" s="15" t="s">
        <v>18</v>
      </c>
      <c r="B136" s="16" t="s">
        <v>19</v>
      </c>
      <c r="C136" s="17" t="s">
        <v>20</v>
      </c>
      <c r="D136" s="17" t="s">
        <v>21</v>
      </c>
      <c r="E136" s="18" t="s">
        <v>22</v>
      </c>
      <c r="F136" s="19" t="s">
        <v>601</v>
      </c>
      <c r="G136" s="20" t="s">
        <v>602</v>
      </c>
      <c r="H136" s="25" t="s">
        <v>604</v>
      </c>
      <c r="I136" s="27" t="s">
        <v>594</v>
      </c>
      <c r="J136" s="59" t="s">
        <v>342</v>
      </c>
      <c r="K136" s="50" t="s">
        <v>603</v>
      </c>
      <c r="L136" s="51">
        <v>1</v>
      </c>
      <c r="M136" s="51" t="s">
        <v>28</v>
      </c>
      <c r="N136" s="51">
        <v>4788</v>
      </c>
      <c r="O136" s="71">
        <f t="shared" si="8"/>
        <v>5745.5999999999995</v>
      </c>
      <c r="P136" s="41"/>
      <c r="Q136" s="72">
        <f t="shared" si="9"/>
        <v>0</v>
      </c>
      <c r="R136" s="45"/>
      <c r="S136" s="46"/>
      <c r="T136" s="44"/>
      <c r="U136" s="44"/>
      <c r="V136" s="44">
        <v>10</v>
      </c>
      <c r="W136" s="44"/>
      <c r="X136" s="44"/>
      <c r="Y136" s="44"/>
      <c r="Z136" s="44"/>
      <c r="AA136" s="44"/>
      <c r="AB136" s="44"/>
      <c r="AC136" s="44"/>
      <c r="AD136" s="44"/>
      <c r="AE136" s="44"/>
      <c r="AF136" s="42">
        <f t="shared" si="10"/>
        <v>10</v>
      </c>
      <c r="AG136" s="42">
        <f t="shared" si="11"/>
        <v>47880</v>
      </c>
    </row>
    <row r="137" spans="1:33" ht="20.100000000000001" hidden="1" customHeight="1">
      <c r="A137" s="15" t="s">
        <v>18</v>
      </c>
      <c r="B137" s="16" t="s">
        <v>19</v>
      </c>
      <c r="C137" s="17" t="s">
        <v>20</v>
      </c>
      <c r="D137" s="17" t="s">
        <v>21</v>
      </c>
      <c r="E137" s="18" t="s">
        <v>22</v>
      </c>
      <c r="F137" s="19" t="s">
        <v>605</v>
      </c>
      <c r="G137" s="20" t="s">
        <v>606</v>
      </c>
      <c r="H137" s="25" t="s">
        <v>607</v>
      </c>
      <c r="I137" s="27" t="s">
        <v>594</v>
      </c>
      <c r="J137" s="56" t="s">
        <v>52</v>
      </c>
      <c r="K137" s="50" t="s">
        <v>88</v>
      </c>
      <c r="L137" s="51">
        <v>1</v>
      </c>
      <c r="M137" s="67" t="s">
        <v>53</v>
      </c>
      <c r="N137" s="51">
        <v>0</v>
      </c>
      <c r="O137" s="71">
        <f t="shared" si="8"/>
        <v>0</v>
      </c>
      <c r="P137" s="41"/>
      <c r="Q137" s="72">
        <f t="shared" si="9"/>
        <v>0</v>
      </c>
      <c r="R137" s="45"/>
      <c r="S137" s="46"/>
      <c r="T137" s="44"/>
      <c r="U137" s="44"/>
      <c r="V137" s="44">
        <v>1</v>
      </c>
      <c r="W137" s="44"/>
      <c r="X137" s="44"/>
      <c r="Y137" s="44"/>
      <c r="Z137" s="44"/>
      <c r="AA137" s="44"/>
      <c r="AB137" s="44"/>
      <c r="AC137" s="44"/>
      <c r="AD137" s="44"/>
      <c r="AE137" s="44"/>
      <c r="AF137" s="42">
        <f t="shared" si="10"/>
        <v>1</v>
      </c>
      <c r="AG137" s="42">
        <f t="shared" si="11"/>
        <v>0</v>
      </c>
    </row>
    <row r="138" spans="1:33" ht="20.100000000000001" hidden="1" customHeight="1">
      <c r="A138" s="15" t="s">
        <v>18</v>
      </c>
      <c r="B138" s="16" t="s">
        <v>19</v>
      </c>
      <c r="C138" s="17" t="s">
        <v>20</v>
      </c>
      <c r="D138" s="17" t="s">
        <v>21</v>
      </c>
      <c r="E138" s="18" t="s">
        <v>22</v>
      </c>
      <c r="F138" s="19" t="s">
        <v>608</v>
      </c>
      <c r="G138" s="20" t="s">
        <v>609</v>
      </c>
      <c r="H138" s="25" t="s">
        <v>610</v>
      </c>
      <c r="I138" s="27" t="s">
        <v>594</v>
      </c>
      <c r="J138" s="59" t="s">
        <v>550</v>
      </c>
      <c r="K138" s="50" t="s">
        <v>550</v>
      </c>
      <c r="L138" s="51">
        <v>1</v>
      </c>
      <c r="M138" s="51" t="s">
        <v>28</v>
      </c>
      <c r="N138" s="51">
        <v>0</v>
      </c>
      <c r="O138" s="71">
        <f t="shared" si="8"/>
        <v>0</v>
      </c>
      <c r="P138" s="41"/>
      <c r="Q138" s="72">
        <f t="shared" si="9"/>
        <v>0</v>
      </c>
      <c r="R138" s="45"/>
      <c r="S138" s="46"/>
      <c r="T138" s="44"/>
      <c r="U138" s="44"/>
      <c r="V138" s="44">
        <v>2</v>
      </c>
      <c r="W138" s="44"/>
      <c r="X138" s="44"/>
      <c r="Y138" s="44"/>
      <c r="Z138" s="44"/>
      <c r="AA138" s="44"/>
      <c r="AB138" s="44"/>
      <c r="AC138" s="44"/>
      <c r="AD138" s="44"/>
      <c r="AE138" s="44"/>
      <c r="AF138" s="42">
        <f t="shared" si="10"/>
        <v>2</v>
      </c>
      <c r="AG138" s="42">
        <f t="shared" si="11"/>
        <v>0</v>
      </c>
    </row>
    <row r="139" spans="1:33" ht="20.100000000000001" hidden="1" customHeight="1">
      <c r="A139" s="15" t="s">
        <v>18</v>
      </c>
      <c r="B139" s="16" t="s">
        <v>19</v>
      </c>
      <c r="C139" s="17" t="s">
        <v>20</v>
      </c>
      <c r="D139" s="17" t="s">
        <v>21</v>
      </c>
      <c r="E139" s="18" t="s">
        <v>22</v>
      </c>
      <c r="F139" s="19" t="s">
        <v>611</v>
      </c>
      <c r="G139" s="20" t="s">
        <v>612</v>
      </c>
      <c r="H139" s="25" t="s">
        <v>613</v>
      </c>
      <c r="I139" s="27" t="s">
        <v>594</v>
      </c>
      <c r="J139" s="59" t="s">
        <v>62</v>
      </c>
      <c r="K139" s="50" t="s">
        <v>62</v>
      </c>
      <c r="L139" s="51">
        <v>1</v>
      </c>
      <c r="M139" s="51" t="s">
        <v>28</v>
      </c>
      <c r="N139" s="51">
        <v>900</v>
      </c>
      <c r="O139" s="71">
        <f t="shared" si="8"/>
        <v>1080</v>
      </c>
      <c r="P139" s="41"/>
      <c r="Q139" s="72">
        <f t="shared" si="9"/>
        <v>0</v>
      </c>
      <c r="R139" s="45"/>
      <c r="S139" s="46"/>
      <c r="T139" s="44"/>
      <c r="U139" s="44"/>
      <c r="V139" s="44">
        <v>10</v>
      </c>
      <c r="W139" s="44"/>
      <c r="X139" s="44"/>
      <c r="Y139" s="44"/>
      <c r="Z139" s="44"/>
      <c r="AA139" s="44"/>
      <c r="AB139" s="44"/>
      <c r="AC139" s="44"/>
      <c r="AD139" s="44"/>
      <c r="AE139" s="44"/>
      <c r="AF139" s="42">
        <f t="shared" si="10"/>
        <v>10</v>
      </c>
      <c r="AG139" s="42">
        <f t="shared" si="11"/>
        <v>9000</v>
      </c>
    </row>
    <row r="140" spans="1:33" ht="20.100000000000001" hidden="1" customHeight="1">
      <c r="A140" s="7" t="s">
        <v>18</v>
      </c>
      <c r="B140" s="8" t="s">
        <v>19</v>
      </c>
      <c r="C140" s="9" t="s">
        <v>20</v>
      </c>
      <c r="D140" s="9" t="s">
        <v>21</v>
      </c>
      <c r="E140" s="10" t="s">
        <v>22</v>
      </c>
      <c r="F140" s="11" t="s">
        <v>614</v>
      </c>
      <c r="G140" s="12" t="s">
        <v>615</v>
      </c>
      <c r="H140" s="26" t="s">
        <v>618</v>
      </c>
      <c r="I140" s="28" t="s">
        <v>616</v>
      </c>
      <c r="J140" s="58" t="s">
        <v>616</v>
      </c>
      <c r="K140" s="53" t="s">
        <v>617</v>
      </c>
      <c r="L140" s="68">
        <v>1</v>
      </c>
      <c r="M140" s="68" t="s">
        <v>28</v>
      </c>
      <c r="N140" s="68">
        <v>9000</v>
      </c>
      <c r="O140" s="69">
        <f t="shared" si="8"/>
        <v>10800</v>
      </c>
      <c r="P140" s="70"/>
      <c r="Q140" s="54">
        <f t="shared" si="9"/>
        <v>0</v>
      </c>
      <c r="R140" s="70"/>
      <c r="S140" s="46"/>
      <c r="T140" s="44">
        <v>10</v>
      </c>
      <c r="U140" s="44"/>
      <c r="V140" s="44"/>
      <c r="W140" s="44"/>
      <c r="X140" s="44"/>
      <c r="Y140" s="44"/>
      <c r="Z140" s="44"/>
      <c r="AA140" s="44"/>
      <c r="AB140" s="44"/>
      <c r="AC140" s="44"/>
      <c r="AD140" s="44"/>
      <c r="AE140" s="44"/>
      <c r="AF140" s="42">
        <f t="shared" si="10"/>
        <v>10</v>
      </c>
      <c r="AG140" s="42">
        <f t="shared" si="11"/>
        <v>90000</v>
      </c>
    </row>
    <row r="141" spans="1:33" ht="20.100000000000001" hidden="1" customHeight="1">
      <c r="A141" s="15" t="s">
        <v>18</v>
      </c>
      <c r="B141" s="16" t="s">
        <v>19</v>
      </c>
      <c r="C141" s="17" t="s">
        <v>20</v>
      </c>
      <c r="D141" s="17" t="s">
        <v>21</v>
      </c>
      <c r="E141" s="18" t="s">
        <v>22</v>
      </c>
      <c r="F141" s="19" t="s">
        <v>619</v>
      </c>
      <c r="G141" s="20" t="s">
        <v>620</v>
      </c>
      <c r="H141" s="25" t="s">
        <v>623</v>
      </c>
      <c r="I141" s="27" t="s">
        <v>616</v>
      </c>
      <c r="J141" s="59" t="s">
        <v>621</v>
      </c>
      <c r="K141" s="50" t="s">
        <v>622</v>
      </c>
      <c r="L141" s="43">
        <v>1</v>
      </c>
      <c r="M141" s="43" t="s">
        <v>28</v>
      </c>
      <c r="N141" s="51">
        <v>4000</v>
      </c>
      <c r="O141" s="71">
        <f t="shared" si="8"/>
        <v>4800</v>
      </c>
      <c r="P141" s="41"/>
      <c r="Q141" s="48">
        <f t="shared" si="9"/>
        <v>0</v>
      </c>
      <c r="R141" s="45"/>
      <c r="S141" s="46"/>
      <c r="T141" s="44">
        <v>10</v>
      </c>
      <c r="U141" s="44"/>
      <c r="V141" s="44"/>
      <c r="W141" s="44"/>
      <c r="X141" s="44"/>
      <c r="Y141" s="44"/>
      <c r="Z141" s="44"/>
      <c r="AA141" s="44"/>
      <c r="AB141" s="44"/>
      <c r="AC141" s="44"/>
      <c r="AD141" s="44"/>
      <c r="AE141" s="44"/>
      <c r="AF141" s="42">
        <f t="shared" si="10"/>
        <v>10</v>
      </c>
      <c r="AG141" s="42">
        <f t="shared" si="11"/>
        <v>40000</v>
      </c>
    </row>
    <row r="142" spans="1:33" ht="20.100000000000001" hidden="1" customHeight="1">
      <c r="A142" s="15" t="s">
        <v>18</v>
      </c>
      <c r="B142" s="16" t="s">
        <v>19</v>
      </c>
      <c r="C142" s="17" t="s">
        <v>20</v>
      </c>
      <c r="D142" s="17" t="s">
        <v>21</v>
      </c>
      <c r="E142" s="18" t="s">
        <v>22</v>
      </c>
      <c r="F142" s="19" t="s">
        <v>624</v>
      </c>
      <c r="G142" s="20" t="s">
        <v>625</v>
      </c>
      <c r="H142" s="25" t="s">
        <v>626</v>
      </c>
      <c r="I142" s="27" t="s">
        <v>616</v>
      </c>
      <c r="J142" s="56" t="s">
        <v>52</v>
      </c>
      <c r="K142" s="50" t="s">
        <v>88</v>
      </c>
      <c r="L142" s="43">
        <v>1</v>
      </c>
      <c r="M142" s="67" t="s">
        <v>53</v>
      </c>
      <c r="N142" s="51">
        <v>0</v>
      </c>
      <c r="O142" s="71">
        <f t="shared" si="8"/>
        <v>0</v>
      </c>
      <c r="P142" s="41"/>
      <c r="Q142" s="48">
        <f t="shared" si="9"/>
        <v>0</v>
      </c>
      <c r="R142" s="45"/>
      <c r="S142" s="46"/>
      <c r="T142" s="44">
        <v>1</v>
      </c>
      <c r="U142" s="44"/>
      <c r="V142" s="44"/>
      <c r="W142" s="44"/>
      <c r="X142" s="44"/>
      <c r="Y142" s="44"/>
      <c r="Z142" s="44"/>
      <c r="AA142" s="44"/>
      <c r="AB142" s="44"/>
      <c r="AC142" s="44"/>
      <c r="AD142" s="44"/>
      <c r="AE142" s="44"/>
      <c r="AF142" s="42">
        <f t="shared" si="10"/>
        <v>1</v>
      </c>
      <c r="AG142" s="42">
        <f t="shared" si="11"/>
        <v>0</v>
      </c>
    </row>
    <row r="143" spans="1:33" ht="20.100000000000001" customHeight="1">
      <c r="A143" s="7" t="s">
        <v>18</v>
      </c>
      <c r="B143" s="8" t="s">
        <v>19</v>
      </c>
      <c r="C143" s="9" t="s">
        <v>20</v>
      </c>
      <c r="D143" s="9" t="s">
        <v>21</v>
      </c>
      <c r="E143" s="10" t="s">
        <v>22</v>
      </c>
      <c r="F143" s="11" t="s">
        <v>627</v>
      </c>
      <c r="G143" s="12" t="s">
        <v>628</v>
      </c>
      <c r="H143" s="92" t="s">
        <v>631</v>
      </c>
      <c r="I143" s="28" t="s">
        <v>629</v>
      </c>
      <c r="J143" s="58" t="s">
        <v>361</v>
      </c>
      <c r="K143" s="53" t="s">
        <v>630</v>
      </c>
      <c r="L143" s="68">
        <v>1</v>
      </c>
      <c r="M143" s="68" t="s">
        <v>28</v>
      </c>
      <c r="N143" s="68">
        <v>9700</v>
      </c>
      <c r="O143" s="69">
        <f t="shared" si="8"/>
        <v>11640</v>
      </c>
      <c r="P143" s="70">
        <v>50</v>
      </c>
      <c r="Q143" s="54">
        <f t="shared" si="9"/>
        <v>582000</v>
      </c>
      <c r="R143" s="70"/>
      <c r="S143" s="46">
        <v>50</v>
      </c>
      <c r="T143" s="44">
        <v>50</v>
      </c>
      <c r="U143" s="44"/>
      <c r="V143" s="44">
        <v>500</v>
      </c>
      <c r="W143" s="44">
        <v>100</v>
      </c>
      <c r="X143" s="44"/>
      <c r="Y143" s="44"/>
      <c r="Z143" s="44"/>
      <c r="AA143" s="44">
        <v>20</v>
      </c>
      <c r="AB143" s="44">
        <v>35</v>
      </c>
      <c r="AC143" s="44"/>
      <c r="AD143" s="44"/>
      <c r="AE143" s="44"/>
      <c r="AF143" s="42">
        <f t="shared" si="10"/>
        <v>755</v>
      </c>
      <c r="AG143" s="42">
        <f t="shared" si="11"/>
        <v>7323500</v>
      </c>
    </row>
    <row r="144" spans="1:33" ht="20.100000000000001" customHeight="1">
      <c r="A144" s="15" t="s">
        <v>18</v>
      </c>
      <c r="B144" s="16" t="s">
        <v>19</v>
      </c>
      <c r="C144" s="17" t="s">
        <v>20</v>
      </c>
      <c r="D144" s="17" t="s">
        <v>21</v>
      </c>
      <c r="E144" s="18" t="s">
        <v>22</v>
      </c>
      <c r="F144" s="19" t="s">
        <v>632</v>
      </c>
      <c r="G144" s="20" t="s">
        <v>633</v>
      </c>
      <c r="H144" s="92" t="s">
        <v>636</v>
      </c>
      <c r="I144" s="27" t="s">
        <v>629</v>
      </c>
      <c r="J144" s="59" t="s">
        <v>634</v>
      </c>
      <c r="K144" s="50" t="s">
        <v>635</v>
      </c>
      <c r="L144" s="43">
        <v>1</v>
      </c>
      <c r="M144" s="43" t="s">
        <v>28</v>
      </c>
      <c r="N144" s="51">
        <v>6200</v>
      </c>
      <c r="O144" s="71">
        <f t="shared" si="8"/>
        <v>7440</v>
      </c>
      <c r="P144" s="41">
        <v>50</v>
      </c>
      <c r="Q144" s="48">
        <f t="shared" si="9"/>
        <v>372000</v>
      </c>
      <c r="R144" s="45"/>
      <c r="S144" s="46">
        <v>50</v>
      </c>
      <c r="T144" s="44">
        <v>50</v>
      </c>
      <c r="U144" s="44"/>
      <c r="V144" s="44">
        <v>500</v>
      </c>
      <c r="W144" s="44">
        <v>100</v>
      </c>
      <c r="X144" s="44"/>
      <c r="Y144" s="44"/>
      <c r="Z144" s="44"/>
      <c r="AA144" s="44">
        <v>20</v>
      </c>
      <c r="AB144" s="44">
        <v>35</v>
      </c>
      <c r="AC144" s="44"/>
      <c r="AD144" s="44"/>
      <c r="AE144" s="44"/>
      <c r="AF144" s="42">
        <f t="shared" si="10"/>
        <v>755</v>
      </c>
      <c r="AG144" s="42">
        <f t="shared" si="11"/>
        <v>4681000</v>
      </c>
    </row>
    <row r="145" spans="1:34" ht="20.100000000000001" customHeight="1">
      <c r="A145" s="15" t="s">
        <v>18</v>
      </c>
      <c r="B145" s="16" t="s">
        <v>19</v>
      </c>
      <c r="C145" s="17" t="s">
        <v>20</v>
      </c>
      <c r="D145" s="17" t="s">
        <v>21</v>
      </c>
      <c r="E145" s="18" t="s">
        <v>22</v>
      </c>
      <c r="F145" s="19" t="s">
        <v>637</v>
      </c>
      <c r="G145" s="20" t="s">
        <v>638</v>
      </c>
      <c r="H145" s="92" t="s">
        <v>641</v>
      </c>
      <c r="I145" s="27" t="s">
        <v>629</v>
      </c>
      <c r="J145" s="59" t="s">
        <v>639</v>
      </c>
      <c r="K145" s="50" t="s">
        <v>640</v>
      </c>
      <c r="L145" s="43">
        <v>1</v>
      </c>
      <c r="M145" s="43" t="s">
        <v>28</v>
      </c>
      <c r="N145" s="51">
        <v>2500</v>
      </c>
      <c r="O145" s="71">
        <f t="shared" si="8"/>
        <v>3000</v>
      </c>
      <c r="P145" s="41">
        <v>50</v>
      </c>
      <c r="Q145" s="48">
        <f t="shared" si="9"/>
        <v>150000</v>
      </c>
      <c r="R145" s="45"/>
      <c r="S145" s="46">
        <v>50</v>
      </c>
      <c r="T145" s="44">
        <v>50</v>
      </c>
      <c r="U145" s="44"/>
      <c r="V145" s="44">
        <v>500</v>
      </c>
      <c r="W145" s="44">
        <v>100</v>
      </c>
      <c r="X145" s="44"/>
      <c r="Y145" s="44"/>
      <c r="Z145" s="44"/>
      <c r="AA145" s="44">
        <v>20</v>
      </c>
      <c r="AB145" s="44">
        <v>35</v>
      </c>
      <c r="AC145" s="44"/>
      <c r="AD145" s="44"/>
      <c r="AE145" s="44"/>
      <c r="AF145" s="42">
        <f t="shared" si="10"/>
        <v>755</v>
      </c>
      <c r="AG145" s="42">
        <f t="shared" si="11"/>
        <v>1887500</v>
      </c>
    </row>
    <row r="146" spans="1:34" ht="20.100000000000001" customHeight="1">
      <c r="A146" s="15" t="s">
        <v>18</v>
      </c>
      <c r="B146" s="16" t="s">
        <v>19</v>
      </c>
      <c r="C146" s="17" t="s">
        <v>20</v>
      </c>
      <c r="D146" s="17" t="s">
        <v>21</v>
      </c>
      <c r="E146" s="18" t="s">
        <v>22</v>
      </c>
      <c r="F146" s="19" t="s">
        <v>642</v>
      </c>
      <c r="G146" s="20" t="s">
        <v>643</v>
      </c>
      <c r="H146" s="92" t="s">
        <v>644</v>
      </c>
      <c r="I146" s="27" t="s">
        <v>629</v>
      </c>
      <c r="J146" s="56" t="s">
        <v>52</v>
      </c>
      <c r="K146" s="50" t="s">
        <v>88</v>
      </c>
      <c r="L146" s="43">
        <v>1</v>
      </c>
      <c r="M146" s="67" t="s">
        <v>53</v>
      </c>
      <c r="N146" s="51">
        <v>0</v>
      </c>
      <c r="O146" s="71">
        <f t="shared" si="8"/>
        <v>0</v>
      </c>
      <c r="P146" s="41">
        <v>1</v>
      </c>
      <c r="Q146" s="48">
        <f t="shared" si="9"/>
        <v>0</v>
      </c>
      <c r="R146" s="45"/>
      <c r="S146" s="46">
        <v>1</v>
      </c>
      <c r="T146" s="44">
        <v>1</v>
      </c>
      <c r="U146" s="44"/>
      <c r="V146" s="44">
        <v>4</v>
      </c>
      <c r="W146" s="44">
        <v>1</v>
      </c>
      <c r="X146" s="44"/>
      <c r="Y146" s="44"/>
      <c r="Z146" s="44"/>
      <c r="AA146" s="44">
        <v>1</v>
      </c>
      <c r="AB146" s="44">
        <v>1</v>
      </c>
      <c r="AC146" s="44"/>
      <c r="AD146" s="44"/>
      <c r="AE146" s="44"/>
      <c r="AF146" s="42">
        <f t="shared" si="10"/>
        <v>9</v>
      </c>
      <c r="AG146" s="42">
        <f t="shared" si="11"/>
        <v>0</v>
      </c>
    </row>
    <row r="147" spans="1:34" ht="20.100000000000001" customHeight="1">
      <c r="A147" s="15" t="s">
        <v>18</v>
      </c>
      <c r="B147" s="16" t="s">
        <v>19</v>
      </c>
      <c r="C147" s="17" t="s">
        <v>20</v>
      </c>
      <c r="D147" s="17" t="s">
        <v>21</v>
      </c>
      <c r="E147" s="18" t="s">
        <v>22</v>
      </c>
      <c r="F147" s="19" t="s">
        <v>645</v>
      </c>
      <c r="G147" s="20" t="s">
        <v>646</v>
      </c>
      <c r="H147" s="92" t="s">
        <v>647</v>
      </c>
      <c r="I147" s="27" t="s">
        <v>629</v>
      </c>
      <c r="J147" s="59" t="s">
        <v>550</v>
      </c>
      <c r="K147" s="50" t="s">
        <v>550</v>
      </c>
      <c r="L147" s="43">
        <v>1</v>
      </c>
      <c r="M147" s="43" t="s">
        <v>28</v>
      </c>
      <c r="N147" s="51">
        <v>0</v>
      </c>
      <c r="O147" s="71">
        <f t="shared" si="8"/>
        <v>0</v>
      </c>
      <c r="P147" s="41">
        <v>2</v>
      </c>
      <c r="Q147" s="48">
        <f t="shared" si="9"/>
        <v>0</v>
      </c>
      <c r="R147" s="45"/>
      <c r="S147" s="46">
        <v>2</v>
      </c>
      <c r="T147" s="44">
        <v>2</v>
      </c>
      <c r="U147" s="44"/>
      <c r="V147" s="44">
        <v>8</v>
      </c>
      <c r="W147" s="44">
        <v>2</v>
      </c>
      <c r="X147" s="44"/>
      <c r="Y147" s="44"/>
      <c r="Z147" s="44"/>
      <c r="AA147" s="44">
        <v>1</v>
      </c>
      <c r="AB147" s="44">
        <v>2</v>
      </c>
      <c r="AC147" s="44"/>
      <c r="AD147" s="44"/>
      <c r="AE147" s="44"/>
      <c r="AF147" s="42">
        <f t="shared" si="10"/>
        <v>17</v>
      </c>
      <c r="AG147" s="42">
        <f t="shared" si="11"/>
        <v>0</v>
      </c>
    </row>
    <row r="148" spans="1:34" ht="20.100000000000001" customHeight="1">
      <c r="A148" s="15" t="s">
        <v>18</v>
      </c>
      <c r="B148" s="16" t="s">
        <v>19</v>
      </c>
      <c r="C148" s="17" t="s">
        <v>20</v>
      </c>
      <c r="D148" s="17" t="s">
        <v>21</v>
      </c>
      <c r="E148" s="18" t="s">
        <v>22</v>
      </c>
      <c r="F148" s="19" t="s">
        <v>648</v>
      </c>
      <c r="G148" s="20" t="s">
        <v>649</v>
      </c>
      <c r="H148" s="92" t="s">
        <v>650</v>
      </c>
      <c r="I148" s="27" t="s">
        <v>629</v>
      </c>
      <c r="J148" s="59" t="s">
        <v>62</v>
      </c>
      <c r="K148" s="50" t="s">
        <v>62</v>
      </c>
      <c r="L148" s="43">
        <v>1</v>
      </c>
      <c r="M148" s="43" t="s">
        <v>28</v>
      </c>
      <c r="N148" s="51">
        <v>336</v>
      </c>
      <c r="O148" s="71">
        <f t="shared" si="8"/>
        <v>403.2</v>
      </c>
      <c r="P148" s="41">
        <v>20</v>
      </c>
      <c r="Q148" s="48">
        <f t="shared" si="9"/>
        <v>8064</v>
      </c>
      <c r="R148" s="45"/>
      <c r="S148" s="46">
        <v>20</v>
      </c>
      <c r="T148" s="44">
        <v>50</v>
      </c>
      <c r="U148" s="44"/>
      <c r="V148" s="44">
        <v>250</v>
      </c>
      <c r="W148" s="44">
        <v>30</v>
      </c>
      <c r="X148" s="44"/>
      <c r="Y148" s="44"/>
      <c r="Z148" s="44"/>
      <c r="AA148" s="44">
        <v>2</v>
      </c>
      <c r="AB148" s="44">
        <v>10</v>
      </c>
      <c r="AC148" s="44"/>
      <c r="AD148" s="44"/>
      <c r="AE148" s="44"/>
      <c r="AF148" s="42">
        <f t="shared" si="10"/>
        <v>362</v>
      </c>
      <c r="AG148" s="42">
        <f t="shared" si="11"/>
        <v>121632</v>
      </c>
    </row>
    <row r="149" spans="1:34" ht="20.100000000000001" customHeight="1">
      <c r="A149" s="7" t="s">
        <v>18</v>
      </c>
      <c r="B149" s="8" t="s">
        <v>19</v>
      </c>
      <c r="C149" s="9" t="s">
        <v>20</v>
      </c>
      <c r="D149" s="9" t="s">
        <v>21</v>
      </c>
      <c r="E149" s="10" t="s">
        <v>22</v>
      </c>
      <c r="F149" s="11" t="s">
        <v>651</v>
      </c>
      <c r="G149" s="12" t="s">
        <v>652</v>
      </c>
      <c r="H149" s="92" t="s">
        <v>656</v>
      </c>
      <c r="I149" s="28" t="s">
        <v>653</v>
      </c>
      <c r="J149" s="58" t="s">
        <v>654</v>
      </c>
      <c r="K149" s="53" t="s">
        <v>655</v>
      </c>
      <c r="L149" s="68">
        <v>1</v>
      </c>
      <c r="M149" s="68" t="s">
        <v>28</v>
      </c>
      <c r="N149" s="68">
        <v>9995</v>
      </c>
      <c r="O149" s="69">
        <f t="shared" si="8"/>
        <v>11994</v>
      </c>
      <c r="P149" s="70"/>
      <c r="Q149" s="54">
        <f t="shared" si="9"/>
        <v>0</v>
      </c>
      <c r="R149" s="70"/>
      <c r="S149" s="46"/>
      <c r="T149" s="44"/>
      <c r="U149" s="44"/>
      <c r="V149" s="44">
        <v>100</v>
      </c>
      <c r="W149" s="44"/>
      <c r="X149" s="44"/>
      <c r="Y149" s="44"/>
      <c r="Z149" s="44"/>
      <c r="AA149" s="44"/>
      <c r="AB149" s="44"/>
      <c r="AC149" s="44"/>
      <c r="AD149" s="44"/>
      <c r="AE149" s="44"/>
      <c r="AF149" s="42">
        <f t="shared" si="10"/>
        <v>100</v>
      </c>
      <c r="AG149" s="42">
        <f t="shared" si="11"/>
        <v>999500</v>
      </c>
    </row>
    <row r="150" spans="1:34" ht="20.100000000000001" customHeight="1">
      <c r="A150" s="15" t="s">
        <v>18</v>
      </c>
      <c r="B150" s="16" t="s">
        <v>19</v>
      </c>
      <c r="C150" s="17" t="s">
        <v>20</v>
      </c>
      <c r="D150" s="17" t="s">
        <v>21</v>
      </c>
      <c r="E150" s="18" t="s">
        <v>22</v>
      </c>
      <c r="F150" s="19" t="s">
        <v>657</v>
      </c>
      <c r="G150" s="20" t="s">
        <v>658</v>
      </c>
      <c r="H150" s="92" t="s">
        <v>661</v>
      </c>
      <c r="I150" s="27" t="s">
        <v>653</v>
      </c>
      <c r="J150" s="59" t="s">
        <v>659</v>
      </c>
      <c r="K150" s="50" t="s">
        <v>660</v>
      </c>
      <c r="L150" s="43">
        <v>1</v>
      </c>
      <c r="M150" s="43" t="s">
        <v>28</v>
      </c>
      <c r="N150" s="51">
        <v>9995</v>
      </c>
      <c r="O150" s="71">
        <f t="shared" si="8"/>
        <v>11994</v>
      </c>
      <c r="P150" s="41"/>
      <c r="Q150" s="48">
        <f t="shared" si="9"/>
        <v>0</v>
      </c>
      <c r="R150" s="45"/>
      <c r="S150" s="46"/>
      <c r="T150" s="44"/>
      <c r="U150" s="44"/>
      <c r="V150" s="44">
        <v>100</v>
      </c>
      <c r="W150" s="44"/>
      <c r="X150" s="44"/>
      <c r="Y150" s="44"/>
      <c r="Z150" s="44"/>
      <c r="AA150" s="44"/>
      <c r="AB150" s="44"/>
      <c r="AC150" s="44"/>
      <c r="AD150" s="44"/>
      <c r="AE150" s="44"/>
      <c r="AF150" s="42">
        <f t="shared" si="10"/>
        <v>100</v>
      </c>
      <c r="AG150" s="42">
        <f t="shared" si="11"/>
        <v>999500</v>
      </c>
    </row>
    <row r="151" spans="1:34" ht="20.100000000000001" customHeight="1">
      <c r="A151" s="15" t="s">
        <v>18</v>
      </c>
      <c r="B151" s="16" t="s">
        <v>19</v>
      </c>
      <c r="C151" s="17" t="s">
        <v>20</v>
      </c>
      <c r="D151" s="17" t="s">
        <v>21</v>
      </c>
      <c r="E151" s="18" t="s">
        <v>22</v>
      </c>
      <c r="F151" s="19" t="s">
        <v>662</v>
      </c>
      <c r="G151" s="20" t="s">
        <v>663</v>
      </c>
      <c r="H151" s="92" t="s">
        <v>666</v>
      </c>
      <c r="I151" s="27" t="s">
        <v>653</v>
      </c>
      <c r="J151" s="59" t="s">
        <v>664</v>
      </c>
      <c r="K151" s="50" t="s">
        <v>665</v>
      </c>
      <c r="L151" s="43">
        <v>1</v>
      </c>
      <c r="M151" s="43" t="s">
        <v>28</v>
      </c>
      <c r="N151" s="51">
        <v>3995</v>
      </c>
      <c r="O151" s="71">
        <f t="shared" si="8"/>
        <v>4794</v>
      </c>
      <c r="P151" s="41"/>
      <c r="Q151" s="48">
        <f t="shared" si="9"/>
        <v>0</v>
      </c>
      <c r="R151" s="45"/>
      <c r="S151" s="46"/>
      <c r="T151" s="44"/>
      <c r="U151" s="44"/>
      <c r="V151" s="44">
        <v>100</v>
      </c>
      <c r="W151" s="44"/>
      <c r="X151" s="44"/>
      <c r="Y151" s="44"/>
      <c r="Z151" s="44"/>
      <c r="AA151" s="44"/>
      <c r="AB151" s="44"/>
      <c r="AC151" s="44"/>
      <c r="AD151" s="44"/>
      <c r="AE151" s="44"/>
      <c r="AF151" s="42">
        <f t="shared" si="10"/>
        <v>100</v>
      </c>
      <c r="AG151" s="42">
        <f t="shared" si="11"/>
        <v>399500</v>
      </c>
    </row>
    <row r="152" spans="1:34" ht="20.100000000000001" customHeight="1">
      <c r="A152" s="15" t="s">
        <v>18</v>
      </c>
      <c r="B152" s="16" t="s">
        <v>19</v>
      </c>
      <c r="C152" s="17" t="s">
        <v>20</v>
      </c>
      <c r="D152" s="17" t="s">
        <v>21</v>
      </c>
      <c r="E152" s="18" t="s">
        <v>22</v>
      </c>
      <c r="F152" s="19" t="s">
        <v>667</v>
      </c>
      <c r="G152" s="20" t="s">
        <v>668</v>
      </c>
      <c r="H152" s="92" t="s">
        <v>671</v>
      </c>
      <c r="I152" s="27" t="s">
        <v>653</v>
      </c>
      <c r="J152" s="59" t="s">
        <v>669</v>
      </c>
      <c r="K152" s="50" t="s">
        <v>670</v>
      </c>
      <c r="L152" s="43">
        <v>1</v>
      </c>
      <c r="M152" s="43" t="s">
        <v>28</v>
      </c>
      <c r="N152" s="51">
        <v>0</v>
      </c>
      <c r="O152" s="71">
        <f t="shared" si="8"/>
        <v>0</v>
      </c>
      <c r="P152" s="41"/>
      <c r="Q152" s="48">
        <f t="shared" si="9"/>
        <v>0</v>
      </c>
      <c r="R152" s="45"/>
      <c r="S152" s="46"/>
      <c r="T152" s="44"/>
      <c r="U152" s="44"/>
      <c r="V152" s="44">
        <v>5</v>
      </c>
      <c r="W152" s="44"/>
      <c r="X152" s="44"/>
      <c r="Y152" s="44"/>
      <c r="Z152" s="44"/>
      <c r="AA152" s="44"/>
      <c r="AB152" s="44"/>
      <c r="AC152" s="44"/>
      <c r="AD152" s="44"/>
      <c r="AE152" s="44"/>
      <c r="AF152" s="42">
        <f t="shared" si="10"/>
        <v>5</v>
      </c>
      <c r="AG152" s="42">
        <f t="shared" si="11"/>
        <v>0</v>
      </c>
    </row>
    <row r="153" spans="1:34" ht="20.100000000000001" customHeight="1">
      <c r="A153" s="15" t="s">
        <v>18</v>
      </c>
      <c r="B153" s="16" t="s">
        <v>19</v>
      </c>
      <c r="C153" s="17" t="s">
        <v>20</v>
      </c>
      <c r="D153" s="17" t="s">
        <v>21</v>
      </c>
      <c r="E153" s="18" t="s">
        <v>22</v>
      </c>
      <c r="F153" s="19" t="s">
        <v>672</v>
      </c>
      <c r="G153" s="20" t="s">
        <v>673</v>
      </c>
      <c r="H153" s="92" t="s">
        <v>674</v>
      </c>
      <c r="I153" s="27" t="s">
        <v>653</v>
      </c>
      <c r="J153" s="56" t="s">
        <v>52</v>
      </c>
      <c r="K153" s="50" t="s">
        <v>88</v>
      </c>
      <c r="L153" s="43">
        <v>1</v>
      </c>
      <c r="M153" s="67" t="s">
        <v>53</v>
      </c>
      <c r="N153" s="51">
        <v>0</v>
      </c>
      <c r="O153" s="71">
        <f t="shared" si="8"/>
        <v>0</v>
      </c>
      <c r="P153" s="41"/>
      <c r="Q153" s="48">
        <f t="shared" si="9"/>
        <v>0</v>
      </c>
      <c r="R153" s="45"/>
      <c r="S153" s="46"/>
      <c r="T153" s="44"/>
      <c r="U153" s="44"/>
      <c r="V153" s="44">
        <v>2</v>
      </c>
      <c r="W153" s="44"/>
      <c r="X153" s="44"/>
      <c r="Y153" s="44"/>
      <c r="Z153" s="44"/>
      <c r="AA153" s="44"/>
      <c r="AB153" s="44"/>
      <c r="AC153" s="44"/>
      <c r="AD153" s="44"/>
      <c r="AE153" s="44"/>
      <c r="AF153" s="42">
        <f t="shared" si="10"/>
        <v>2</v>
      </c>
      <c r="AG153" s="42">
        <f t="shared" si="11"/>
        <v>0</v>
      </c>
    </row>
    <row r="154" spans="1:34" ht="20.100000000000001" customHeight="1">
      <c r="A154" s="15" t="s">
        <v>18</v>
      </c>
      <c r="B154" s="16" t="s">
        <v>19</v>
      </c>
      <c r="C154" s="17" t="s">
        <v>20</v>
      </c>
      <c r="D154" s="17" t="s">
        <v>21</v>
      </c>
      <c r="E154" s="18" t="s">
        <v>22</v>
      </c>
      <c r="F154" s="19" t="s">
        <v>675</v>
      </c>
      <c r="G154" s="20" t="s">
        <v>676</v>
      </c>
      <c r="H154" s="92" t="s">
        <v>678</v>
      </c>
      <c r="I154" s="27" t="s">
        <v>653</v>
      </c>
      <c r="J154" s="59" t="s">
        <v>550</v>
      </c>
      <c r="K154" s="50" t="s">
        <v>677</v>
      </c>
      <c r="L154" s="43">
        <v>1</v>
      </c>
      <c r="M154" s="43" t="s">
        <v>28</v>
      </c>
      <c r="N154" s="51">
        <v>0</v>
      </c>
      <c r="O154" s="71">
        <f t="shared" si="8"/>
        <v>0</v>
      </c>
      <c r="P154" s="41"/>
      <c r="Q154" s="48">
        <f t="shared" si="9"/>
        <v>0</v>
      </c>
      <c r="R154" s="45"/>
      <c r="S154" s="46"/>
      <c r="T154" s="44"/>
      <c r="U154" s="44"/>
      <c r="V154" s="44">
        <v>4</v>
      </c>
      <c r="W154" s="44"/>
      <c r="X154" s="44"/>
      <c r="Y154" s="44"/>
      <c r="Z154" s="44"/>
      <c r="AA154" s="44"/>
      <c r="AB154" s="44"/>
      <c r="AC154" s="44"/>
      <c r="AD154" s="44"/>
      <c r="AE154" s="44"/>
      <c r="AF154" s="42">
        <f t="shared" si="10"/>
        <v>4</v>
      </c>
      <c r="AG154" s="42">
        <f t="shared" si="11"/>
        <v>0</v>
      </c>
    </row>
    <row r="155" spans="1:34" ht="20.100000000000001" customHeight="1">
      <c r="A155" s="15" t="s">
        <v>18</v>
      </c>
      <c r="B155" s="16" t="s">
        <v>19</v>
      </c>
      <c r="C155" s="17" t="s">
        <v>20</v>
      </c>
      <c r="D155" s="17" t="s">
        <v>21</v>
      </c>
      <c r="E155" s="18" t="s">
        <v>22</v>
      </c>
      <c r="F155" s="19" t="s">
        <v>679</v>
      </c>
      <c r="G155" s="20" t="s">
        <v>680</v>
      </c>
      <c r="H155" s="92" t="s">
        <v>681</v>
      </c>
      <c r="I155" s="27" t="s">
        <v>653</v>
      </c>
      <c r="J155" s="59" t="s">
        <v>62</v>
      </c>
      <c r="K155" s="50" t="s">
        <v>62</v>
      </c>
      <c r="L155" s="43">
        <v>1</v>
      </c>
      <c r="M155" s="43" t="s">
        <v>28</v>
      </c>
      <c r="N155" s="51">
        <v>0</v>
      </c>
      <c r="O155" s="71">
        <f t="shared" si="8"/>
        <v>0</v>
      </c>
      <c r="P155" s="41"/>
      <c r="Q155" s="48">
        <f t="shared" si="9"/>
        <v>0</v>
      </c>
      <c r="R155" s="45"/>
      <c r="S155" s="46"/>
      <c r="T155" s="44"/>
      <c r="U155" s="44"/>
      <c r="V155" s="44">
        <v>50</v>
      </c>
      <c r="W155" s="44"/>
      <c r="X155" s="44"/>
      <c r="Y155" s="44"/>
      <c r="Z155" s="44"/>
      <c r="AA155" s="44"/>
      <c r="AB155" s="44"/>
      <c r="AC155" s="44"/>
      <c r="AD155" s="44"/>
      <c r="AE155" s="44"/>
      <c r="AF155" s="42">
        <f t="shared" si="10"/>
        <v>50</v>
      </c>
      <c r="AG155" s="42">
        <f t="shared" si="11"/>
        <v>0</v>
      </c>
    </row>
    <row r="156" spans="1:34" ht="20.100000000000001" customHeight="1">
      <c r="A156" s="7" t="s">
        <v>18</v>
      </c>
      <c r="B156" s="8" t="s">
        <v>19</v>
      </c>
      <c r="C156" s="9" t="s">
        <v>20</v>
      </c>
      <c r="D156" s="9" t="s">
        <v>21</v>
      </c>
      <c r="E156" s="10" t="s">
        <v>22</v>
      </c>
      <c r="F156" s="11" t="s">
        <v>682</v>
      </c>
      <c r="G156" s="12" t="s">
        <v>683</v>
      </c>
      <c r="H156" s="92" t="s">
        <v>687</v>
      </c>
      <c r="I156" s="28" t="s">
        <v>684</v>
      </c>
      <c r="J156" s="58" t="s">
        <v>685</v>
      </c>
      <c r="K156" s="53" t="s">
        <v>686</v>
      </c>
      <c r="L156" s="68">
        <v>1</v>
      </c>
      <c r="M156" s="68" t="s">
        <v>28</v>
      </c>
      <c r="N156" s="68">
        <v>11600</v>
      </c>
      <c r="O156" s="69">
        <f t="shared" si="8"/>
        <v>13920</v>
      </c>
      <c r="P156" s="70"/>
      <c r="Q156" s="48">
        <f t="shared" si="9"/>
        <v>0</v>
      </c>
      <c r="R156" s="70"/>
      <c r="S156" s="46"/>
      <c r="T156" s="44"/>
      <c r="U156" s="44"/>
      <c r="V156" s="44">
        <v>50</v>
      </c>
      <c r="W156" s="44"/>
      <c r="X156" s="44">
        <v>250</v>
      </c>
      <c r="Y156" s="44"/>
      <c r="Z156" s="44"/>
      <c r="AA156" s="44"/>
      <c r="AB156" s="44"/>
      <c r="AC156" s="44"/>
      <c r="AD156" s="44"/>
      <c r="AE156" s="44"/>
      <c r="AF156" s="42">
        <f t="shared" si="10"/>
        <v>300</v>
      </c>
      <c r="AG156" s="42">
        <f t="shared" si="11"/>
        <v>3480000</v>
      </c>
    </row>
    <row r="157" spans="1:34" ht="20.100000000000001" customHeight="1">
      <c r="A157" s="15" t="s">
        <v>18</v>
      </c>
      <c r="B157" s="16" t="s">
        <v>19</v>
      </c>
      <c r="C157" s="17" t="s">
        <v>20</v>
      </c>
      <c r="D157" s="17" t="s">
        <v>21</v>
      </c>
      <c r="E157" s="18" t="s">
        <v>22</v>
      </c>
      <c r="F157" s="19" t="s">
        <v>688</v>
      </c>
      <c r="G157" s="20" t="s">
        <v>689</v>
      </c>
      <c r="H157" s="92" t="s">
        <v>692</v>
      </c>
      <c r="I157" s="27" t="s">
        <v>684</v>
      </c>
      <c r="J157" s="59" t="s">
        <v>690</v>
      </c>
      <c r="K157" s="50" t="s">
        <v>691</v>
      </c>
      <c r="L157" s="43">
        <v>1</v>
      </c>
      <c r="M157" s="43" t="s">
        <v>28</v>
      </c>
      <c r="N157" s="51">
        <v>5200</v>
      </c>
      <c r="O157" s="71">
        <f t="shared" si="8"/>
        <v>6240</v>
      </c>
      <c r="P157" s="41"/>
      <c r="Q157" s="48">
        <f t="shared" si="9"/>
        <v>0</v>
      </c>
      <c r="R157" s="45"/>
      <c r="S157" s="46"/>
      <c r="T157" s="44"/>
      <c r="U157" s="44"/>
      <c r="V157" s="44">
        <v>50</v>
      </c>
      <c r="W157" s="44"/>
      <c r="X157" s="44">
        <v>250</v>
      </c>
      <c r="Y157" s="44"/>
      <c r="Z157" s="44"/>
      <c r="AA157" s="44"/>
      <c r="AB157" s="44"/>
      <c r="AC157" s="44"/>
      <c r="AD157" s="44"/>
      <c r="AE157" s="44"/>
      <c r="AF157" s="42">
        <f t="shared" si="10"/>
        <v>300</v>
      </c>
      <c r="AG157" s="42">
        <f t="shared" si="11"/>
        <v>1560000</v>
      </c>
    </row>
    <row r="158" spans="1:34" ht="20.100000000000001" customHeight="1">
      <c r="A158" s="15" t="s">
        <v>18</v>
      </c>
      <c r="B158" s="16" t="s">
        <v>19</v>
      </c>
      <c r="C158" s="17" t="s">
        <v>20</v>
      </c>
      <c r="D158" s="17" t="s">
        <v>21</v>
      </c>
      <c r="E158" s="18" t="s">
        <v>22</v>
      </c>
      <c r="F158" s="19" t="s">
        <v>693</v>
      </c>
      <c r="G158" s="20" t="s">
        <v>694</v>
      </c>
      <c r="H158" s="92" t="s">
        <v>697</v>
      </c>
      <c r="I158" s="27" t="s">
        <v>684</v>
      </c>
      <c r="J158" s="59" t="s">
        <v>695</v>
      </c>
      <c r="K158" s="50" t="s">
        <v>696</v>
      </c>
      <c r="L158" s="43">
        <v>1</v>
      </c>
      <c r="M158" s="43" t="s">
        <v>28</v>
      </c>
      <c r="N158" s="51">
        <v>2600</v>
      </c>
      <c r="O158" s="71">
        <f t="shared" si="8"/>
        <v>3120</v>
      </c>
      <c r="P158" s="41"/>
      <c r="Q158" s="48">
        <f t="shared" si="9"/>
        <v>0</v>
      </c>
      <c r="R158" s="45"/>
      <c r="S158" s="46"/>
      <c r="T158" s="44"/>
      <c r="U158" s="44"/>
      <c r="V158" s="44">
        <v>50</v>
      </c>
      <c r="W158" s="44"/>
      <c r="X158" s="44">
        <v>250</v>
      </c>
      <c r="Y158" s="44"/>
      <c r="Z158" s="44"/>
      <c r="AA158" s="44"/>
      <c r="AB158" s="44"/>
      <c r="AC158" s="44"/>
      <c r="AD158" s="44"/>
      <c r="AE158" s="44"/>
      <c r="AF158" s="42">
        <f t="shared" si="10"/>
        <v>300</v>
      </c>
      <c r="AG158" s="42">
        <f t="shared" si="11"/>
        <v>780000</v>
      </c>
    </row>
    <row r="159" spans="1:34" ht="20.100000000000001" hidden="1" customHeight="1">
      <c r="A159" s="15" t="s">
        <v>18</v>
      </c>
      <c r="B159" s="16" t="s">
        <v>19</v>
      </c>
      <c r="C159" s="17" t="s">
        <v>20</v>
      </c>
      <c r="D159" s="17" t="s">
        <v>21</v>
      </c>
      <c r="E159" s="18" t="s">
        <v>22</v>
      </c>
      <c r="F159" s="19" t="s">
        <v>698</v>
      </c>
      <c r="G159" s="20" t="s">
        <v>699</v>
      </c>
      <c r="H159" s="92" t="s">
        <v>702</v>
      </c>
      <c r="I159" s="27" t="s">
        <v>684</v>
      </c>
      <c r="J159" s="59" t="s">
        <v>700</v>
      </c>
      <c r="K159" s="50" t="s">
        <v>701</v>
      </c>
      <c r="L159" s="43">
        <v>1</v>
      </c>
      <c r="M159" s="43" t="s">
        <v>28</v>
      </c>
      <c r="N159" s="51">
        <v>500</v>
      </c>
      <c r="O159" s="71">
        <f t="shared" si="8"/>
        <v>600</v>
      </c>
      <c r="P159" s="41"/>
      <c r="Q159" s="48">
        <f t="shared" si="9"/>
        <v>0</v>
      </c>
      <c r="R159" s="45"/>
      <c r="S159" s="46"/>
      <c r="T159" s="44"/>
      <c r="U159" s="44"/>
      <c r="V159" s="44"/>
      <c r="W159" s="44"/>
      <c r="X159" s="90">
        <v>0</v>
      </c>
      <c r="Y159" s="44"/>
      <c r="Z159" s="44"/>
      <c r="AA159" s="44"/>
      <c r="AB159" s="44"/>
      <c r="AC159" s="44"/>
      <c r="AD159" s="44"/>
      <c r="AE159" s="44"/>
      <c r="AF159" s="42">
        <f t="shared" si="10"/>
        <v>0</v>
      </c>
      <c r="AG159" s="42">
        <f t="shared" si="11"/>
        <v>0</v>
      </c>
      <c r="AH159" s="6" t="s">
        <v>1317</v>
      </c>
    </row>
    <row r="160" spans="1:34" ht="20.100000000000001" customHeight="1">
      <c r="A160" s="15" t="s">
        <v>18</v>
      </c>
      <c r="B160" s="16" t="s">
        <v>19</v>
      </c>
      <c r="C160" s="17" t="s">
        <v>20</v>
      </c>
      <c r="D160" s="17" t="s">
        <v>21</v>
      </c>
      <c r="E160" s="18" t="s">
        <v>22</v>
      </c>
      <c r="F160" s="19" t="s">
        <v>703</v>
      </c>
      <c r="G160" s="20" t="s">
        <v>704</v>
      </c>
      <c r="H160" s="92" t="s">
        <v>707</v>
      </c>
      <c r="I160" s="27" t="s">
        <v>684</v>
      </c>
      <c r="J160" s="59" t="s">
        <v>705</v>
      </c>
      <c r="K160" s="50" t="s">
        <v>706</v>
      </c>
      <c r="L160" s="43">
        <v>1</v>
      </c>
      <c r="M160" s="43" t="s">
        <v>28</v>
      </c>
      <c r="N160" s="51">
        <v>22500</v>
      </c>
      <c r="O160" s="71">
        <f t="shared" si="8"/>
        <v>27000</v>
      </c>
      <c r="P160" s="41"/>
      <c r="Q160" s="48">
        <f t="shared" si="9"/>
        <v>0</v>
      </c>
      <c r="R160" s="45"/>
      <c r="S160" s="46"/>
      <c r="T160" s="44"/>
      <c r="U160" s="44"/>
      <c r="V160" s="44">
        <v>10</v>
      </c>
      <c r="W160" s="44"/>
      <c r="X160" s="44"/>
      <c r="Y160" s="44"/>
      <c r="Z160" s="44"/>
      <c r="AA160" s="44"/>
      <c r="AB160" s="44"/>
      <c r="AC160" s="44"/>
      <c r="AD160" s="44"/>
      <c r="AE160" s="44"/>
      <c r="AF160" s="42">
        <f t="shared" si="10"/>
        <v>10</v>
      </c>
      <c r="AG160" s="42">
        <f t="shared" si="11"/>
        <v>225000</v>
      </c>
    </row>
    <row r="161" spans="1:33" ht="20.100000000000001" customHeight="1">
      <c r="A161" s="15" t="s">
        <v>18</v>
      </c>
      <c r="B161" s="16" t="s">
        <v>19</v>
      </c>
      <c r="C161" s="17" t="s">
        <v>20</v>
      </c>
      <c r="D161" s="17" t="s">
        <v>21</v>
      </c>
      <c r="E161" s="18" t="s">
        <v>22</v>
      </c>
      <c r="F161" s="19" t="s">
        <v>708</v>
      </c>
      <c r="G161" s="20" t="s">
        <v>709</v>
      </c>
      <c r="H161" s="92" t="s">
        <v>712</v>
      </c>
      <c r="I161" s="27" t="s">
        <v>684</v>
      </c>
      <c r="J161" s="59" t="s">
        <v>710</v>
      </c>
      <c r="K161" s="50" t="s">
        <v>711</v>
      </c>
      <c r="L161" s="43">
        <v>1</v>
      </c>
      <c r="M161" s="43" t="s">
        <v>28</v>
      </c>
      <c r="N161" s="51">
        <v>7800</v>
      </c>
      <c r="O161" s="71">
        <f t="shared" si="8"/>
        <v>9360</v>
      </c>
      <c r="P161" s="41"/>
      <c r="Q161" s="48">
        <f t="shared" si="9"/>
        <v>0</v>
      </c>
      <c r="R161" s="45"/>
      <c r="S161" s="46"/>
      <c r="T161" s="44"/>
      <c r="U161" s="44"/>
      <c r="V161" s="44">
        <v>10</v>
      </c>
      <c r="W161" s="44"/>
      <c r="X161" s="44"/>
      <c r="Y161" s="44"/>
      <c r="Z161" s="44"/>
      <c r="AA161" s="44"/>
      <c r="AB161" s="44"/>
      <c r="AC161" s="44"/>
      <c r="AD161" s="44"/>
      <c r="AE161" s="44"/>
      <c r="AF161" s="42">
        <f t="shared" si="10"/>
        <v>10</v>
      </c>
      <c r="AG161" s="42">
        <f t="shared" si="11"/>
        <v>78000</v>
      </c>
    </row>
    <row r="162" spans="1:33" ht="20.100000000000001" customHeight="1">
      <c r="A162" s="15" t="s">
        <v>18</v>
      </c>
      <c r="B162" s="16" t="s">
        <v>19</v>
      </c>
      <c r="C162" s="17" t="s">
        <v>20</v>
      </c>
      <c r="D162" s="17" t="s">
        <v>21</v>
      </c>
      <c r="E162" s="18" t="s">
        <v>22</v>
      </c>
      <c r="F162" s="19" t="s">
        <v>713</v>
      </c>
      <c r="G162" s="20" t="s">
        <v>714</v>
      </c>
      <c r="H162" s="92" t="s">
        <v>717</v>
      </c>
      <c r="I162" s="27" t="s">
        <v>684</v>
      </c>
      <c r="J162" s="59" t="s">
        <v>715</v>
      </c>
      <c r="K162" s="50" t="s">
        <v>716</v>
      </c>
      <c r="L162" s="43">
        <v>1</v>
      </c>
      <c r="M162" s="43" t="s">
        <v>28</v>
      </c>
      <c r="N162" s="51">
        <v>5600</v>
      </c>
      <c r="O162" s="71">
        <f t="shared" si="8"/>
        <v>6720</v>
      </c>
      <c r="P162" s="41"/>
      <c r="Q162" s="48">
        <f t="shared" si="9"/>
        <v>0</v>
      </c>
      <c r="R162" s="45"/>
      <c r="S162" s="46"/>
      <c r="T162" s="44"/>
      <c r="U162" s="44"/>
      <c r="V162" s="44">
        <v>10</v>
      </c>
      <c r="W162" s="44"/>
      <c r="X162" s="44"/>
      <c r="Y162" s="44"/>
      <c r="Z162" s="44"/>
      <c r="AA162" s="44"/>
      <c r="AB162" s="44"/>
      <c r="AC162" s="44"/>
      <c r="AD162" s="44"/>
      <c r="AE162" s="44"/>
      <c r="AF162" s="42">
        <f t="shared" si="10"/>
        <v>10</v>
      </c>
      <c r="AG162" s="42">
        <f t="shared" si="11"/>
        <v>56000</v>
      </c>
    </row>
    <row r="163" spans="1:33" ht="20.100000000000001" customHeight="1">
      <c r="A163" s="15" t="s">
        <v>18</v>
      </c>
      <c r="B163" s="16" t="s">
        <v>19</v>
      </c>
      <c r="C163" s="17" t="s">
        <v>20</v>
      </c>
      <c r="D163" s="17" t="s">
        <v>21</v>
      </c>
      <c r="E163" s="18" t="s">
        <v>22</v>
      </c>
      <c r="F163" s="19" t="s">
        <v>718</v>
      </c>
      <c r="G163" s="20" t="s">
        <v>719</v>
      </c>
      <c r="H163" s="92" t="s">
        <v>722</v>
      </c>
      <c r="I163" s="27" t="s">
        <v>684</v>
      </c>
      <c r="J163" s="59" t="s">
        <v>720</v>
      </c>
      <c r="K163" s="50" t="s">
        <v>721</v>
      </c>
      <c r="L163" s="43">
        <v>1</v>
      </c>
      <c r="M163" s="43" t="s">
        <v>28</v>
      </c>
      <c r="N163" s="51">
        <v>10000</v>
      </c>
      <c r="O163" s="71">
        <f t="shared" si="8"/>
        <v>12000</v>
      </c>
      <c r="P163" s="41"/>
      <c r="Q163" s="48">
        <f t="shared" si="9"/>
        <v>0</v>
      </c>
      <c r="R163" s="45"/>
      <c r="S163" s="46"/>
      <c r="T163" s="44"/>
      <c r="U163" s="44"/>
      <c r="V163" s="44">
        <v>20</v>
      </c>
      <c r="W163" s="44"/>
      <c r="X163" s="44">
        <v>10</v>
      </c>
      <c r="Y163" s="44"/>
      <c r="Z163" s="44"/>
      <c r="AA163" s="44"/>
      <c r="AB163" s="44"/>
      <c r="AC163" s="44"/>
      <c r="AD163" s="44"/>
      <c r="AE163" s="44"/>
      <c r="AF163" s="42">
        <f t="shared" si="10"/>
        <v>30</v>
      </c>
      <c r="AG163" s="42">
        <f t="shared" si="11"/>
        <v>300000</v>
      </c>
    </row>
    <row r="164" spans="1:33" ht="20.100000000000001" customHeight="1">
      <c r="A164" s="15" t="s">
        <v>18</v>
      </c>
      <c r="B164" s="16" t="s">
        <v>19</v>
      </c>
      <c r="C164" s="17" t="s">
        <v>20</v>
      </c>
      <c r="D164" s="17" t="s">
        <v>21</v>
      </c>
      <c r="E164" s="18" t="s">
        <v>22</v>
      </c>
      <c r="F164" s="19" t="s">
        <v>723</v>
      </c>
      <c r="G164" s="20" t="s">
        <v>724</v>
      </c>
      <c r="H164" s="92" t="s">
        <v>727</v>
      </c>
      <c r="I164" s="27" t="s">
        <v>684</v>
      </c>
      <c r="J164" s="59" t="s">
        <v>725</v>
      </c>
      <c r="K164" s="50" t="s">
        <v>726</v>
      </c>
      <c r="L164" s="43">
        <v>1</v>
      </c>
      <c r="M164" s="43" t="s">
        <v>28</v>
      </c>
      <c r="N164" s="51">
        <v>5400</v>
      </c>
      <c r="O164" s="71">
        <f t="shared" si="8"/>
        <v>6480</v>
      </c>
      <c r="P164" s="41"/>
      <c r="Q164" s="48">
        <f t="shared" si="9"/>
        <v>0</v>
      </c>
      <c r="R164" s="45"/>
      <c r="S164" s="46"/>
      <c r="T164" s="44"/>
      <c r="U164" s="44"/>
      <c r="V164" s="44">
        <v>20</v>
      </c>
      <c r="W164" s="44"/>
      <c r="X164" s="44">
        <v>20</v>
      </c>
      <c r="Y164" s="44"/>
      <c r="Z164" s="44"/>
      <c r="AA164" s="44"/>
      <c r="AB164" s="44"/>
      <c r="AC164" s="44"/>
      <c r="AD164" s="44"/>
      <c r="AE164" s="44"/>
      <c r="AF164" s="42">
        <f t="shared" si="10"/>
        <v>40</v>
      </c>
      <c r="AG164" s="42">
        <f t="shared" si="11"/>
        <v>216000</v>
      </c>
    </row>
    <row r="165" spans="1:33" ht="20.100000000000001" customHeight="1">
      <c r="A165" s="15" t="s">
        <v>18</v>
      </c>
      <c r="B165" s="16" t="s">
        <v>19</v>
      </c>
      <c r="C165" s="17" t="s">
        <v>20</v>
      </c>
      <c r="D165" s="17" t="s">
        <v>21</v>
      </c>
      <c r="E165" s="18" t="s">
        <v>22</v>
      </c>
      <c r="F165" s="19" t="s">
        <v>728</v>
      </c>
      <c r="G165" s="20" t="s">
        <v>729</v>
      </c>
      <c r="H165" s="92" t="s">
        <v>732</v>
      </c>
      <c r="I165" s="27" t="s">
        <v>684</v>
      </c>
      <c r="J165" s="59" t="s">
        <v>730</v>
      </c>
      <c r="K165" s="50" t="s">
        <v>731</v>
      </c>
      <c r="L165" s="43">
        <v>1</v>
      </c>
      <c r="M165" s="43" t="s">
        <v>28</v>
      </c>
      <c r="N165" s="51">
        <v>4600</v>
      </c>
      <c r="O165" s="71">
        <f t="shared" si="8"/>
        <v>5520</v>
      </c>
      <c r="P165" s="41"/>
      <c r="Q165" s="48">
        <f t="shared" si="9"/>
        <v>0</v>
      </c>
      <c r="R165" s="45"/>
      <c r="S165" s="46"/>
      <c r="T165" s="44"/>
      <c r="U165" s="44"/>
      <c r="V165" s="44">
        <v>20</v>
      </c>
      <c r="W165" s="44"/>
      <c r="X165" s="44"/>
      <c r="Y165" s="44"/>
      <c r="Z165" s="44"/>
      <c r="AA165" s="44"/>
      <c r="AB165" s="44"/>
      <c r="AC165" s="44"/>
      <c r="AD165" s="44"/>
      <c r="AE165" s="44"/>
      <c r="AF165" s="42">
        <f t="shared" si="10"/>
        <v>20</v>
      </c>
      <c r="AG165" s="42">
        <f t="shared" si="11"/>
        <v>92000</v>
      </c>
    </row>
    <row r="166" spans="1:33" ht="20.100000000000001" customHeight="1">
      <c r="A166" s="15" t="s">
        <v>18</v>
      </c>
      <c r="B166" s="16" t="s">
        <v>19</v>
      </c>
      <c r="C166" s="17" t="s">
        <v>20</v>
      </c>
      <c r="D166" s="17" t="s">
        <v>21</v>
      </c>
      <c r="E166" s="18" t="s">
        <v>22</v>
      </c>
      <c r="F166" s="19" t="s">
        <v>733</v>
      </c>
      <c r="G166" s="20" t="s">
        <v>734</v>
      </c>
      <c r="H166" s="92" t="s">
        <v>737</v>
      </c>
      <c r="I166" s="27" t="s">
        <v>684</v>
      </c>
      <c r="J166" s="59" t="s">
        <v>735</v>
      </c>
      <c r="K166" s="50" t="s">
        <v>736</v>
      </c>
      <c r="L166" s="43">
        <v>1</v>
      </c>
      <c r="M166" s="43" t="s">
        <v>28</v>
      </c>
      <c r="N166" s="51">
        <v>50500</v>
      </c>
      <c r="O166" s="71">
        <f t="shared" si="8"/>
        <v>60600</v>
      </c>
      <c r="P166" s="41"/>
      <c r="Q166" s="48">
        <f t="shared" si="9"/>
        <v>0</v>
      </c>
      <c r="R166" s="45"/>
      <c r="S166" s="46"/>
      <c r="T166" s="44"/>
      <c r="U166" s="44"/>
      <c r="V166" s="44">
        <v>10</v>
      </c>
      <c r="W166" s="44"/>
      <c r="X166" s="44"/>
      <c r="Y166" s="44"/>
      <c r="Z166" s="44"/>
      <c r="AA166" s="44"/>
      <c r="AB166" s="44"/>
      <c r="AC166" s="44"/>
      <c r="AD166" s="44"/>
      <c r="AE166" s="44"/>
      <c r="AF166" s="42">
        <f t="shared" si="10"/>
        <v>10</v>
      </c>
      <c r="AG166" s="42">
        <f t="shared" si="11"/>
        <v>505000</v>
      </c>
    </row>
    <row r="167" spans="1:33" ht="20.100000000000001" customHeight="1">
      <c r="A167" s="15" t="s">
        <v>18</v>
      </c>
      <c r="B167" s="16" t="s">
        <v>19</v>
      </c>
      <c r="C167" s="17" t="s">
        <v>20</v>
      </c>
      <c r="D167" s="17" t="s">
        <v>21</v>
      </c>
      <c r="E167" s="18" t="s">
        <v>22</v>
      </c>
      <c r="F167" s="19" t="s">
        <v>738</v>
      </c>
      <c r="G167" s="20" t="s">
        <v>739</v>
      </c>
      <c r="H167" s="92" t="s">
        <v>742</v>
      </c>
      <c r="I167" s="27" t="s">
        <v>684</v>
      </c>
      <c r="J167" s="59" t="s">
        <v>740</v>
      </c>
      <c r="K167" s="50" t="s">
        <v>741</v>
      </c>
      <c r="L167" s="43">
        <v>1</v>
      </c>
      <c r="M167" s="43" t="s">
        <v>28</v>
      </c>
      <c r="N167" s="51">
        <v>20200</v>
      </c>
      <c r="O167" s="71">
        <f t="shared" si="8"/>
        <v>24240</v>
      </c>
      <c r="P167" s="41"/>
      <c r="Q167" s="48">
        <f t="shared" si="9"/>
        <v>0</v>
      </c>
      <c r="R167" s="45"/>
      <c r="S167" s="46"/>
      <c r="T167" s="44"/>
      <c r="U167" s="44"/>
      <c r="V167" s="44">
        <v>10</v>
      </c>
      <c r="W167" s="44"/>
      <c r="X167" s="44"/>
      <c r="Y167" s="44"/>
      <c r="Z167" s="44"/>
      <c r="AA167" s="44"/>
      <c r="AB167" s="44"/>
      <c r="AC167" s="44"/>
      <c r="AD167" s="44"/>
      <c r="AE167" s="44"/>
      <c r="AF167" s="42">
        <f t="shared" si="10"/>
        <v>10</v>
      </c>
      <c r="AG167" s="42">
        <f t="shared" si="11"/>
        <v>202000</v>
      </c>
    </row>
    <row r="168" spans="1:33" ht="20.100000000000001" customHeight="1">
      <c r="A168" s="15" t="s">
        <v>18</v>
      </c>
      <c r="B168" s="16" t="s">
        <v>19</v>
      </c>
      <c r="C168" s="17" t="s">
        <v>20</v>
      </c>
      <c r="D168" s="17" t="s">
        <v>21</v>
      </c>
      <c r="E168" s="18" t="s">
        <v>22</v>
      </c>
      <c r="F168" s="19" t="s">
        <v>743</v>
      </c>
      <c r="G168" s="20" t="s">
        <v>744</v>
      </c>
      <c r="H168" s="92" t="s">
        <v>747</v>
      </c>
      <c r="I168" s="27" t="s">
        <v>684</v>
      </c>
      <c r="J168" s="59" t="s">
        <v>745</v>
      </c>
      <c r="K168" s="50" t="s">
        <v>746</v>
      </c>
      <c r="L168" s="43">
        <v>1</v>
      </c>
      <c r="M168" s="43" t="s">
        <v>28</v>
      </c>
      <c r="N168" s="51">
        <v>29000</v>
      </c>
      <c r="O168" s="71">
        <f t="shared" si="8"/>
        <v>34800</v>
      </c>
      <c r="P168" s="41"/>
      <c r="Q168" s="48">
        <f t="shared" si="9"/>
        <v>0</v>
      </c>
      <c r="R168" s="45"/>
      <c r="S168" s="46"/>
      <c r="T168" s="44"/>
      <c r="U168" s="44"/>
      <c r="V168" s="44">
        <v>10</v>
      </c>
      <c r="W168" s="44"/>
      <c r="X168" s="44"/>
      <c r="Y168" s="44"/>
      <c r="Z168" s="44"/>
      <c r="AA168" s="44"/>
      <c r="AB168" s="44"/>
      <c r="AC168" s="44"/>
      <c r="AD168" s="44"/>
      <c r="AE168" s="44"/>
      <c r="AF168" s="42">
        <f t="shared" si="10"/>
        <v>10</v>
      </c>
      <c r="AG168" s="42">
        <f t="shared" si="11"/>
        <v>290000</v>
      </c>
    </row>
    <row r="169" spans="1:33" ht="20.100000000000001" customHeight="1">
      <c r="A169" s="15" t="s">
        <v>18</v>
      </c>
      <c r="B169" s="16" t="s">
        <v>19</v>
      </c>
      <c r="C169" s="17" t="s">
        <v>20</v>
      </c>
      <c r="D169" s="17" t="s">
        <v>21</v>
      </c>
      <c r="E169" s="18" t="s">
        <v>22</v>
      </c>
      <c r="F169" s="19" t="s">
        <v>748</v>
      </c>
      <c r="G169" s="20" t="s">
        <v>749</v>
      </c>
      <c r="H169" s="92" t="s">
        <v>752</v>
      </c>
      <c r="I169" s="27" t="s">
        <v>684</v>
      </c>
      <c r="J169" s="59" t="s">
        <v>750</v>
      </c>
      <c r="K169" s="50" t="s">
        <v>751</v>
      </c>
      <c r="L169" s="43">
        <v>1</v>
      </c>
      <c r="M169" s="43" t="s">
        <v>28</v>
      </c>
      <c r="N169" s="51">
        <v>95000</v>
      </c>
      <c r="O169" s="71">
        <f t="shared" si="8"/>
        <v>114000</v>
      </c>
      <c r="P169" s="41"/>
      <c r="Q169" s="48">
        <f t="shared" si="9"/>
        <v>0</v>
      </c>
      <c r="R169" s="45"/>
      <c r="S169" s="46"/>
      <c r="T169" s="44"/>
      <c r="U169" s="44"/>
      <c r="V169" s="44">
        <v>40</v>
      </c>
      <c r="W169" s="44"/>
      <c r="X169" s="44"/>
      <c r="Y169" s="44"/>
      <c r="Z169" s="44"/>
      <c r="AA169" s="44"/>
      <c r="AB169" s="44"/>
      <c r="AC169" s="44"/>
      <c r="AD169" s="44"/>
      <c r="AE169" s="44"/>
      <c r="AF169" s="42">
        <f t="shared" si="10"/>
        <v>40</v>
      </c>
      <c r="AG169" s="42">
        <f t="shared" si="11"/>
        <v>3800000</v>
      </c>
    </row>
    <row r="170" spans="1:33" ht="20.100000000000001" customHeight="1">
      <c r="A170" s="15" t="s">
        <v>18</v>
      </c>
      <c r="B170" s="16" t="s">
        <v>19</v>
      </c>
      <c r="C170" s="17" t="s">
        <v>20</v>
      </c>
      <c r="D170" s="17" t="s">
        <v>21</v>
      </c>
      <c r="E170" s="18" t="s">
        <v>22</v>
      </c>
      <c r="F170" s="19" t="s">
        <v>753</v>
      </c>
      <c r="G170" s="20" t="s">
        <v>754</v>
      </c>
      <c r="H170" s="92" t="s">
        <v>757</v>
      </c>
      <c r="I170" s="27" t="s">
        <v>684</v>
      </c>
      <c r="J170" s="59" t="s">
        <v>755</v>
      </c>
      <c r="K170" s="50" t="s">
        <v>756</v>
      </c>
      <c r="L170" s="43">
        <v>1</v>
      </c>
      <c r="M170" s="43" t="s">
        <v>28</v>
      </c>
      <c r="N170" s="51">
        <v>11600</v>
      </c>
      <c r="O170" s="71">
        <f t="shared" si="8"/>
        <v>13920</v>
      </c>
      <c r="P170" s="41"/>
      <c r="Q170" s="48">
        <f t="shared" si="9"/>
        <v>0</v>
      </c>
      <c r="R170" s="45"/>
      <c r="S170" s="46"/>
      <c r="T170" s="44"/>
      <c r="U170" s="44"/>
      <c r="V170" s="44">
        <v>20</v>
      </c>
      <c r="W170" s="44"/>
      <c r="X170" s="44"/>
      <c r="Y170" s="44"/>
      <c r="Z170" s="44"/>
      <c r="AA170" s="44"/>
      <c r="AB170" s="44"/>
      <c r="AC170" s="44"/>
      <c r="AD170" s="44"/>
      <c r="AE170" s="44"/>
      <c r="AF170" s="42">
        <f t="shared" si="10"/>
        <v>20</v>
      </c>
      <c r="AG170" s="42">
        <f t="shared" si="11"/>
        <v>232000</v>
      </c>
    </row>
    <row r="171" spans="1:33" ht="20.100000000000001" customHeight="1">
      <c r="A171" s="15" t="s">
        <v>18</v>
      </c>
      <c r="B171" s="16" t="s">
        <v>19</v>
      </c>
      <c r="C171" s="17" t="s">
        <v>20</v>
      </c>
      <c r="D171" s="17" t="s">
        <v>21</v>
      </c>
      <c r="E171" s="18" t="s">
        <v>22</v>
      </c>
      <c r="F171" s="19" t="s">
        <v>758</v>
      </c>
      <c r="G171" s="20" t="s">
        <v>759</v>
      </c>
      <c r="H171" s="92" t="s">
        <v>760</v>
      </c>
      <c r="I171" s="27" t="s">
        <v>684</v>
      </c>
      <c r="J171" s="56" t="s">
        <v>52</v>
      </c>
      <c r="K171" s="50" t="s">
        <v>88</v>
      </c>
      <c r="L171" s="43">
        <v>1</v>
      </c>
      <c r="M171" s="67" t="s">
        <v>53</v>
      </c>
      <c r="N171" s="51">
        <v>0</v>
      </c>
      <c r="O171" s="71">
        <f t="shared" si="8"/>
        <v>0</v>
      </c>
      <c r="P171" s="41"/>
      <c r="Q171" s="48">
        <f t="shared" si="9"/>
        <v>0</v>
      </c>
      <c r="R171" s="45"/>
      <c r="S171" s="46"/>
      <c r="T171" s="44"/>
      <c r="U171" s="44"/>
      <c r="V171" s="44">
        <v>1</v>
      </c>
      <c r="W171" s="44"/>
      <c r="X171" s="44">
        <v>3</v>
      </c>
      <c r="Y171" s="44"/>
      <c r="Z171" s="44"/>
      <c r="AA171" s="44"/>
      <c r="AB171" s="44"/>
      <c r="AC171" s="44"/>
      <c r="AD171" s="44"/>
      <c r="AE171" s="44"/>
      <c r="AF171" s="42">
        <f t="shared" si="10"/>
        <v>4</v>
      </c>
      <c r="AG171" s="42">
        <f t="shared" si="11"/>
        <v>0</v>
      </c>
    </row>
    <row r="172" spans="1:33" ht="20.100000000000001" customHeight="1">
      <c r="A172" s="15" t="s">
        <v>18</v>
      </c>
      <c r="B172" s="16" t="s">
        <v>19</v>
      </c>
      <c r="C172" s="17" t="s">
        <v>20</v>
      </c>
      <c r="D172" s="17" t="s">
        <v>21</v>
      </c>
      <c r="E172" s="18" t="s">
        <v>22</v>
      </c>
      <c r="F172" s="19" t="s">
        <v>761</v>
      </c>
      <c r="G172" s="20" t="s">
        <v>762</v>
      </c>
      <c r="H172" s="92" t="s">
        <v>764</v>
      </c>
      <c r="I172" s="27" t="s">
        <v>684</v>
      </c>
      <c r="J172" s="49" t="s">
        <v>550</v>
      </c>
      <c r="K172" s="50" t="s">
        <v>763</v>
      </c>
      <c r="L172" s="43">
        <v>1</v>
      </c>
      <c r="M172" s="43" t="s">
        <v>28</v>
      </c>
      <c r="N172" s="51">
        <v>0</v>
      </c>
      <c r="O172" s="71">
        <f t="shared" si="8"/>
        <v>0</v>
      </c>
      <c r="P172" s="41"/>
      <c r="Q172" s="48">
        <f t="shared" si="9"/>
        <v>0</v>
      </c>
      <c r="R172" s="45"/>
      <c r="S172" s="46"/>
      <c r="T172" s="44"/>
      <c r="U172" s="44"/>
      <c r="V172" s="44">
        <v>2</v>
      </c>
      <c r="W172" s="44"/>
      <c r="X172" s="44">
        <v>4</v>
      </c>
      <c r="Y172" s="44"/>
      <c r="Z172" s="44"/>
      <c r="AA172" s="44"/>
      <c r="AB172" s="44"/>
      <c r="AC172" s="44"/>
      <c r="AD172" s="44"/>
      <c r="AE172" s="44"/>
      <c r="AF172" s="42">
        <f t="shared" si="10"/>
        <v>6</v>
      </c>
      <c r="AG172" s="42">
        <f t="shared" si="11"/>
        <v>0</v>
      </c>
    </row>
    <row r="173" spans="1:33" ht="20.100000000000001" customHeight="1">
      <c r="A173" s="15" t="s">
        <v>18</v>
      </c>
      <c r="B173" s="16" t="s">
        <v>19</v>
      </c>
      <c r="C173" s="17" t="s">
        <v>20</v>
      </c>
      <c r="D173" s="17" t="s">
        <v>21</v>
      </c>
      <c r="E173" s="18" t="s">
        <v>22</v>
      </c>
      <c r="F173" s="19" t="s">
        <v>765</v>
      </c>
      <c r="G173" s="20" t="s">
        <v>766</v>
      </c>
      <c r="H173" s="92" t="s">
        <v>767</v>
      </c>
      <c r="I173" s="27" t="s">
        <v>684</v>
      </c>
      <c r="J173" s="49" t="s">
        <v>62</v>
      </c>
      <c r="K173" s="50" t="s">
        <v>62</v>
      </c>
      <c r="L173" s="43">
        <v>1</v>
      </c>
      <c r="M173" s="43" t="s">
        <v>28</v>
      </c>
      <c r="N173" s="51">
        <v>336</v>
      </c>
      <c r="O173" s="71">
        <f t="shared" si="8"/>
        <v>403.2</v>
      </c>
      <c r="P173" s="41"/>
      <c r="Q173" s="48">
        <f t="shared" si="9"/>
        <v>0</v>
      </c>
      <c r="R173" s="45"/>
      <c r="S173" s="46"/>
      <c r="T173" s="44"/>
      <c r="U173" s="44"/>
      <c r="V173" s="44">
        <v>30</v>
      </c>
      <c r="W173" s="44"/>
      <c r="X173" s="44">
        <v>50</v>
      </c>
      <c r="Y173" s="44"/>
      <c r="Z173" s="44"/>
      <c r="AA173" s="44"/>
      <c r="AB173" s="44"/>
      <c r="AC173" s="44"/>
      <c r="AD173" s="44"/>
      <c r="AE173" s="44"/>
      <c r="AF173" s="42">
        <f t="shared" si="10"/>
        <v>80</v>
      </c>
      <c r="AG173" s="42">
        <f t="shared" si="11"/>
        <v>26880</v>
      </c>
    </row>
    <row r="174" spans="1:33" ht="20.100000000000001" customHeight="1">
      <c r="A174" s="7" t="s">
        <v>18</v>
      </c>
      <c r="B174" s="8" t="s">
        <v>19</v>
      </c>
      <c r="C174" s="9" t="s">
        <v>20</v>
      </c>
      <c r="D174" s="9" t="s">
        <v>21</v>
      </c>
      <c r="E174" s="10" t="s">
        <v>22</v>
      </c>
      <c r="F174" s="11" t="s">
        <v>768</v>
      </c>
      <c r="G174" s="12" t="s">
        <v>769</v>
      </c>
      <c r="H174" s="92">
        <v>26</v>
      </c>
      <c r="I174" s="9" t="s">
        <v>770</v>
      </c>
      <c r="J174" s="57" t="s">
        <v>770</v>
      </c>
      <c r="K174" s="53" t="s">
        <v>771</v>
      </c>
      <c r="L174" s="68">
        <v>1</v>
      </c>
      <c r="M174" s="68" t="s">
        <v>28</v>
      </c>
      <c r="N174" s="68">
        <v>651.57479999999998</v>
      </c>
      <c r="O174" s="69">
        <f t="shared" si="8"/>
        <v>781.88975999999991</v>
      </c>
      <c r="P174" s="70">
        <v>82</v>
      </c>
      <c r="Q174" s="54">
        <f t="shared" si="9"/>
        <v>64114.960319999991</v>
      </c>
      <c r="R174" s="70"/>
      <c r="S174" s="46">
        <v>82</v>
      </c>
      <c r="T174" s="44">
        <v>100</v>
      </c>
      <c r="U174" s="44"/>
      <c r="V174" s="44">
        <v>500</v>
      </c>
      <c r="W174" s="44"/>
      <c r="X174" s="44">
        <v>250</v>
      </c>
      <c r="Y174" s="44"/>
      <c r="Z174" s="44"/>
      <c r="AA174" s="44">
        <v>5</v>
      </c>
      <c r="AB174" s="44">
        <v>60</v>
      </c>
      <c r="AC174" s="44"/>
      <c r="AD174" s="44"/>
      <c r="AE174" s="44">
        <v>10</v>
      </c>
      <c r="AF174" s="42">
        <f t="shared" si="10"/>
        <v>1007</v>
      </c>
      <c r="AG174" s="42">
        <f t="shared" si="11"/>
        <v>656135.8236</v>
      </c>
    </row>
    <row r="175" spans="1:33" ht="20.100000000000001" customHeight="1">
      <c r="A175" s="7" t="s">
        <v>18</v>
      </c>
      <c r="B175" s="8" t="s">
        <v>19</v>
      </c>
      <c r="C175" s="9" t="s">
        <v>20</v>
      </c>
      <c r="D175" s="9" t="s">
        <v>21</v>
      </c>
      <c r="E175" s="10" t="s">
        <v>22</v>
      </c>
      <c r="F175" s="11" t="s">
        <v>772</v>
      </c>
      <c r="G175" s="12" t="s">
        <v>773</v>
      </c>
      <c r="H175" s="92" t="s">
        <v>777</v>
      </c>
      <c r="I175" s="9" t="s">
        <v>774</v>
      </c>
      <c r="J175" s="57" t="s">
        <v>775</v>
      </c>
      <c r="K175" s="53" t="s">
        <v>776</v>
      </c>
      <c r="L175" s="68">
        <v>1</v>
      </c>
      <c r="M175" s="68" t="s">
        <v>28</v>
      </c>
      <c r="N175" s="68">
        <v>60500</v>
      </c>
      <c r="O175" s="69">
        <f t="shared" si="8"/>
        <v>72600</v>
      </c>
      <c r="P175" s="70"/>
      <c r="Q175" s="54">
        <f t="shared" si="9"/>
        <v>0</v>
      </c>
      <c r="R175" s="70"/>
      <c r="S175" s="46"/>
      <c r="T175" s="44">
        <v>15</v>
      </c>
      <c r="U175" s="44"/>
      <c r="V175" s="44">
        <v>5</v>
      </c>
      <c r="W175" s="44">
        <v>2</v>
      </c>
      <c r="X175" s="44"/>
      <c r="Y175" s="44"/>
      <c r="Z175" s="44"/>
      <c r="AA175" s="44"/>
      <c r="AB175" s="44"/>
      <c r="AC175" s="44"/>
      <c r="AD175" s="44"/>
      <c r="AE175" s="44"/>
      <c r="AF175" s="42">
        <f t="shared" si="10"/>
        <v>22</v>
      </c>
      <c r="AG175" s="42">
        <f t="shared" si="11"/>
        <v>1331000</v>
      </c>
    </row>
    <row r="176" spans="1:33" ht="20.100000000000001" customHeight="1">
      <c r="A176" s="15" t="s">
        <v>18</v>
      </c>
      <c r="B176" s="16" t="s">
        <v>19</v>
      </c>
      <c r="C176" s="17" t="s">
        <v>20</v>
      </c>
      <c r="D176" s="17" t="s">
        <v>21</v>
      </c>
      <c r="E176" s="18" t="s">
        <v>22</v>
      </c>
      <c r="F176" s="19" t="s">
        <v>778</v>
      </c>
      <c r="G176" s="20" t="s">
        <v>779</v>
      </c>
      <c r="H176" s="92" t="s">
        <v>782</v>
      </c>
      <c r="I176" s="24" t="s">
        <v>774</v>
      </c>
      <c r="J176" s="49" t="s">
        <v>780</v>
      </c>
      <c r="K176" s="50" t="s">
        <v>781</v>
      </c>
      <c r="L176" s="43">
        <v>1</v>
      </c>
      <c r="M176" s="43" t="s">
        <v>28</v>
      </c>
      <c r="N176" s="51">
        <v>30900</v>
      </c>
      <c r="O176" s="71">
        <f t="shared" si="8"/>
        <v>37080</v>
      </c>
      <c r="P176" s="41"/>
      <c r="Q176" s="72">
        <f t="shared" si="9"/>
        <v>0</v>
      </c>
      <c r="R176" s="45"/>
      <c r="S176" s="46"/>
      <c r="T176" s="44">
        <v>15</v>
      </c>
      <c r="U176" s="44"/>
      <c r="V176" s="44">
        <v>5</v>
      </c>
      <c r="W176" s="44">
        <v>2</v>
      </c>
      <c r="X176" s="44"/>
      <c r="Y176" s="44"/>
      <c r="Z176" s="44"/>
      <c r="AA176" s="44"/>
      <c r="AB176" s="44"/>
      <c r="AC176" s="44"/>
      <c r="AD176" s="44"/>
      <c r="AE176" s="44"/>
      <c r="AF176" s="42">
        <f t="shared" si="10"/>
        <v>22</v>
      </c>
      <c r="AG176" s="42">
        <f t="shared" si="11"/>
        <v>679800</v>
      </c>
    </row>
    <row r="177" spans="1:34" ht="20.100000000000001" customHeight="1">
      <c r="A177" s="15" t="s">
        <v>18</v>
      </c>
      <c r="B177" s="16" t="s">
        <v>19</v>
      </c>
      <c r="C177" s="17" t="s">
        <v>20</v>
      </c>
      <c r="D177" s="17" t="s">
        <v>21</v>
      </c>
      <c r="E177" s="18" t="s">
        <v>22</v>
      </c>
      <c r="F177" s="19" t="s">
        <v>783</v>
      </c>
      <c r="G177" s="20" t="s">
        <v>784</v>
      </c>
      <c r="H177" s="92" t="s">
        <v>787</v>
      </c>
      <c r="I177" s="24" t="s">
        <v>774</v>
      </c>
      <c r="J177" s="49" t="s">
        <v>785</v>
      </c>
      <c r="K177" s="50" t="s">
        <v>786</v>
      </c>
      <c r="L177" s="43">
        <v>1</v>
      </c>
      <c r="M177" s="43" t="s">
        <v>28</v>
      </c>
      <c r="N177" s="51">
        <v>38300</v>
      </c>
      <c r="O177" s="71">
        <f t="shared" si="8"/>
        <v>45960</v>
      </c>
      <c r="P177" s="41"/>
      <c r="Q177" s="72">
        <f t="shared" si="9"/>
        <v>0</v>
      </c>
      <c r="R177" s="45"/>
      <c r="S177" s="46"/>
      <c r="T177" s="44">
        <v>15</v>
      </c>
      <c r="U177" s="44"/>
      <c r="V177" s="44">
        <v>5</v>
      </c>
      <c r="W177" s="44">
        <v>2</v>
      </c>
      <c r="X177" s="44"/>
      <c r="Y177" s="44"/>
      <c r="Z177" s="44"/>
      <c r="AA177" s="44"/>
      <c r="AB177" s="44"/>
      <c r="AC177" s="44"/>
      <c r="AD177" s="44"/>
      <c r="AE177" s="44"/>
      <c r="AF177" s="42">
        <f t="shared" si="10"/>
        <v>22</v>
      </c>
      <c r="AG177" s="42">
        <f t="shared" si="11"/>
        <v>842600</v>
      </c>
    </row>
    <row r="178" spans="1:34" ht="20.100000000000001" customHeight="1">
      <c r="A178" s="15" t="s">
        <v>18</v>
      </c>
      <c r="B178" s="16" t="s">
        <v>19</v>
      </c>
      <c r="C178" s="17" t="s">
        <v>20</v>
      </c>
      <c r="D178" s="17" t="s">
        <v>21</v>
      </c>
      <c r="E178" s="18" t="s">
        <v>22</v>
      </c>
      <c r="F178" s="19" t="s">
        <v>788</v>
      </c>
      <c r="G178" s="20" t="s">
        <v>789</v>
      </c>
      <c r="H178" s="92" t="s">
        <v>791</v>
      </c>
      <c r="I178" s="24" t="s">
        <v>774</v>
      </c>
      <c r="J178" s="49" t="s">
        <v>502</v>
      </c>
      <c r="K178" s="50" t="s">
        <v>790</v>
      </c>
      <c r="L178" s="43">
        <v>1</v>
      </c>
      <c r="M178" s="43" t="s">
        <v>28</v>
      </c>
      <c r="N178" s="51">
        <v>12700</v>
      </c>
      <c r="O178" s="71">
        <f t="shared" si="8"/>
        <v>15240</v>
      </c>
      <c r="P178" s="41"/>
      <c r="Q178" s="72">
        <f t="shared" si="9"/>
        <v>0</v>
      </c>
      <c r="R178" s="45"/>
      <c r="S178" s="46"/>
      <c r="T178" s="90">
        <v>13</v>
      </c>
      <c r="U178" s="44"/>
      <c r="V178" s="44">
        <v>5</v>
      </c>
      <c r="W178" s="44">
        <v>2</v>
      </c>
      <c r="X178" s="44"/>
      <c r="Y178" s="44"/>
      <c r="Z178" s="44"/>
      <c r="AA178" s="44"/>
      <c r="AB178" s="44"/>
      <c r="AC178" s="44"/>
      <c r="AD178" s="44"/>
      <c r="AE178" s="44"/>
      <c r="AF178" s="42">
        <f t="shared" si="10"/>
        <v>20</v>
      </c>
      <c r="AG178" s="42">
        <f t="shared" si="11"/>
        <v>254000</v>
      </c>
      <c r="AH178" s="6" t="s">
        <v>1318</v>
      </c>
    </row>
    <row r="179" spans="1:34" ht="20.100000000000001" customHeight="1">
      <c r="A179" s="15" t="s">
        <v>18</v>
      </c>
      <c r="B179" s="16" t="s">
        <v>19</v>
      </c>
      <c r="C179" s="17" t="s">
        <v>20</v>
      </c>
      <c r="D179" s="17" t="s">
        <v>21</v>
      </c>
      <c r="E179" s="18" t="s">
        <v>22</v>
      </c>
      <c r="F179" s="19" t="s">
        <v>792</v>
      </c>
      <c r="G179" s="20" t="s">
        <v>793</v>
      </c>
      <c r="H179" s="92" t="s">
        <v>796</v>
      </c>
      <c r="I179" s="24" t="s">
        <v>774</v>
      </c>
      <c r="J179" s="49" t="s">
        <v>794</v>
      </c>
      <c r="K179" s="50" t="s">
        <v>795</v>
      </c>
      <c r="L179" s="43">
        <v>1</v>
      </c>
      <c r="M179" s="43" t="s">
        <v>28</v>
      </c>
      <c r="N179" s="51">
        <v>1500</v>
      </c>
      <c r="O179" s="71">
        <f t="shared" si="8"/>
        <v>1800</v>
      </c>
      <c r="P179" s="41"/>
      <c r="Q179" s="72">
        <f t="shared" si="9"/>
        <v>0</v>
      </c>
      <c r="R179" s="45"/>
      <c r="S179" s="46"/>
      <c r="T179" s="44">
        <v>2</v>
      </c>
      <c r="U179" s="44"/>
      <c r="V179" s="44">
        <v>5</v>
      </c>
      <c r="W179" s="44"/>
      <c r="X179" s="44"/>
      <c r="Y179" s="44"/>
      <c r="Z179" s="44"/>
      <c r="AA179" s="44"/>
      <c r="AB179" s="44"/>
      <c r="AC179" s="44"/>
      <c r="AD179" s="44"/>
      <c r="AE179" s="44"/>
      <c r="AF179" s="42">
        <f t="shared" si="10"/>
        <v>7</v>
      </c>
      <c r="AG179" s="42">
        <f t="shared" si="11"/>
        <v>10500</v>
      </c>
    </row>
    <row r="180" spans="1:34" ht="20.100000000000001" customHeight="1">
      <c r="A180" s="15" t="s">
        <v>18</v>
      </c>
      <c r="B180" s="16" t="s">
        <v>19</v>
      </c>
      <c r="C180" s="17" t="s">
        <v>20</v>
      </c>
      <c r="D180" s="17" t="s">
        <v>21</v>
      </c>
      <c r="E180" s="18" t="s">
        <v>22</v>
      </c>
      <c r="F180" s="19" t="s">
        <v>797</v>
      </c>
      <c r="G180" s="20" t="s">
        <v>798</v>
      </c>
      <c r="H180" s="92" t="s">
        <v>801</v>
      </c>
      <c r="I180" s="24" t="s">
        <v>774</v>
      </c>
      <c r="J180" s="49" t="s">
        <v>799</v>
      </c>
      <c r="K180" s="50" t="s">
        <v>800</v>
      </c>
      <c r="L180" s="43">
        <v>1</v>
      </c>
      <c r="M180" s="43" t="s">
        <v>28</v>
      </c>
      <c r="N180" s="51">
        <v>12400</v>
      </c>
      <c r="O180" s="71">
        <f t="shared" si="8"/>
        <v>14880</v>
      </c>
      <c r="P180" s="41"/>
      <c r="Q180" s="72">
        <f t="shared" si="9"/>
        <v>0</v>
      </c>
      <c r="R180" s="45"/>
      <c r="S180" s="46"/>
      <c r="T180" s="44">
        <v>15</v>
      </c>
      <c r="U180" s="44"/>
      <c r="V180" s="44">
        <v>5</v>
      </c>
      <c r="W180" s="44">
        <v>2</v>
      </c>
      <c r="X180" s="44"/>
      <c r="Y180" s="44"/>
      <c r="Z180" s="44"/>
      <c r="AA180" s="44"/>
      <c r="AB180" s="44"/>
      <c r="AC180" s="44"/>
      <c r="AD180" s="44"/>
      <c r="AE180" s="44"/>
      <c r="AF180" s="42">
        <f t="shared" si="10"/>
        <v>22</v>
      </c>
      <c r="AG180" s="42">
        <f t="shared" si="11"/>
        <v>272800</v>
      </c>
    </row>
    <row r="181" spans="1:34" ht="20.100000000000001" customHeight="1">
      <c r="A181" s="15" t="s">
        <v>18</v>
      </c>
      <c r="B181" s="16" t="s">
        <v>19</v>
      </c>
      <c r="C181" s="17" t="s">
        <v>20</v>
      </c>
      <c r="D181" s="17" t="s">
        <v>21</v>
      </c>
      <c r="E181" s="18" t="s">
        <v>22</v>
      </c>
      <c r="F181" s="19" t="s">
        <v>802</v>
      </c>
      <c r="G181" s="20" t="s">
        <v>803</v>
      </c>
      <c r="H181" s="92" t="s">
        <v>806</v>
      </c>
      <c r="I181" s="24" t="s">
        <v>774</v>
      </c>
      <c r="J181" s="49" t="s">
        <v>804</v>
      </c>
      <c r="K181" s="50" t="s">
        <v>805</v>
      </c>
      <c r="L181" s="43">
        <v>1</v>
      </c>
      <c r="M181" s="43" t="s">
        <v>28</v>
      </c>
      <c r="N181" s="51">
        <v>13800</v>
      </c>
      <c r="O181" s="71">
        <f t="shared" si="8"/>
        <v>16560</v>
      </c>
      <c r="P181" s="41"/>
      <c r="Q181" s="72">
        <f t="shared" si="9"/>
        <v>0</v>
      </c>
      <c r="R181" s="45"/>
      <c r="S181" s="46"/>
      <c r="T181" s="44">
        <v>15</v>
      </c>
      <c r="U181" s="44"/>
      <c r="V181" s="44">
        <v>5</v>
      </c>
      <c r="W181" s="44">
        <v>2</v>
      </c>
      <c r="X181" s="44"/>
      <c r="Y181" s="44"/>
      <c r="Z181" s="44"/>
      <c r="AA181" s="44"/>
      <c r="AB181" s="44"/>
      <c r="AC181" s="44"/>
      <c r="AD181" s="44"/>
      <c r="AE181" s="44"/>
      <c r="AF181" s="42">
        <f t="shared" si="10"/>
        <v>22</v>
      </c>
      <c r="AG181" s="42">
        <f t="shared" si="11"/>
        <v>303600</v>
      </c>
    </row>
    <row r="182" spans="1:34" ht="20.100000000000001" customHeight="1">
      <c r="A182" s="15" t="s">
        <v>18</v>
      </c>
      <c r="B182" s="16" t="s">
        <v>19</v>
      </c>
      <c r="C182" s="17" t="s">
        <v>20</v>
      </c>
      <c r="D182" s="17" t="s">
        <v>21</v>
      </c>
      <c r="E182" s="18" t="s">
        <v>22</v>
      </c>
      <c r="F182" s="19" t="s">
        <v>807</v>
      </c>
      <c r="G182" s="20" t="s">
        <v>808</v>
      </c>
      <c r="H182" s="92" t="s">
        <v>809</v>
      </c>
      <c r="I182" s="24" t="s">
        <v>774</v>
      </c>
      <c r="J182" s="56" t="s">
        <v>52</v>
      </c>
      <c r="K182" s="50" t="s">
        <v>88</v>
      </c>
      <c r="L182" s="43">
        <v>1</v>
      </c>
      <c r="M182" s="67" t="s">
        <v>53</v>
      </c>
      <c r="N182" s="51">
        <v>0</v>
      </c>
      <c r="O182" s="71">
        <f t="shared" si="8"/>
        <v>0</v>
      </c>
      <c r="P182" s="41"/>
      <c r="Q182" s="72">
        <f t="shared" si="9"/>
        <v>0</v>
      </c>
      <c r="R182" s="45"/>
      <c r="S182" s="46"/>
      <c r="T182" s="44">
        <v>1</v>
      </c>
      <c r="U182" s="44"/>
      <c r="V182" s="44">
        <v>1</v>
      </c>
      <c r="W182" s="44"/>
      <c r="X182" s="44"/>
      <c r="Y182" s="44"/>
      <c r="Z182" s="44"/>
      <c r="AA182" s="44"/>
      <c r="AB182" s="44"/>
      <c r="AC182" s="44"/>
      <c r="AD182" s="44"/>
      <c r="AE182" s="44"/>
      <c r="AF182" s="42">
        <f t="shared" si="10"/>
        <v>2</v>
      </c>
      <c r="AG182" s="42">
        <f t="shared" si="11"/>
        <v>0</v>
      </c>
    </row>
    <row r="183" spans="1:34" ht="20.100000000000001" hidden="1" customHeight="1">
      <c r="A183" s="15" t="s">
        <v>18</v>
      </c>
      <c r="B183" s="16" t="s">
        <v>19</v>
      </c>
      <c r="C183" s="17" t="s">
        <v>20</v>
      </c>
      <c r="D183" s="17" t="s">
        <v>21</v>
      </c>
      <c r="E183" s="18" t="s">
        <v>22</v>
      </c>
      <c r="F183" s="19" t="s">
        <v>810</v>
      </c>
      <c r="G183" s="20" t="s">
        <v>811</v>
      </c>
      <c r="H183" s="92" t="s">
        <v>813</v>
      </c>
      <c r="I183" s="24" t="s">
        <v>774</v>
      </c>
      <c r="J183" s="49" t="s">
        <v>324</v>
      </c>
      <c r="K183" s="50" t="s">
        <v>812</v>
      </c>
      <c r="L183" s="43">
        <v>1</v>
      </c>
      <c r="M183" s="43" t="s">
        <v>28</v>
      </c>
      <c r="N183" s="51">
        <v>0</v>
      </c>
      <c r="O183" s="71">
        <f t="shared" si="8"/>
        <v>0</v>
      </c>
      <c r="P183" s="41"/>
      <c r="Q183" s="72">
        <f t="shared" si="9"/>
        <v>0</v>
      </c>
      <c r="R183" s="45"/>
      <c r="S183" s="46"/>
      <c r="T183" s="90"/>
      <c r="U183" s="90"/>
      <c r="V183" s="90"/>
      <c r="W183" s="44"/>
      <c r="X183" s="44"/>
      <c r="Y183" s="44"/>
      <c r="Z183" s="44"/>
      <c r="AA183" s="44"/>
      <c r="AB183" s="44"/>
      <c r="AC183" s="44"/>
      <c r="AD183" s="44"/>
      <c r="AE183" s="44"/>
      <c r="AF183" s="42">
        <f t="shared" si="10"/>
        <v>0</v>
      </c>
      <c r="AG183" s="42">
        <f t="shared" si="11"/>
        <v>0</v>
      </c>
      <c r="AH183" s="42" t="s">
        <v>1319</v>
      </c>
    </row>
    <row r="184" spans="1:34" ht="20.100000000000001" customHeight="1">
      <c r="A184" s="15" t="s">
        <v>18</v>
      </c>
      <c r="B184" s="16" t="s">
        <v>19</v>
      </c>
      <c r="C184" s="17" t="s">
        <v>20</v>
      </c>
      <c r="D184" s="17" t="s">
        <v>21</v>
      </c>
      <c r="E184" s="18" t="s">
        <v>22</v>
      </c>
      <c r="F184" s="19" t="s">
        <v>814</v>
      </c>
      <c r="G184" s="20" t="s">
        <v>815</v>
      </c>
      <c r="H184" s="92" t="s">
        <v>817</v>
      </c>
      <c r="I184" s="24" t="s">
        <v>774</v>
      </c>
      <c r="J184" s="49" t="s">
        <v>62</v>
      </c>
      <c r="K184" s="50" t="s">
        <v>816</v>
      </c>
      <c r="L184" s="43">
        <v>1</v>
      </c>
      <c r="M184" s="43" t="s">
        <v>28</v>
      </c>
      <c r="N184" s="51">
        <v>300</v>
      </c>
      <c r="O184" s="71">
        <f t="shared" si="8"/>
        <v>360</v>
      </c>
      <c r="P184" s="41"/>
      <c r="Q184" s="72">
        <f t="shared" si="9"/>
        <v>0</v>
      </c>
      <c r="R184" s="45"/>
      <c r="S184" s="46"/>
      <c r="T184" s="44">
        <v>10</v>
      </c>
      <c r="U184" s="44"/>
      <c r="V184" s="44">
        <v>5</v>
      </c>
      <c r="W184" s="44"/>
      <c r="X184" s="44"/>
      <c r="Y184" s="44"/>
      <c r="Z184" s="44"/>
      <c r="AA184" s="44"/>
      <c r="AB184" s="44"/>
      <c r="AC184" s="44"/>
      <c r="AD184" s="44"/>
      <c r="AE184" s="44"/>
      <c r="AF184" s="42">
        <f t="shared" si="10"/>
        <v>15</v>
      </c>
      <c r="AG184" s="42">
        <f t="shared" si="11"/>
        <v>4500</v>
      </c>
    </row>
    <row r="185" spans="1:34" ht="20.100000000000001" hidden="1" customHeight="1">
      <c r="A185" s="7" t="s">
        <v>18</v>
      </c>
      <c r="B185" s="8" t="s">
        <v>19</v>
      </c>
      <c r="C185" s="9" t="s">
        <v>20</v>
      </c>
      <c r="D185" s="9" t="s">
        <v>21</v>
      </c>
      <c r="E185" s="10" t="s">
        <v>22</v>
      </c>
      <c r="F185" s="11" t="s">
        <v>818</v>
      </c>
      <c r="G185" s="12" t="s">
        <v>819</v>
      </c>
      <c r="H185" s="92" t="s">
        <v>823</v>
      </c>
      <c r="I185" s="9" t="s">
        <v>820</v>
      </c>
      <c r="J185" s="57" t="s">
        <v>821</v>
      </c>
      <c r="K185" s="53" t="s">
        <v>822</v>
      </c>
      <c r="L185" s="68">
        <v>1</v>
      </c>
      <c r="M185" s="68" t="s">
        <v>28</v>
      </c>
      <c r="N185" s="68">
        <v>13000</v>
      </c>
      <c r="O185" s="69">
        <f t="shared" si="8"/>
        <v>15600</v>
      </c>
      <c r="P185" s="70"/>
      <c r="Q185" s="72">
        <f t="shared" si="9"/>
        <v>0</v>
      </c>
      <c r="R185" s="70"/>
      <c r="S185" s="46"/>
      <c r="T185" s="44"/>
      <c r="U185" s="44"/>
      <c r="V185" s="44"/>
      <c r="W185" s="44"/>
      <c r="X185" s="44"/>
      <c r="Y185" s="44"/>
      <c r="Z185" s="44"/>
      <c r="AA185" s="44"/>
      <c r="AB185" s="44"/>
      <c r="AC185" s="44"/>
      <c r="AD185" s="44"/>
      <c r="AE185" s="44"/>
      <c r="AF185" s="42">
        <f t="shared" si="10"/>
        <v>0</v>
      </c>
      <c r="AG185" s="42">
        <f t="shared" si="11"/>
        <v>0</v>
      </c>
    </row>
    <row r="186" spans="1:34" ht="20.100000000000001" hidden="1" customHeight="1">
      <c r="A186" s="15" t="s">
        <v>18</v>
      </c>
      <c r="B186" s="16" t="s">
        <v>19</v>
      </c>
      <c r="C186" s="17" t="s">
        <v>20</v>
      </c>
      <c r="D186" s="17" t="s">
        <v>21</v>
      </c>
      <c r="E186" s="18" t="s">
        <v>22</v>
      </c>
      <c r="F186" s="19" t="s">
        <v>824</v>
      </c>
      <c r="G186" s="20" t="s">
        <v>825</v>
      </c>
      <c r="H186" s="92" t="s">
        <v>828</v>
      </c>
      <c r="I186" s="24" t="s">
        <v>820</v>
      </c>
      <c r="J186" s="49" t="s">
        <v>826</v>
      </c>
      <c r="K186" s="50" t="s">
        <v>827</v>
      </c>
      <c r="L186" s="43">
        <v>1</v>
      </c>
      <c r="M186" s="43" t="s">
        <v>28</v>
      </c>
      <c r="N186" s="51">
        <v>8000</v>
      </c>
      <c r="O186" s="71">
        <f t="shared" si="8"/>
        <v>9600</v>
      </c>
      <c r="P186" s="41"/>
      <c r="Q186" s="72">
        <f t="shared" si="9"/>
        <v>0</v>
      </c>
      <c r="R186" s="45"/>
      <c r="S186" s="46"/>
      <c r="T186" s="44"/>
      <c r="U186" s="44"/>
      <c r="V186" s="44"/>
      <c r="W186" s="44"/>
      <c r="X186" s="44"/>
      <c r="Y186" s="44"/>
      <c r="Z186" s="44"/>
      <c r="AA186" s="44"/>
      <c r="AB186" s="44"/>
      <c r="AC186" s="44"/>
      <c r="AD186" s="44"/>
      <c r="AE186" s="44"/>
      <c r="AF186" s="42">
        <f t="shared" si="10"/>
        <v>0</v>
      </c>
      <c r="AG186" s="42">
        <f t="shared" si="11"/>
        <v>0</v>
      </c>
    </row>
    <row r="187" spans="1:34" ht="20.100000000000001" hidden="1" customHeight="1">
      <c r="A187" s="15" t="s">
        <v>18</v>
      </c>
      <c r="B187" s="16" t="s">
        <v>19</v>
      </c>
      <c r="C187" s="17" t="s">
        <v>20</v>
      </c>
      <c r="D187" s="17" t="s">
        <v>21</v>
      </c>
      <c r="E187" s="18" t="s">
        <v>22</v>
      </c>
      <c r="F187" s="19" t="s">
        <v>829</v>
      </c>
      <c r="G187" s="20" t="s">
        <v>830</v>
      </c>
      <c r="H187" s="92" t="s">
        <v>833</v>
      </c>
      <c r="I187" s="24" t="s">
        <v>820</v>
      </c>
      <c r="J187" s="49" t="s">
        <v>831</v>
      </c>
      <c r="K187" s="50" t="s">
        <v>832</v>
      </c>
      <c r="L187" s="43">
        <v>1</v>
      </c>
      <c r="M187" s="43" t="s">
        <v>28</v>
      </c>
      <c r="N187" s="51">
        <v>5000</v>
      </c>
      <c r="O187" s="71">
        <f t="shared" si="8"/>
        <v>6000</v>
      </c>
      <c r="P187" s="41"/>
      <c r="Q187" s="72">
        <f t="shared" si="9"/>
        <v>0</v>
      </c>
      <c r="R187" s="45"/>
      <c r="S187" s="46"/>
      <c r="T187" s="44"/>
      <c r="U187" s="44"/>
      <c r="V187" s="44"/>
      <c r="W187" s="44"/>
      <c r="X187" s="44"/>
      <c r="Y187" s="44"/>
      <c r="Z187" s="44"/>
      <c r="AA187" s="44"/>
      <c r="AB187" s="44"/>
      <c r="AC187" s="44"/>
      <c r="AD187" s="44"/>
      <c r="AE187" s="44"/>
      <c r="AF187" s="42">
        <f t="shared" si="10"/>
        <v>0</v>
      </c>
      <c r="AG187" s="42">
        <f t="shared" si="11"/>
        <v>0</v>
      </c>
    </row>
    <row r="188" spans="1:34" ht="20.100000000000001" hidden="1" customHeight="1">
      <c r="A188" s="15" t="s">
        <v>18</v>
      </c>
      <c r="B188" s="16" t="s">
        <v>19</v>
      </c>
      <c r="C188" s="17" t="s">
        <v>20</v>
      </c>
      <c r="D188" s="17" t="s">
        <v>21</v>
      </c>
      <c r="E188" s="18" t="s">
        <v>22</v>
      </c>
      <c r="F188" s="19" t="s">
        <v>834</v>
      </c>
      <c r="G188" s="20" t="s">
        <v>835</v>
      </c>
      <c r="H188" s="92" t="s">
        <v>838</v>
      </c>
      <c r="I188" s="24" t="s">
        <v>820</v>
      </c>
      <c r="J188" s="49" t="s">
        <v>836</v>
      </c>
      <c r="K188" s="50" t="s">
        <v>837</v>
      </c>
      <c r="L188" s="43">
        <v>1</v>
      </c>
      <c r="M188" s="43" t="s">
        <v>28</v>
      </c>
      <c r="N188" s="51">
        <v>3600</v>
      </c>
      <c r="O188" s="71">
        <f t="shared" si="8"/>
        <v>4320</v>
      </c>
      <c r="P188" s="41"/>
      <c r="Q188" s="72">
        <f t="shared" si="9"/>
        <v>0</v>
      </c>
      <c r="R188" s="45"/>
      <c r="S188" s="46"/>
      <c r="T188" s="44"/>
      <c r="U188" s="44"/>
      <c r="V188" s="44"/>
      <c r="W188" s="44"/>
      <c r="X188" s="44"/>
      <c r="Y188" s="44"/>
      <c r="Z188" s="44"/>
      <c r="AA188" s="44"/>
      <c r="AB188" s="44"/>
      <c r="AC188" s="44"/>
      <c r="AD188" s="44"/>
      <c r="AE188" s="44"/>
      <c r="AF188" s="42">
        <f t="shared" si="10"/>
        <v>0</v>
      </c>
      <c r="AG188" s="42">
        <f t="shared" si="11"/>
        <v>0</v>
      </c>
    </row>
    <row r="189" spans="1:34" ht="20.100000000000001" hidden="1" customHeight="1">
      <c r="A189" s="15" t="s">
        <v>18</v>
      </c>
      <c r="B189" s="16" t="s">
        <v>19</v>
      </c>
      <c r="C189" s="17" t="s">
        <v>20</v>
      </c>
      <c r="D189" s="17" t="s">
        <v>21</v>
      </c>
      <c r="E189" s="18" t="s">
        <v>22</v>
      </c>
      <c r="F189" s="19" t="s">
        <v>839</v>
      </c>
      <c r="G189" s="20" t="s">
        <v>840</v>
      </c>
      <c r="H189" s="92" t="s">
        <v>843</v>
      </c>
      <c r="I189" s="24" t="s">
        <v>820</v>
      </c>
      <c r="J189" s="49" t="s">
        <v>841</v>
      </c>
      <c r="K189" s="50" t="s">
        <v>842</v>
      </c>
      <c r="L189" s="43">
        <v>1</v>
      </c>
      <c r="M189" s="43" t="s">
        <v>28</v>
      </c>
      <c r="N189" s="51">
        <v>200</v>
      </c>
      <c r="O189" s="71">
        <f t="shared" si="8"/>
        <v>240</v>
      </c>
      <c r="P189" s="41"/>
      <c r="Q189" s="72">
        <f t="shared" si="9"/>
        <v>0</v>
      </c>
      <c r="R189" s="45"/>
      <c r="S189" s="46"/>
      <c r="T189" s="44"/>
      <c r="U189" s="44"/>
      <c r="V189" s="44"/>
      <c r="W189" s="44"/>
      <c r="X189" s="44"/>
      <c r="Y189" s="44"/>
      <c r="Z189" s="44"/>
      <c r="AA189" s="44"/>
      <c r="AB189" s="44"/>
      <c r="AC189" s="44"/>
      <c r="AD189" s="44"/>
      <c r="AE189" s="44"/>
      <c r="AF189" s="42">
        <f t="shared" si="10"/>
        <v>0</v>
      </c>
      <c r="AG189" s="42">
        <f t="shared" si="11"/>
        <v>0</v>
      </c>
    </row>
    <row r="190" spans="1:34" ht="20.100000000000001" hidden="1" customHeight="1">
      <c r="A190" s="15" t="s">
        <v>18</v>
      </c>
      <c r="B190" s="16" t="s">
        <v>19</v>
      </c>
      <c r="C190" s="17" t="s">
        <v>20</v>
      </c>
      <c r="D190" s="17" t="s">
        <v>21</v>
      </c>
      <c r="E190" s="18" t="s">
        <v>22</v>
      </c>
      <c r="F190" s="19" t="s">
        <v>844</v>
      </c>
      <c r="G190" s="20" t="s">
        <v>845</v>
      </c>
      <c r="H190" s="92" t="s">
        <v>846</v>
      </c>
      <c r="I190" s="24" t="s">
        <v>820</v>
      </c>
      <c r="J190" s="56" t="s">
        <v>52</v>
      </c>
      <c r="K190" s="50" t="s">
        <v>88</v>
      </c>
      <c r="L190" s="43">
        <v>1</v>
      </c>
      <c r="M190" s="67" t="s">
        <v>53</v>
      </c>
      <c r="N190" s="51">
        <v>0</v>
      </c>
      <c r="O190" s="71">
        <f t="shared" si="8"/>
        <v>0</v>
      </c>
      <c r="P190" s="41"/>
      <c r="Q190" s="72">
        <f t="shared" si="9"/>
        <v>0</v>
      </c>
      <c r="R190" s="45"/>
      <c r="S190" s="46"/>
      <c r="T190" s="44"/>
      <c r="U190" s="44"/>
      <c r="V190" s="44"/>
      <c r="W190" s="44"/>
      <c r="X190" s="44"/>
      <c r="Y190" s="44"/>
      <c r="Z190" s="44"/>
      <c r="AA190" s="44"/>
      <c r="AB190" s="44"/>
      <c r="AC190" s="44"/>
      <c r="AD190" s="44"/>
      <c r="AE190" s="44"/>
      <c r="AF190" s="42">
        <f t="shared" si="10"/>
        <v>0</v>
      </c>
      <c r="AG190" s="42">
        <f t="shared" si="11"/>
        <v>0</v>
      </c>
    </row>
    <row r="191" spans="1:34" ht="20.100000000000001" hidden="1" customHeight="1">
      <c r="A191" s="15" t="s">
        <v>18</v>
      </c>
      <c r="B191" s="16" t="s">
        <v>19</v>
      </c>
      <c r="C191" s="17" t="s">
        <v>20</v>
      </c>
      <c r="D191" s="17" t="s">
        <v>21</v>
      </c>
      <c r="E191" s="18" t="s">
        <v>22</v>
      </c>
      <c r="F191" s="19" t="s">
        <v>847</v>
      </c>
      <c r="G191" s="20" t="s">
        <v>848</v>
      </c>
      <c r="H191" s="92" t="s">
        <v>851</v>
      </c>
      <c r="I191" s="24" t="s">
        <v>820</v>
      </c>
      <c r="J191" s="49" t="s">
        <v>849</v>
      </c>
      <c r="K191" s="50" t="s">
        <v>850</v>
      </c>
      <c r="L191" s="43">
        <v>1</v>
      </c>
      <c r="M191" s="43" t="s">
        <v>28</v>
      </c>
      <c r="N191" s="51">
        <v>0</v>
      </c>
      <c r="O191" s="71">
        <f t="shared" si="8"/>
        <v>0</v>
      </c>
      <c r="P191" s="41"/>
      <c r="Q191" s="72">
        <f t="shared" si="9"/>
        <v>0</v>
      </c>
      <c r="R191" s="45"/>
      <c r="S191" s="46"/>
      <c r="T191" s="44"/>
      <c r="U191" s="44"/>
      <c r="V191" s="44"/>
      <c r="W191" s="44"/>
      <c r="X191" s="44"/>
      <c r="Y191" s="44"/>
      <c r="Z191" s="44"/>
      <c r="AA191" s="44"/>
      <c r="AB191" s="44"/>
      <c r="AC191" s="44"/>
      <c r="AD191" s="44"/>
      <c r="AE191" s="44"/>
      <c r="AF191" s="42">
        <f t="shared" si="10"/>
        <v>0</v>
      </c>
      <c r="AG191" s="42">
        <f t="shared" si="11"/>
        <v>0</v>
      </c>
    </row>
    <row r="192" spans="1:34" ht="20.100000000000001" hidden="1" customHeight="1">
      <c r="A192" s="15" t="s">
        <v>18</v>
      </c>
      <c r="B192" s="16" t="s">
        <v>19</v>
      </c>
      <c r="C192" s="17" t="s">
        <v>20</v>
      </c>
      <c r="D192" s="17" t="s">
        <v>21</v>
      </c>
      <c r="E192" s="18" t="s">
        <v>22</v>
      </c>
      <c r="F192" s="19" t="s">
        <v>852</v>
      </c>
      <c r="G192" s="20" t="s">
        <v>853</v>
      </c>
      <c r="H192" s="92" t="s">
        <v>855</v>
      </c>
      <c r="I192" s="24" t="s">
        <v>820</v>
      </c>
      <c r="J192" s="49" t="s">
        <v>854</v>
      </c>
      <c r="K192" s="50" t="s">
        <v>62</v>
      </c>
      <c r="L192" s="43">
        <v>1</v>
      </c>
      <c r="M192" s="43" t="s">
        <v>28</v>
      </c>
      <c r="N192" s="51">
        <v>300</v>
      </c>
      <c r="O192" s="71">
        <f t="shared" si="8"/>
        <v>360</v>
      </c>
      <c r="P192" s="41"/>
      <c r="Q192" s="72">
        <f t="shared" si="9"/>
        <v>0</v>
      </c>
      <c r="R192" s="45"/>
      <c r="S192" s="46"/>
      <c r="T192" s="44"/>
      <c r="U192" s="44"/>
      <c r="V192" s="44"/>
      <c r="W192" s="44"/>
      <c r="X192" s="44"/>
      <c r="Y192" s="44"/>
      <c r="Z192" s="44"/>
      <c r="AA192" s="44"/>
      <c r="AB192" s="44"/>
      <c r="AC192" s="44"/>
      <c r="AD192" s="44"/>
      <c r="AE192" s="44"/>
      <c r="AF192" s="42">
        <f t="shared" si="10"/>
        <v>0</v>
      </c>
      <c r="AG192" s="42">
        <f t="shared" si="11"/>
        <v>0</v>
      </c>
    </row>
    <row r="193" spans="1:33" ht="20.100000000000001" hidden="1" customHeight="1">
      <c r="A193" s="7" t="s">
        <v>18</v>
      </c>
      <c r="B193" s="8" t="s">
        <v>19</v>
      </c>
      <c r="C193" s="9" t="s">
        <v>20</v>
      </c>
      <c r="D193" s="9" t="s">
        <v>21</v>
      </c>
      <c r="E193" s="10" t="s">
        <v>22</v>
      </c>
      <c r="F193" s="11" t="s">
        <v>856</v>
      </c>
      <c r="G193" s="12" t="s">
        <v>857</v>
      </c>
      <c r="H193" s="26" t="s">
        <v>861</v>
      </c>
      <c r="I193" s="9" t="s">
        <v>858</v>
      </c>
      <c r="J193" s="57" t="s">
        <v>859</v>
      </c>
      <c r="K193" s="53" t="s">
        <v>860</v>
      </c>
      <c r="L193" s="68">
        <v>1</v>
      </c>
      <c r="M193" s="68" t="s">
        <v>28</v>
      </c>
      <c r="N193" s="73">
        <v>65000</v>
      </c>
      <c r="O193" s="69">
        <f t="shared" si="8"/>
        <v>78000</v>
      </c>
      <c r="P193" s="70"/>
      <c r="Q193" s="72">
        <f t="shared" si="9"/>
        <v>0</v>
      </c>
      <c r="R193" s="70"/>
      <c r="S193" s="46"/>
      <c r="T193" s="44"/>
      <c r="U193" s="44"/>
      <c r="V193" s="44"/>
      <c r="W193" s="44"/>
      <c r="X193" s="44"/>
      <c r="Y193" s="44"/>
      <c r="Z193" s="44"/>
      <c r="AA193" s="44"/>
      <c r="AB193" s="44"/>
      <c r="AC193" s="44"/>
      <c r="AD193" s="44"/>
      <c r="AE193" s="44"/>
      <c r="AF193" s="42">
        <f t="shared" si="10"/>
        <v>0</v>
      </c>
      <c r="AG193" s="42">
        <f t="shared" si="11"/>
        <v>0</v>
      </c>
    </row>
    <row r="194" spans="1:33" ht="20.100000000000001" hidden="1" customHeight="1">
      <c r="A194" s="15" t="s">
        <v>18</v>
      </c>
      <c r="B194" s="16" t="s">
        <v>19</v>
      </c>
      <c r="C194" s="17" t="s">
        <v>20</v>
      </c>
      <c r="D194" s="17" t="s">
        <v>21</v>
      </c>
      <c r="E194" s="18" t="s">
        <v>22</v>
      </c>
      <c r="F194" s="19" t="s">
        <v>862</v>
      </c>
      <c r="G194" s="20" t="s">
        <v>863</v>
      </c>
      <c r="H194" s="25" t="s">
        <v>866</v>
      </c>
      <c r="I194" s="24" t="s">
        <v>858</v>
      </c>
      <c r="J194" s="49" t="s">
        <v>864</v>
      </c>
      <c r="K194" s="50" t="s">
        <v>865</v>
      </c>
      <c r="L194" s="43">
        <v>1</v>
      </c>
      <c r="M194" s="43" t="s">
        <v>28</v>
      </c>
      <c r="N194" s="74">
        <v>43500</v>
      </c>
      <c r="O194" s="71">
        <f t="shared" si="8"/>
        <v>52200</v>
      </c>
      <c r="P194" s="41"/>
      <c r="Q194" s="72">
        <f t="shared" si="9"/>
        <v>0</v>
      </c>
      <c r="R194" s="45"/>
      <c r="S194" s="46"/>
      <c r="T194" s="44"/>
      <c r="U194" s="44"/>
      <c r="V194" s="44"/>
      <c r="W194" s="44"/>
      <c r="X194" s="44"/>
      <c r="Y194" s="44"/>
      <c r="Z194" s="44"/>
      <c r="AA194" s="44"/>
      <c r="AB194" s="44"/>
      <c r="AC194" s="44"/>
      <c r="AD194" s="44"/>
      <c r="AE194" s="44"/>
      <c r="AF194" s="42">
        <f t="shared" si="10"/>
        <v>0</v>
      </c>
      <c r="AG194" s="42">
        <f t="shared" si="11"/>
        <v>0</v>
      </c>
    </row>
    <row r="195" spans="1:33" ht="20.100000000000001" hidden="1" customHeight="1">
      <c r="A195" s="15" t="s">
        <v>18</v>
      </c>
      <c r="B195" s="16" t="s">
        <v>19</v>
      </c>
      <c r="C195" s="17" t="s">
        <v>20</v>
      </c>
      <c r="D195" s="17" t="s">
        <v>21</v>
      </c>
      <c r="E195" s="18" t="s">
        <v>22</v>
      </c>
      <c r="F195" s="19" t="s">
        <v>867</v>
      </c>
      <c r="G195" s="20" t="s">
        <v>868</v>
      </c>
      <c r="H195" s="25" t="s">
        <v>871</v>
      </c>
      <c r="I195" s="24" t="s">
        <v>858</v>
      </c>
      <c r="J195" s="49" t="s">
        <v>869</v>
      </c>
      <c r="K195" s="50" t="s">
        <v>870</v>
      </c>
      <c r="L195" s="43">
        <v>1</v>
      </c>
      <c r="M195" s="43" t="s">
        <v>28</v>
      </c>
      <c r="N195" s="74">
        <v>38300</v>
      </c>
      <c r="O195" s="71">
        <f t="shared" ref="O195:O258" si="12">N195*1.2</f>
        <v>45960</v>
      </c>
      <c r="P195" s="41"/>
      <c r="Q195" s="72">
        <f t="shared" ref="Q195:Q258" si="13">P195*O195</f>
        <v>0</v>
      </c>
      <c r="R195" s="45"/>
      <c r="S195" s="46"/>
      <c r="T195" s="44"/>
      <c r="U195" s="44"/>
      <c r="V195" s="44"/>
      <c r="W195" s="44"/>
      <c r="X195" s="44"/>
      <c r="Y195" s="44"/>
      <c r="Z195" s="44"/>
      <c r="AA195" s="44"/>
      <c r="AB195" s="44"/>
      <c r="AC195" s="44"/>
      <c r="AD195" s="44"/>
      <c r="AE195" s="44"/>
      <c r="AF195" s="42">
        <f t="shared" ref="AF195:AF258" si="14">S195+T195+U195+W195+V195+X195+Y195+Z195+AA195+AB195+AC195+AD195+AE195</f>
        <v>0</v>
      </c>
      <c r="AG195" s="42">
        <f t="shared" ref="AG195:AG258" si="15">AF195*N195</f>
        <v>0</v>
      </c>
    </row>
    <row r="196" spans="1:33" ht="20.100000000000001" hidden="1" customHeight="1">
      <c r="A196" s="15" t="s">
        <v>18</v>
      </c>
      <c r="B196" s="16" t="s">
        <v>19</v>
      </c>
      <c r="C196" s="17" t="s">
        <v>20</v>
      </c>
      <c r="D196" s="17" t="s">
        <v>21</v>
      </c>
      <c r="E196" s="18" t="s">
        <v>22</v>
      </c>
      <c r="F196" s="19" t="s">
        <v>872</v>
      </c>
      <c r="G196" s="20" t="s">
        <v>873</v>
      </c>
      <c r="H196" s="25" t="s">
        <v>875</v>
      </c>
      <c r="I196" s="24" t="s">
        <v>858</v>
      </c>
      <c r="J196" s="49" t="s">
        <v>775</v>
      </c>
      <c r="K196" s="50" t="s">
        <v>874</v>
      </c>
      <c r="L196" s="43">
        <v>1</v>
      </c>
      <c r="M196" s="43" t="s">
        <v>28</v>
      </c>
      <c r="N196" s="74">
        <v>60500</v>
      </c>
      <c r="O196" s="71">
        <f t="shared" si="12"/>
        <v>72600</v>
      </c>
      <c r="P196" s="41"/>
      <c r="Q196" s="72">
        <f t="shared" si="13"/>
        <v>0</v>
      </c>
      <c r="R196" s="45"/>
      <c r="S196" s="46"/>
      <c r="T196" s="44"/>
      <c r="U196" s="44"/>
      <c r="V196" s="44"/>
      <c r="W196" s="44"/>
      <c r="X196" s="44"/>
      <c r="Y196" s="44"/>
      <c r="Z196" s="44"/>
      <c r="AA196" s="44"/>
      <c r="AB196" s="44"/>
      <c r="AC196" s="44"/>
      <c r="AD196" s="44"/>
      <c r="AE196" s="44"/>
      <c r="AF196" s="42">
        <f t="shared" si="14"/>
        <v>0</v>
      </c>
      <c r="AG196" s="42">
        <f t="shared" si="15"/>
        <v>0</v>
      </c>
    </row>
    <row r="197" spans="1:33" ht="20.100000000000001" hidden="1" customHeight="1">
      <c r="A197" s="15" t="s">
        <v>18</v>
      </c>
      <c r="B197" s="16" t="s">
        <v>19</v>
      </c>
      <c r="C197" s="17" t="s">
        <v>20</v>
      </c>
      <c r="D197" s="17" t="s">
        <v>21</v>
      </c>
      <c r="E197" s="18" t="s">
        <v>22</v>
      </c>
      <c r="F197" s="19" t="s">
        <v>876</v>
      </c>
      <c r="G197" s="20" t="s">
        <v>877</v>
      </c>
      <c r="H197" s="25" t="s">
        <v>880</v>
      </c>
      <c r="I197" s="24" t="s">
        <v>858</v>
      </c>
      <c r="J197" s="49" t="s">
        <v>878</v>
      </c>
      <c r="K197" s="50" t="s">
        <v>879</v>
      </c>
      <c r="L197" s="43">
        <v>1</v>
      </c>
      <c r="M197" s="43" t="s">
        <v>28</v>
      </c>
      <c r="N197" s="74">
        <v>30900</v>
      </c>
      <c r="O197" s="71">
        <f t="shared" si="12"/>
        <v>37080</v>
      </c>
      <c r="P197" s="41"/>
      <c r="Q197" s="72">
        <f t="shared" si="13"/>
        <v>0</v>
      </c>
      <c r="R197" s="45"/>
      <c r="S197" s="46"/>
      <c r="T197" s="44"/>
      <c r="U197" s="44"/>
      <c r="V197" s="44"/>
      <c r="W197" s="44"/>
      <c r="X197" s="44"/>
      <c r="Y197" s="44"/>
      <c r="Z197" s="44"/>
      <c r="AA197" s="44"/>
      <c r="AB197" s="44"/>
      <c r="AC197" s="44"/>
      <c r="AD197" s="44"/>
      <c r="AE197" s="44"/>
      <c r="AF197" s="42">
        <f t="shared" si="14"/>
        <v>0</v>
      </c>
      <c r="AG197" s="42">
        <f t="shared" si="15"/>
        <v>0</v>
      </c>
    </row>
    <row r="198" spans="1:33" ht="20.100000000000001" hidden="1" customHeight="1">
      <c r="A198" s="15" t="s">
        <v>18</v>
      </c>
      <c r="B198" s="16" t="s">
        <v>19</v>
      </c>
      <c r="C198" s="17" t="s">
        <v>20</v>
      </c>
      <c r="D198" s="17" t="s">
        <v>21</v>
      </c>
      <c r="E198" s="18" t="s">
        <v>22</v>
      </c>
      <c r="F198" s="19" t="s">
        <v>881</v>
      </c>
      <c r="G198" s="20" t="s">
        <v>882</v>
      </c>
      <c r="H198" s="25" t="s">
        <v>883</v>
      </c>
      <c r="I198" s="24" t="s">
        <v>858</v>
      </c>
      <c r="J198" s="49" t="s">
        <v>794</v>
      </c>
      <c r="K198" s="50" t="s">
        <v>795</v>
      </c>
      <c r="L198" s="43">
        <v>1</v>
      </c>
      <c r="M198" s="43" t="s">
        <v>28</v>
      </c>
      <c r="N198" s="74">
        <v>1500</v>
      </c>
      <c r="O198" s="71">
        <f t="shared" si="12"/>
        <v>1800</v>
      </c>
      <c r="P198" s="41"/>
      <c r="Q198" s="72">
        <f t="shared" si="13"/>
        <v>0</v>
      </c>
      <c r="R198" s="45"/>
      <c r="S198" s="46"/>
      <c r="T198" s="44"/>
      <c r="U198" s="44"/>
      <c r="V198" s="44"/>
      <c r="W198" s="44"/>
      <c r="X198" s="44"/>
      <c r="Y198" s="44"/>
      <c r="Z198" s="44"/>
      <c r="AA198" s="44"/>
      <c r="AB198" s="44"/>
      <c r="AC198" s="44"/>
      <c r="AD198" s="44"/>
      <c r="AE198" s="44"/>
      <c r="AF198" s="42">
        <f t="shared" si="14"/>
        <v>0</v>
      </c>
      <c r="AG198" s="42">
        <f t="shared" si="15"/>
        <v>0</v>
      </c>
    </row>
    <row r="199" spans="1:33" ht="20.100000000000001" hidden="1" customHeight="1">
      <c r="A199" s="15" t="s">
        <v>18</v>
      </c>
      <c r="B199" s="16" t="s">
        <v>19</v>
      </c>
      <c r="C199" s="17" t="s">
        <v>20</v>
      </c>
      <c r="D199" s="17" t="s">
        <v>21</v>
      </c>
      <c r="E199" s="18" t="s">
        <v>22</v>
      </c>
      <c r="F199" s="19" t="s">
        <v>884</v>
      </c>
      <c r="G199" s="20" t="s">
        <v>885</v>
      </c>
      <c r="H199" s="25" t="s">
        <v>887</v>
      </c>
      <c r="I199" s="24" t="s">
        <v>858</v>
      </c>
      <c r="J199" s="49" t="s">
        <v>799</v>
      </c>
      <c r="K199" s="50" t="s">
        <v>886</v>
      </c>
      <c r="L199" s="43">
        <v>1</v>
      </c>
      <c r="M199" s="43" t="s">
        <v>28</v>
      </c>
      <c r="N199" s="74">
        <v>12400</v>
      </c>
      <c r="O199" s="71">
        <f t="shared" si="12"/>
        <v>14880</v>
      </c>
      <c r="P199" s="41"/>
      <c r="Q199" s="72">
        <f t="shared" si="13"/>
        <v>0</v>
      </c>
      <c r="R199" s="45"/>
      <c r="S199" s="46"/>
      <c r="T199" s="44"/>
      <c r="U199" s="44"/>
      <c r="V199" s="44"/>
      <c r="W199" s="44"/>
      <c r="X199" s="44"/>
      <c r="Y199" s="44"/>
      <c r="Z199" s="44"/>
      <c r="AA199" s="44"/>
      <c r="AB199" s="44"/>
      <c r="AC199" s="44"/>
      <c r="AD199" s="44"/>
      <c r="AE199" s="44"/>
      <c r="AF199" s="42">
        <f t="shared" si="14"/>
        <v>0</v>
      </c>
      <c r="AG199" s="42">
        <f t="shared" si="15"/>
        <v>0</v>
      </c>
    </row>
    <row r="200" spans="1:33" ht="20.100000000000001" hidden="1" customHeight="1">
      <c r="A200" s="15" t="s">
        <v>18</v>
      </c>
      <c r="B200" s="16" t="s">
        <v>19</v>
      </c>
      <c r="C200" s="17" t="s">
        <v>20</v>
      </c>
      <c r="D200" s="17" t="s">
        <v>21</v>
      </c>
      <c r="E200" s="18" t="s">
        <v>22</v>
      </c>
      <c r="F200" s="19" t="s">
        <v>888</v>
      </c>
      <c r="G200" s="20" t="s">
        <v>889</v>
      </c>
      <c r="H200" s="25" t="s">
        <v>891</v>
      </c>
      <c r="I200" s="24" t="s">
        <v>858</v>
      </c>
      <c r="J200" s="49" t="s">
        <v>804</v>
      </c>
      <c r="K200" s="50" t="s">
        <v>890</v>
      </c>
      <c r="L200" s="43">
        <v>1</v>
      </c>
      <c r="M200" s="43" t="s">
        <v>28</v>
      </c>
      <c r="N200" s="74">
        <v>13800</v>
      </c>
      <c r="O200" s="71">
        <f t="shared" si="12"/>
        <v>16560</v>
      </c>
      <c r="P200" s="41"/>
      <c r="Q200" s="72">
        <f t="shared" si="13"/>
        <v>0</v>
      </c>
      <c r="R200" s="45"/>
      <c r="S200" s="46"/>
      <c r="T200" s="44"/>
      <c r="U200" s="44"/>
      <c r="V200" s="44"/>
      <c r="W200" s="44"/>
      <c r="X200" s="44"/>
      <c r="Y200" s="44"/>
      <c r="Z200" s="44"/>
      <c r="AA200" s="44"/>
      <c r="AB200" s="44"/>
      <c r="AC200" s="44"/>
      <c r="AD200" s="44"/>
      <c r="AE200" s="44"/>
      <c r="AF200" s="42">
        <f t="shared" si="14"/>
        <v>0</v>
      </c>
      <c r="AG200" s="42">
        <f t="shared" si="15"/>
        <v>0</v>
      </c>
    </row>
    <row r="201" spans="1:33" ht="20.100000000000001" hidden="1" customHeight="1">
      <c r="A201" s="15" t="s">
        <v>18</v>
      </c>
      <c r="B201" s="16" t="s">
        <v>19</v>
      </c>
      <c r="C201" s="17" t="s">
        <v>20</v>
      </c>
      <c r="D201" s="17" t="s">
        <v>21</v>
      </c>
      <c r="E201" s="18" t="s">
        <v>22</v>
      </c>
      <c r="F201" s="19" t="s">
        <v>892</v>
      </c>
      <c r="G201" s="20" t="s">
        <v>893</v>
      </c>
      <c r="H201" s="25" t="s">
        <v>896</v>
      </c>
      <c r="I201" s="24" t="s">
        <v>858</v>
      </c>
      <c r="J201" s="49" t="s">
        <v>894</v>
      </c>
      <c r="K201" s="50" t="s">
        <v>895</v>
      </c>
      <c r="L201" s="43">
        <v>1</v>
      </c>
      <c r="M201" s="43" t="s">
        <v>28</v>
      </c>
      <c r="N201" s="74">
        <v>12700</v>
      </c>
      <c r="O201" s="71">
        <f t="shared" si="12"/>
        <v>15240</v>
      </c>
      <c r="P201" s="41"/>
      <c r="Q201" s="72">
        <f t="shared" si="13"/>
        <v>0</v>
      </c>
      <c r="R201" s="45"/>
      <c r="S201" s="46"/>
      <c r="T201" s="44"/>
      <c r="U201" s="44"/>
      <c r="V201" s="44"/>
      <c r="W201" s="44"/>
      <c r="X201" s="44"/>
      <c r="Y201" s="44"/>
      <c r="Z201" s="44"/>
      <c r="AA201" s="44"/>
      <c r="AB201" s="44"/>
      <c r="AC201" s="44"/>
      <c r="AD201" s="44"/>
      <c r="AE201" s="44"/>
      <c r="AF201" s="42">
        <f t="shared" si="14"/>
        <v>0</v>
      </c>
      <c r="AG201" s="42">
        <f t="shared" si="15"/>
        <v>0</v>
      </c>
    </row>
    <row r="202" spans="1:33" ht="20.100000000000001" hidden="1" customHeight="1">
      <c r="A202" s="15" t="s">
        <v>18</v>
      </c>
      <c r="B202" s="16" t="s">
        <v>19</v>
      </c>
      <c r="C202" s="17" t="s">
        <v>20</v>
      </c>
      <c r="D202" s="17" t="s">
        <v>21</v>
      </c>
      <c r="E202" s="18" t="s">
        <v>22</v>
      </c>
      <c r="F202" s="19" t="s">
        <v>897</v>
      </c>
      <c r="G202" s="20" t="s">
        <v>898</v>
      </c>
      <c r="H202" s="25" t="s">
        <v>900</v>
      </c>
      <c r="I202" s="24" t="s">
        <v>858</v>
      </c>
      <c r="J202" s="49" t="s">
        <v>507</v>
      </c>
      <c r="K202" s="50" t="s">
        <v>899</v>
      </c>
      <c r="L202" s="43">
        <v>1</v>
      </c>
      <c r="M202" s="43" t="s">
        <v>28</v>
      </c>
      <c r="N202" s="74">
        <v>5500</v>
      </c>
      <c r="O202" s="71">
        <f t="shared" si="12"/>
        <v>6600</v>
      </c>
      <c r="P202" s="41"/>
      <c r="Q202" s="72">
        <f t="shared" si="13"/>
        <v>0</v>
      </c>
      <c r="R202" s="45"/>
      <c r="S202" s="46"/>
      <c r="T202" s="44"/>
      <c r="U202" s="44"/>
      <c r="V202" s="44"/>
      <c r="W202" s="44"/>
      <c r="X202" s="44"/>
      <c r="Y202" s="44"/>
      <c r="Z202" s="44"/>
      <c r="AA202" s="44"/>
      <c r="AB202" s="44"/>
      <c r="AC202" s="44"/>
      <c r="AD202" s="44"/>
      <c r="AE202" s="44"/>
      <c r="AF202" s="42">
        <f t="shared" si="14"/>
        <v>0</v>
      </c>
      <c r="AG202" s="42">
        <f t="shared" si="15"/>
        <v>0</v>
      </c>
    </row>
    <row r="203" spans="1:33" ht="20.100000000000001" hidden="1" customHeight="1">
      <c r="A203" s="15" t="s">
        <v>18</v>
      </c>
      <c r="B203" s="16" t="s">
        <v>19</v>
      </c>
      <c r="C203" s="17" t="s">
        <v>20</v>
      </c>
      <c r="D203" s="17" t="s">
        <v>21</v>
      </c>
      <c r="E203" s="18" t="s">
        <v>22</v>
      </c>
      <c r="F203" s="19" t="s">
        <v>901</v>
      </c>
      <c r="G203" s="20" t="s">
        <v>902</v>
      </c>
      <c r="H203" s="25" t="s">
        <v>905</v>
      </c>
      <c r="I203" s="24" t="s">
        <v>858</v>
      </c>
      <c r="J203" s="49" t="s">
        <v>903</v>
      </c>
      <c r="K203" s="50" t="s">
        <v>904</v>
      </c>
      <c r="L203" s="43">
        <v>1</v>
      </c>
      <c r="M203" s="43" t="s">
        <v>28</v>
      </c>
      <c r="N203" s="74">
        <v>21500</v>
      </c>
      <c r="O203" s="71">
        <f t="shared" si="12"/>
        <v>25800</v>
      </c>
      <c r="P203" s="41"/>
      <c r="Q203" s="72">
        <f t="shared" si="13"/>
        <v>0</v>
      </c>
      <c r="R203" s="45"/>
      <c r="S203" s="46"/>
      <c r="T203" s="44"/>
      <c r="U203" s="44"/>
      <c r="V203" s="44"/>
      <c r="W203" s="44"/>
      <c r="X203" s="44"/>
      <c r="Y203" s="44"/>
      <c r="Z203" s="44"/>
      <c r="AA203" s="44"/>
      <c r="AB203" s="44"/>
      <c r="AC203" s="44"/>
      <c r="AD203" s="44"/>
      <c r="AE203" s="44"/>
      <c r="AF203" s="42">
        <f t="shared" si="14"/>
        <v>0</v>
      </c>
      <c r="AG203" s="42">
        <f t="shared" si="15"/>
        <v>0</v>
      </c>
    </row>
    <row r="204" spans="1:33" ht="20.100000000000001" hidden="1" customHeight="1">
      <c r="A204" s="15" t="s">
        <v>18</v>
      </c>
      <c r="B204" s="16" t="s">
        <v>19</v>
      </c>
      <c r="C204" s="17" t="s">
        <v>20</v>
      </c>
      <c r="D204" s="17" t="s">
        <v>21</v>
      </c>
      <c r="E204" s="18" t="s">
        <v>22</v>
      </c>
      <c r="F204" s="19" t="s">
        <v>906</v>
      </c>
      <c r="G204" s="20" t="s">
        <v>907</v>
      </c>
      <c r="H204" s="25" t="s">
        <v>910</v>
      </c>
      <c r="I204" s="24" t="s">
        <v>858</v>
      </c>
      <c r="J204" s="49" t="s">
        <v>908</v>
      </c>
      <c r="K204" s="50" t="s">
        <v>909</v>
      </c>
      <c r="L204" s="43">
        <v>1</v>
      </c>
      <c r="M204" s="43" t="s">
        <v>28</v>
      </c>
      <c r="N204" s="74">
        <v>33000</v>
      </c>
      <c r="O204" s="71">
        <f t="shared" si="12"/>
        <v>39600</v>
      </c>
      <c r="P204" s="41"/>
      <c r="Q204" s="72">
        <f t="shared" si="13"/>
        <v>0</v>
      </c>
      <c r="R204" s="45"/>
      <c r="S204" s="46"/>
      <c r="T204" s="44"/>
      <c r="U204" s="44"/>
      <c r="V204" s="44"/>
      <c r="W204" s="44"/>
      <c r="X204" s="44"/>
      <c r="Y204" s="44"/>
      <c r="Z204" s="44"/>
      <c r="AA204" s="44"/>
      <c r="AB204" s="44"/>
      <c r="AC204" s="44"/>
      <c r="AD204" s="44"/>
      <c r="AE204" s="44"/>
      <c r="AF204" s="42">
        <f t="shared" si="14"/>
        <v>0</v>
      </c>
      <c r="AG204" s="42">
        <f t="shared" si="15"/>
        <v>0</v>
      </c>
    </row>
    <row r="205" spans="1:33" ht="20.100000000000001" hidden="1" customHeight="1">
      <c r="A205" s="15" t="s">
        <v>18</v>
      </c>
      <c r="B205" s="16" t="s">
        <v>19</v>
      </c>
      <c r="C205" s="17" t="s">
        <v>20</v>
      </c>
      <c r="D205" s="17" t="s">
        <v>21</v>
      </c>
      <c r="E205" s="18" t="s">
        <v>22</v>
      </c>
      <c r="F205" s="19" t="s">
        <v>911</v>
      </c>
      <c r="G205" s="20" t="s">
        <v>912</v>
      </c>
      <c r="H205" s="25" t="s">
        <v>915</v>
      </c>
      <c r="I205" s="24" t="s">
        <v>858</v>
      </c>
      <c r="J205" s="49" t="s">
        <v>913</v>
      </c>
      <c r="K205" s="50" t="s">
        <v>914</v>
      </c>
      <c r="L205" s="43">
        <v>1</v>
      </c>
      <c r="M205" s="43" t="s">
        <v>28</v>
      </c>
      <c r="N205" s="74">
        <v>18530</v>
      </c>
      <c r="O205" s="71">
        <f t="shared" si="12"/>
        <v>22236</v>
      </c>
      <c r="P205" s="41"/>
      <c r="Q205" s="72">
        <f t="shared" si="13"/>
        <v>0</v>
      </c>
      <c r="R205" s="45"/>
      <c r="S205" s="46"/>
      <c r="T205" s="44"/>
      <c r="U205" s="44"/>
      <c r="V205" s="44"/>
      <c r="W205" s="44"/>
      <c r="X205" s="44"/>
      <c r="Y205" s="44"/>
      <c r="Z205" s="44"/>
      <c r="AA205" s="44"/>
      <c r="AB205" s="44"/>
      <c r="AC205" s="44"/>
      <c r="AD205" s="44"/>
      <c r="AE205" s="44"/>
      <c r="AF205" s="42">
        <f t="shared" si="14"/>
        <v>0</v>
      </c>
      <c r="AG205" s="42">
        <f t="shared" si="15"/>
        <v>0</v>
      </c>
    </row>
    <row r="206" spans="1:33" ht="20.100000000000001" hidden="1" customHeight="1">
      <c r="A206" s="15" t="s">
        <v>18</v>
      </c>
      <c r="B206" s="16" t="s">
        <v>19</v>
      </c>
      <c r="C206" s="17" t="s">
        <v>20</v>
      </c>
      <c r="D206" s="17" t="s">
        <v>21</v>
      </c>
      <c r="E206" s="18" t="s">
        <v>22</v>
      </c>
      <c r="F206" s="19" t="s">
        <v>916</v>
      </c>
      <c r="G206" s="20" t="s">
        <v>917</v>
      </c>
      <c r="H206" s="25" t="s">
        <v>918</v>
      </c>
      <c r="I206" s="24" t="s">
        <v>858</v>
      </c>
      <c r="J206" s="56" t="s">
        <v>52</v>
      </c>
      <c r="K206" s="50" t="s">
        <v>88</v>
      </c>
      <c r="L206" s="43">
        <v>1</v>
      </c>
      <c r="M206" s="67" t="s">
        <v>53</v>
      </c>
      <c r="N206" s="74">
        <v>0</v>
      </c>
      <c r="O206" s="71">
        <f t="shared" si="12"/>
        <v>0</v>
      </c>
      <c r="P206" s="41"/>
      <c r="Q206" s="72">
        <f t="shared" si="13"/>
        <v>0</v>
      </c>
      <c r="R206" s="45"/>
      <c r="S206" s="46"/>
      <c r="T206" s="44"/>
      <c r="U206" s="44"/>
      <c r="V206" s="44"/>
      <c r="W206" s="44"/>
      <c r="X206" s="44"/>
      <c r="Y206" s="44"/>
      <c r="Z206" s="44"/>
      <c r="AA206" s="44"/>
      <c r="AB206" s="44"/>
      <c r="AC206" s="44"/>
      <c r="AD206" s="44"/>
      <c r="AE206" s="44"/>
      <c r="AF206" s="42">
        <f t="shared" si="14"/>
        <v>0</v>
      </c>
      <c r="AG206" s="42">
        <f t="shared" si="15"/>
        <v>0</v>
      </c>
    </row>
    <row r="207" spans="1:33" ht="20.100000000000001" hidden="1" customHeight="1">
      <c r="A207" s="15" t="s">
        <v>18</v>
      </c>
      <c r="B207" s="16" t="s">
        <v>19</v>
      </c>
      <c r="C207" s="17" t="s">
        <v>20</v>
      </c>
      <c r="D207" s="17" t="s">
        <v>21</v>
      </c>
      <c r="E207" s="18" t="s">
        <v>22</v>
      </c>
      <c r="F207" s="19" t="s">
        <v>919</v>
      </c>
      <c r="G207" s="20" t="s">
        <v>920</v>
      </c>
      <c r="H207" s="25" t="s">
        <v>921</v>
      </c>
      <c r="I207" s="24" t="s">
        <v>858</v>
      </c>
      <c r="J207" s="49" t="s">
        <v>550</v>
      </c>
      <c r="K207" s="50" t="s">
        <v>812</v>
      </c>
      <c r="L207" s="43">
        <v>1</v>
      </c>
      <c r="M207" s="43" t="s">
        <v>28</v>
      </c>
      <c r="N207" s="74">
        <v>0</v>
      </c>
      <c r="O207" s="71">
        <f t="shared" si="12"/>
        <v>0</v>
      </c>
      <c r="P207" s="41"/>
      <c r="Q207" s="72">
        <f t="shared" si="13"/>
        <v>0</v>
      </c>
      <c r="R207" s="45"/>
      <c r="S207" s="46"/>
      <c r="T207" s="44"/>
      <c r="U207" s="44"/>
      <c r="V207" s="44"/>
      <c r="W207" s="44"/>
      <c r="X207" s="44"/>
      <c r="Y207" s="44"/>
      <c r="Z207" s="44"/>
      <c r="AA207" s="44"/>
      <c r="AB207" s="44"/>
      <c r="AC207" s="44"/>
      <c r="AD207" s="44"/>
      <c r="AE207" s="44"/>
      <c r="AF207" s="42">
        <f t="shared" si="14"/>
        <v>0</v>
      </c>
      <c r="AG207" s="42">
        <f t="shared" si="15"/>
        <v>0</v>
      </c>
    </row>
    <row r="208" spans="1:33" ht="20.100000000000001" hidden="1" customHeight="1">
      <c r="A208" s="15" t="s">
        <v>18</v>
      </c>
      <c r="B208" s="16" t="s">
        <v>19</v>
      </c>
      <c r="C208" s="17" t="s">
        <v>20</v>
      </c>
      <c r="D208" s="17" t="s">
        <v>21</v>
      </c>
      <c r="E208" s="18" t="s">
        <v>22</v>
      </c>
      <c r="F208" s="19" t="s">
        <v>922</v>
      </c>
      <c r="G208" s="20" t="s">
        <v>923</v>
      </c>
      <c r="H208" s="25" t="s">
        <v>924</v>
      </c>
      <c r="I208" s="24" t="s">
        <v>858</v>
      </c>
      <c r="J208" s="49" t="s">
        <v>62</v>
      </c>
      <c r="K208" s="50" t="s">
        <v>816</v>
      </c>
      <c r="L208" s="43">
        <v>1</v>
      </c>
      <c r="M208" s="43" t="s">
        <v>28</v>
      </c>
      <c r="N208" s="74">
        <v>300</v>
      </c>
      <c r="O208" s="71">
        <f t="shared" si="12"/>
        <v>360</v>
      </c>
      <c r="P208" s="41"/>
      <c r="Q208" s="72">
        <f t="shared" si="13"/>
        <v>0</v>
      </c>
      <c r="R208" s="45"/>
      <c r="S208" s="46"/>
      <c r="T208" s="44"/>
      <c r="U208" s="44"/>
      <c r="V208" s="44"/>
      <c r="W208" s="44"/>
      <c r="X208" s="44"/>
      <c r="Y208" s="44"/>
      <c r="Z208" s="44"/>
      <c r="AA208" s="44"/>
      <c r="AB208" s="44"/>
      <c r="AC208" s="44"/>
      <c r="AD208" s="44"/>
      <c r="AE208" s="44"/>
      <c r="AF208" s="42">
        <f t="shared" si="14"/>
        <v>0</v>
      </c>
      <c r="AG208" s="42">
        <f t="shared" si="15"/>
        <v>0</v>
      </c>
    </row>
    <row r="209" spans="1:33" ht="20.100000000000001" customHeight="1">
      <c r="A209" s="7" t="s">
        <v>18</v>
      </c>
      <c r="B209" s="8" t="s">
        <v>19</v>
      </c>
      <c r="C209" s="9" t="s">
        <v>20</v>
      </c>
      <c r="D209" s="9" t="s">
        <v>21</v>
      </c>
      <c r="E209" s="10" t="s">
        <v>22</v>
      </c>
      <c r="F209" s="11" t="s">
        <v>925</v>
      </c>
      <c r="G209" s="12" t="s">
        <v>926</v>
      </c>
      <c r="H209" s="92" t="s">
        <v>930</v>
      </c>
      <c r="I209" s="9" t="s">
        <v>927</v>
      </c>
      <c r="J209" s="57" t="s">
        <v>928</v>
      </c>
      <c r="K209" s="53" t="s">
        <v>929</v>
      </c>
      <c r="L209" s="68">
        <v>1</v>
      </c>
      <c r="M209" s="68" t="s">
        <v>28</v>
      </c>
      <c r="N209" s="73">
        <v>10650</v>
      </c>
      <c r="O209" s="69">
        <f t="shared" si="12"/>
        <v>12780</v>
      </c>
      <c r="P209" s="70"/>
      <c r="Q209" s="72">
        <f t="shared" si="13"/>
        <v>0</v>
      </c>
      <c r="R209" s="70"/>
      <c r="S209" s="46"/>
      <c r="T209" s="44"/>
      <c r="U209" s="44"/>
      <c r="V209" s="44">
        <v>30</v>
      </c>
      <c r="W209" s="44"/>
      <c r="X209" s="44"/>
      <c r="Y209" s="44"/>
      <c r="Z209" s="44"/>
      <c r="AA209" s="44"/>
      <c r="AB209" s="44"/>
      <c r="AC209" s="44"/>
      <c r="AD209" s="44"/>
      <c r="AE209" s="44"/>
      <c r="AF209" s="42">
        <f t="shared" si="14"/>
        <v>30</v>
      </c>
      <c r="AG209" s="42">
        <f t="shared" si="15"/>
        <v>319500</v>
      </c>
    </row>
    <row r="210" spans="1:33" ht="20.100000000000001" customHeight="1">
      <c r="A210" s="15" t="s">
        <v>18</v>
      </c>
      <c r="B210" s="16" t="s">
        <v>19</v>
      </c>
      <c r="C210" s="17" t="s">
        <v>20</v>
      </c>
      <c r="D210" s="17" t="s">
        <v>21</v>
      </c>
      <c r="E210" s="18" t="s">
        <v>22</v>
      </c>
      <c r="F210" s="19" t="s">
        <v>931</v>
      </c>
      <c r="G210" s="20" t="s">
        <v>932</v>
      </c>
      <c r="H210" s="92" t="s">
        <v>934</v>
      </c>
      <c r="I210" s="24" t="s">
        <v>927</v>
      </c>
      <c r="J210" s="49" t="s">
        <v>251</v>
      </c>
      <c r="K210" s="50" t="s">
        <v>933</v>
      </c>
      <c r="L210" s="43">
        <v>1</v>
      </c>
      <c r="M210" s="43" t="s">
        <v>28</v>
      </c>
      <c r="N210" s="74">
        <v>10200</v>
      </c>
      <c r="O210" s="71">
        <f t="shared" si="12"/>
        <v>12240</v>
      </c>
      <c r="P210" s="41"/>
      <c r="Q210" s="72">
        <f t="shared" si="13"/>
        <v>0</v>
      </c>
      <c r="R210" s="45"/>
      <c r="S210" s="46"/>
      <c r="T210" s="44"/>
      <c r="U210" s="44"/>
      <c r="V210" s="44">
        <v>30</v>
      </c>
      <c r="W210" s="44"/>
      <c r="X210" s="44"/>
      <c r="Y210" s="44"/>
      <c r="Z210" s="44"/>
      <c r="AA210" s="44"/>
      <c r="AB210" s="44"/>
      <c r="AC210" s="44"/>
      <c r="AD210" s="44"/>
      <c r="AE210" s="44"/>
      <c r="AF210" s="42">
        <f t="shared" si="14"/>
        <v>30</v>
      </c>
      <c r="AG210" s="42">
        <f t="shared" si="15"/>
        <v>306000</v>
      </c>
    </row>
    <row r="211" spans="1:33" ht="20.100000000000001" customHeight="1">
      <c r="A211" s="15" t="s">
        <v>18</v>
      </c>
      <c r="B211" s="16" t="s">
        <v>19</v>
      </c>
      <c r="C211" s="17" t="s">
        <v>20</v>
      </c>
      <c r="D211" s="17" t="s">
        <v>21</v>
      </c>
      <c r="E211" s="18" t="s">
        <v>22</v>
      </c>
      <c r="F211" s="19" t="s">
        <v>935</v>
      </c>
      <c r="G211" s="20" t="s">
        <v>936</v>
      </c>
      <c r="H211" s="92" t="s">
        <v>939</v>
      </c>
      <c r="I211" s="24" t="s">
        <v>927</v>
      </c>
      <c r="J211" s="49" t="s">
        <v>937</v>
      </c>
      <c r="K211" s="50" t="s">
        <v>938</v>
      </c>
      <c r="L211" s="43">
        <v>1</v>
      </c>
      <c r="M211" s="43" t="s">
        <v>28</v>
      </c>
      <c r="N211" s="74">
        <v>3300</v>
      </c>
      <c r="O211" s="71">
        <f t="shared" si="12"/>
        <v>3960</v>
      </c>
      <c r="P211" s="41"/>
      <c r="Q211" s="72">
        <f t="shared" si="13"/>
        <v>0</v>
      </c>
      <c r="R211" s="45"/>
      <c r="S211" s="46"/>
      <c r="T211" s="44"/>
      <c r="U211" s="44"/>
      <c r="V211" s="44">
        <v>30</v>
      </c>
      <c r="W211" s="44"/>
      <c r="X211" s="44"/>
      <c r="Y211" s="44"/>
      <c r="Z211" s="44"/>
      <c r="AA211" s="44"/>
      <c r="AB211" s="44"/>
      <c r="AC211" s="44"/>
      <c r="AD211" s="44"/>
      <c r="AE211" s="44"/>
      <c r="AF211" s="42">
        <f t="shared" si="14"/>
        <v>30</v>
      </c>
      <c r="AG211" s="42">
        <f t="shared" si="15"/>
        <v>99000</v>
      </c>
    </row>
    <row r="212" spans="1:33" ht="20.100000000000001" hidden="1" customHeight="1">
      <c r="A212" s="15" t="s">
        <v>18</v>
      </c>
      <c r="B212" s="16" t="s">
        <v>19</v>
      </c>
      <c r="C212" s="17" t="s">
        <v>20</v>
      </c>
      <c r="D212" s="17" t="s">
        <v>21</v>
      </c>
      <c r="E212" s="18" t="s">
        <v>22</v>
      </c>
      <c r="F212" s="19" t="s">
        <v>940</v>
      </c>
      <c r="G212" s="20" t="s">
        <v>941</v>
      </c>
      <c r="H212" s="92" t="s">
        <v>943</v>
      </c>
      <c r="I212" s="24" t="s">
        <v>927</v>
      </c>
      <c r="J212" s="49" t="s">
        <v>794</v>
      </c>
      <c r="K212" s="50" t="s">
        <v>942</v>
      </c>
      <c r="L212" s="43">
        <v>1</v>
      </c>
      <c r="M212" s="43" t="s">
        <v>28</v>
      </c>
      <c r="N212" s="74">
        <v>1450</v>
      </c>
      <c r="O212" s="71">
        <f t="shared" si="12"/>
        <v>1740</v>
      </c>
      <c r="P212" s="41"/>
      <c r="Q212" s="72">
        <f t="shared" si="13"/>
        <v>0</v>
      </c>
      <c r="R212" s="45"/>
      <c r="S212" s="46"/>
      <c r="T212" s="44"/>
      <c r="U212" s="44"/>
      <c r="V212" s="44"/>
      <c r="W212" s="44"/>
      <c r="X212" s="44"/>
      <c r="Y212" s="44"/>
      <c r="Z212" s="44"/>
      <c r="AA212" s="44"/>
      <c r="AB212" s="44"/>
      <c r="AC212" s="44"/>
      <c r="AD212" s="44"/>
      <c r="AE212" s="44"/>
      <c r="AF212" s="42">
        <f t="shared" si="14"/>
        <v>0</v>
      </c>
      <c r="AG212" s="42">
        <f t="shared" si="15"/>
        <v>0</v>
      </c>
    </row>
    <row r="213" spans="1:33" ht="20.100000000000001" customHeight="1">
      <c r="A213" s="15" t="s">
        <v>18</v>
      </c>
      <c r="B213" s="16" t="s">
        <v>19</v>
      </c>
      <c r="C213" s="17" t="s">
        <v>20</v>
      </c>
      <c r="D213" s="17" t="s">
        <v>21</v>
      </c>
      <c r="E213" s="18" t="s">
        <v>22</v>
      </c>
      <c r="F213" s="19" t="s">
        <v>944</v>
      </c>
      <c r="G213" s="20" t="s">
        <v>945</v>
      </c>
      <c r="H213" s="92" t="s">
        <v>946</v>
      </c>
      <c r="I213" s="24" t="s">
        <v>927</v>
      </c>
      <c r="J213" s="56" t="s">
        <v>52</v>
      </c>
      <c r="K213" s="50" t="s">
        <v>88</v>
      </c>
      <c r="L213" s="43">
        <v>1</v>
      </c>
      <c r="M213" s="67" t="s">
        <v>53</v>
      </c>
      <c r="N213" s="74">
        <v>0</v>
      </c>
      <c r="O213" s="71">
        <f t="shared" si="12"/>
        <v>0</v>
      </c>
      <c r="P213" s="41"/>
      <c r="Q213" s="72">
        <f t="shared" si="13"/>
        <v>0</v>
      </c>
      <c r="R213" s="45"/>
      <c r="S213" s="46"/>
      <c r="T213" s="44"/>
      <c r="U213" s="44"/>
      <c r="V213" s="44">
        <v>1</v>
      </c>
      <c r="W213" s="44"/>
      <c r="X213" s="44"/>
      <c r="Y213" s="44"/>
      <c r="Z213" s="44"/>
      <c r="AA213" s="44"/>
      <c r="AB213" s="44"/>
      <c r="AC213" s="44"/>
      <c r="AD213" s="44"/>
      <c r="AE213" s="44"/>
      <c r="AF213" s="42">
        <f t="shared" si="14"/>
        <v>1</v>
      </c>
      <c r="AG213" s="42">
        <f t="shared" si="15"/>
        <v>0</v>
      </c>
    </row>
    <row r="214" spans="1:33" ht="20.100000000000001" customHeight="1">
      <c r="A214" s="15" t="s">
        <v>18</v>
      </c>
      <c r="B214" s="16" t="s">
        <v>19</v>
      </c>
      <c r="C214" s="17" t="s">
        <v>20</v>
      </c>
      <c r="D214" s="17" t="s">
        <v>21</v>
      </c>
      <c r="E214" s="18" t="s">
        <v>22</v>
      </c>
      <c r="F214" s="19" t="s">
        <v>947</v>
      </c>
      <c r="G214" s="20" t="s">
        <v>948</v>
      </c>
      <c r="H214" s="92" t="s">
        <v>950</v>
      </c>
      <c r="I214" s="24" t="s">
        <v>927</v>
      </c>
      <c r="J214" s="49" t="s">
        <v>324</v>
      </c>
      <c r="K214" s="50" t="s">
        <v>949</v>
      </c>
      <c r="L214" s="43">
        <v>1</v>
      </c>
      <c r="M214" s="43" t="s">
        <v>28</v>
      </c>
      <c r="N214" s="74">
        <v>0</v>
      </c>
      <c r="O214" s="71">
        <f t="shared" si="12"/>
        <v>0</v>
      </c>
      <c r="P214" s="41"/>
      <c r="Q214" s="72">
        <f t="shared" si="13"/>
        <v>0</v>
      </c>
      <c r="R214" s="45"/>
      <c r="S214" s="46"/>
      <c r="T214" s="44"/>
      <c r="U214" s="44"/>
      <c r="V214" s="44">
        <v>2</v>
      </c>
      <c r="W214" s="44"/>
      <c r="X214" s="44"/>
      <c r="Y214" s="44"/>
      <c r="Z214" s="44"/>
      <c r="AA214" s="44"/>
      <c r="AB214" s="44"/>
      <c r="AC214" s="44"/>
      <c r="AD214" s="44"/>
      <c r="AE214" s="44"/>
      <c r="AF214" s="42">
        <f t="shared" si="14"/>
        <v>2</v>
      </c>
      <c r="AG214" s="42">
        <f t="shared" si="15"/>
        <v>0</v>
      </c>
    </row>
    <row r="215" spans="1:33" ht="20.100000000000001" customHeight="1">
      <c r="A215" s="15" t="s">
        <v>18</v>
      </c>
      <c r="B215" s="16" t="s">
        <v>19</v>
      </c>
      <c r="C215" s="17" t="s">
        <v>20</v>
      </c>
      <c r="D215" s="17" t="s">
        <v>21</v>
      </c>
      <c r="E215" s="18" t="s">
        <v>22</v>
      </c>
      <c r="F215" s="19" t="s">
        <v>951</v>
      </c>
      <c r="G215" s="20" t="s">
        <v>952</v>
      </c>
      <c r="H215" s="92" t="s">
        <v>953</v>
      </c>
      <c r="I215" s="24" t="s">
        <v>927</v>
      </c>
      <c r="J215" s="49" t="s">
        <v>62</v>
      </c>
      <c r="K215" s="50" t="s">
        <v>816</v>
      </c>
      <c r="L215" s="43">
        <v>1</v>
      </c>
      <c r="M215" s="43" t="s">
        <v>28</v>
      </c>
      <c r="N215" s="74">
        <v>300</v>
      </c>
      <c r="O215" s="71">
        <f t="shared" si="12"/>
        <v>360</v>
      </c>
      <c r="P215" s="41"/>
      <c r="Q215" s="72">
        <f t="shared" si="13"/>
        <v>0</v>
      </c>
      <c r="R215" s="45"/>
      <c r="S215" s="46"/>
      <c r="T215" s="44"/>
      <c r="U215" s="44"/>
      <c r="V215" s="44">
        <v>15</v>
      </c>
      <c r="W215" s="44"/>
      <c r="X215" s="44"/>
      <c r="Y215" s="44"/>
      <c r="Z215" s="44"/>
      <c r="AA215" s="44"/>
      <c r="AB215" s="44"/>
      <c r="AC215" s="44"/>
      <c r="AD215" s="44"/>
      <c r="AE215" s="44"/>
      <c r="AF215" s="42">
        <f t="shared" si="14"/>
        <v>15</v>
      </c>
      <c r="AG215" s="42">
        <f t="shared" si="15"/>
        <v>4500</v>
      </c>
    </row>
    <row r="216" spans="1:33" ht="20.100000000000001" customHeight="1">
      <c r="A216" s="7" t="s">
        <v>18</v>
      </c>
      <c r="B216" s="8" t="s">
        <v>19</v>
      </c>
      <c r="C216" s="9" t="s">
        <v>20</v>
      </c>
      <c r="D216" s="9" t="s">
        <v>21</v>
      </c>
      <c r="E216" s="10" t="s">
        <v>22</v>
      </c>
      <c r="F216" s="11" t="s">
        <v>954</v>
      </c>
      <c r="G216" s="12" t="s">
        <v>955</v>
      </c>
      <c r="H216" s="92" t="s">
        <v>959</v>
      </c>
      <c r="I216" s="9" t="s">
        <v>956</v>
      </c>
      <c r="J216" s="57" t="s">
        <v>957</v>
      </c>
      <c r="K216" s="53" t="s">
        <v>958</v>
      </c>
      <c r="L216" s="68">
        <v>1</v>
      </c>
      <c r="M216" s="68" t="s">
        <v>28</v>
      </c>
      <c r="N216" s="75">
        <v>12000</v>
      </c>
      <c r="O216" s="69">
        <f t="shared" si="12"/>
        <v>14400</v>
      </c>
      <c r="P216" s="70"/>
      <c r="Q216" s="72">
        <f t="shared" si="13"/>
        <v>0</v>
      </c>
      <c r="R216" s="70"/>
      <c r="S216" s="46"/>
      <c r="T216" s="44"/>
      <c r="U216" s="44"/>
      <c r="V216" s="44">
        <v>10</v>
      </c>
      <c r="W216" s="44"/>
      <c r="X216" s="44"/>
      <c r="Y216" s="44"/>
      <c r="Z216" s="44"/>
      <c r="AA216" s="44"/>
      <c r="AB216" s="44"/>
      <c r="AC216" s="44"/>
      <c r="AD216" s="44"/>
      <c r="AE216" s="44"/>
      <c r="AF216" s="42">
        <f t="shared" si="14"/>
        <v>10</v>
      </c>
      <c r="AG216" s="42">
        <f t="shared" si="15"/>
        <v>120000</v>
      </c>
    </row>
    <row r="217" spans="1:33" ht="20.100000000000001" customHeight="1">
      <c r="A217" s="15" t="s">
        <v>18</v>
      </c>
      <c r="B217" s="16" t="s">
        <v>19</v>
      </c>
      <c r="C217" s="17" t="s">
        <v>20</v>
      </c>
      <c r="D217" s="17" t="s">
        <v>21</v>
      </c>
      <c r="E217" s="18" t="s">
        <v>22</v>
      </c>
      <c r="F217" s="19" t="s">
        <v>960</v>
      </c>
      <c r="G217" s="20" t="s">
        <v>961</v>
      </c>
      <c r="H217" s="92" t="s">
        <v>964</v>
      </c>
      <c r="I217" s="24" t="s">
        <v>956</v>
      </c>
      <c r="J217" s="49" t="s">
        <v>962</v>
      </c>
      <c r="K217" s="50" t="s">
        <v>963</v>
      </c>
      <c r="L217" s="43">
        <v>1</v>
      </c>
      <c r="M217" s="51" t="s">
        <v>28</v>
      </c>
      <c r="N217" s="76">
        <v>8500</v>
      </c>
      <c r="O217" s="71">
        <f t="shared" si="12"/>
        <v>10200</v>
      </c>
      <c r="P217" s="41"/>
      <c r="Q217" s="72">
        <f t="shared" si="13"/>
        <v>0</v>
      </c>
      <c r="R217" s="45"/>
      <c r="S217" s="46"/>
      <c r="T217" s="44"/>
      <c r="U217" s="44"/>
      <c r="V217" s="44">
        <v>10</v>
      </c>
      <c r="W217" s="44"/>
      <c r="X217" s="44"/>
      <c r="Y217" s="44"/>
      <c r="Z217" s="44"/>
      <c r="AA217" s="44"/>
      <c r="AB217" s="44"/>
      <c r="AC217" s="44"/>
      <c r="AD217" s="44"/>
      <c r="AE217" s="44"/>
      <c r="AF217" s="42">
        <f t="shared" si="14"/>
        <v>10</v>
      </c>
      <c r="AG217" s="42">
        <f t="shared" si="15"/>
        <v>85000</v>
      </c>
    </row>
    <row r="218" spans="1:33" ht="20.100000000000001" customHeight="1">
      <c r="A218" s="15" t="s">
        <v>18</v>
      </c>
      <c r="B218" s="16" t="s">
        <v>19</v>
      </c>
      <c r="C218" s="17" t="s">
        <v>20</v>
      </c>
      <c r="D218" s="17" t="s">
        <v>21</v>
      </c>
      <c r="E218" s="18" t="s">
        <v>22</v>
      </c>
      <c r="F218" s="19" t="s">
        <v>965</v>
      </c>
      <c r="G218" s="20" t="s">
        <v>966</v>
      </c>
      <c r="H218" s="92" t="s">
        <v>969</v>
      </c>
      <c r="I218" s="24" t="s">
        <v>956</v>
      </c>
      <c r="J218" s="49" t="s">
        <v>967</v>
      </c>
      <c r="K218" s="50" t="s">
        <v>968</v>
      </c>
      <c r="L218" s="43">
        <v>1</v>
      </c>
      <c r="M218" s="51" t="s">
        <v>28</v>
      </c>
      <c r="N218" s="76">
        <v>4000</v>
      </c>
      <c r="O218" s="71">
        <f t="shared" si="12"/>
        <v>4800</v>
      </c>
      <c r="P218" s="41"/>
      <c r="Q218" s="72">
        <f t="shared" si="13"/>
        <v>0</v>
      </c>
      <c r="R218" s="45"/>
      <c r="S218" s="46"/>
      <c r="T218" s="44"/>
      <c r="U218" s="44"/>
      <c r="V218" s="44">
        <v>10</v>
      </c>
      <c r="W218" s="44"/>
      <c r="X218" s="44"/>
      <c r="Y218" s="44"/>
      <c r="Z218" s="44"/>
      <c r="AA218" s="44"/>
      <c r="AB218" s="44"/>
      <c r="AC218" s="44"/>
      <c r="AD218" s="44"/>
      <c r="AE218" s="44"/>
      <c r="AF218" s="42">
        <f t="shared" si="14"/>
        <v>10</v>
      </c>
      <c r="AG218" s="42">
        <f t="shared" si="15"/>
        <v>40000</v>
      </c>
    </row>
    <row r="219" spans="1:33" ht="20.100000000000001" customHeight="1">
      <c r="A219" s="15" t="s">
        <v>18</v>
      </c>
      <c r="B219" s="16" t="s">
        <v>19</v>
      </c>
      <c r="C219" s="17" t="s">
        <v>20</v>
      </c>
      <c r="D219" s="17" t="s">
        <v>21</v>
      </c>
      <c r="E219" s="18" t="s">
        <v>22</v>
      </c>
      <c r="F219" s="19" t="s">
        <v>970</v>
      </c>
      <c r="G219" s="20" t="s">
        <v>971</v>
      </c>
      <c r="H219" s="92" t="s">
        <v>974</v>
      </c>
      <c r="I219" s="24" t="s">
        <v>956</v>
      </c>
      <c r="J219" s="49" t="s">
        <v>972</v>
      </c>
      <c r="K219" s="50" t="s">
        <v>973</v>
      </c>
      <c r="L219" s="43">
        <v>1</v>
      </c>
      <c r="M219" s="51" t="s">
        <v>28</v>
      </c>
      <c r="N219" s="76">
        <v>4500</v>
      </c>
      <c r="O219" s="71">
        <f t="shared" si="12"/>
        <v>5400</v>
      </c>
      <c r="P219" s="41"/>
      <c r="Q219" s="72">
        <f t="shared" si="13"/>
        <v>0</v>
      </c>
      <c r="R219" s="45"/>
      <c r="S219" s="46"/>
      <c r="T219" s="44"/>
      <c r="U219" s="44"/>
      <c r="V219" s="44">
        <v>10</v>
      </c>
      <c r="W219" s="44"/>
      <c r="X219" s="44"/>
      <c r="Y219" s="44"/>
      <c r="Z219" s="44"/>
      <c r="AA219" s="44"/>
      <c r="AB219" s="44"/>
      <c r="AC219" s="44"/>
      <c r="AD219" s="44"/>
      <c r="AE219" s="44"/>
      <c r="AF219" s="42">
        <f t="shared" si="14"/>
        <v>10</v>
      </c>
      <c r="AG219" s="42">
        <f t="shared" si="15"/>
        <v>45000</v>
      </c>
    </row>
    <row r="220" spans="1:33" ht="20.100000000000001" customHeight="1">
      <c r="A220" s="15" t="s">
        <v>18</v>
      </c>
      <c r="B220" s="16" t="s">
        <v>19</v>
      </c>
      <c r="C220" s="17" t="s">
        <v>20</v>
      </c>
      <c r="D220" s="17" t="s">
        <v>21</v>
      </c>
      <c r="E220" s="18" t="s">
        <v>22</v>
      </c>
      <c r="F220" s="19" t="s">
        <v>975</v>
      </c>
      <c r="G220" s="20" t="s">
        <v>976</v>
      </c>
      <c r="H220" s="92" t="s">
        <v>979</v>
      </c>
      <c r="I220" s="24" t="s">
        <v>956</v>
      </c>
      <c r="J220" s="49" t="s">
        <v>977</v>
      </c>
      <c r="K220" s="50" t="s">
        <v>978</v>
      </c>
      <c r="L220" s="43">
        <v>1</v>
      </c>
      <c r="M220" s="51" t="s">
        <v>28</v>
      </c>
      <c r="N220" s="76">
        <v>12000</v>
      </c>
      <c r="O220" s="71">
        <f t="shared" si="12"/>
        <v>14400</v>
      </c>
      <c r="P220" s="41"/>
      <c r="Q220" s="72">
        <f t="shared" si="13"/>
        <v>0</v>
      </c>
      <c r="R220" s="45"/>
      <c r="S220" s="46"/>
      <c r="T220" s="44">
        <v>3</v>
      </c>
      <c r="U220" s="44"/>
      <c r="V220" s="44">
        <v>10</v>
      </c>
      <c r="W220" s="44"/>
      <c r="X220" s="44"/>
      <c r="Y220" s="44"/>
      <c r="Z220" s="44"/>
      <c r="AA220" s="44"/>
      <c r="AB220" s="44"/>
      <c r="AC220" s="44"/>
      <c r="AD220" s="44"/>
      <c r="AE220" s="44"/>
      <c r="AF220" s="42">
        <f t="shared" si="14"/>
        <v>13</v>
      </c>
      <c r="AG220" s="42">
        <f t="shared" si="15"/>
        <v>156000</v>
      </c>
    </row>
    <row r="221" spans="1:33" ht="20.100000000000001" customHeight="1">
      <c r="A221" s="15" t="s">
        <v>18</v>
      </c>
      <c r="B221" s="16" t="s">
        <v>19</v>
      </c>
      <c r="C221" s="17" t="s">
        <v>20</v>
      </c>
      <c r="D221" s="17" t="s">
        <v>21</v>
      </c>
      <c r="E221" s="18" t="s">
        <v>22</v>
      </c>
      <c r="F221" s="19" t="s">
        <v>980</v>
      </c>
      <c r="G221" s="20" t="s">
        <v>981</v>
      </c>
      <c r="H221" s="92" t="s">
        <v>982</v>
      </c>
      <c r="I221" s="24" t="s">
        <v>956</v>
      </c>
      <c r="J221" s="56" t="s">
        <v>52</v>
      </c>
      <c r="K221" s="50" t="s">
        <v>88</v>
      </c>
      <c r="L221" s="43">
        <v>1</v>
      </c>
      <c r="M221" s="67" t="s">
        <v>53</v>
      </c>
      <c r="N221" s="76">
        <v>0</v>
      </c>
      <c r="O221" s="71">
        <f t="shared" si="12"/>
        <v>0</v>
      </c>
      <c r="P221" s="41"/>
      <c r="Q221" s="72">
        <f t="shared" si="13"/>
        <v>0</v>
      </c>
      <c r="R221" s="45"/>
      <c r="S221" s="46"/>
      <c r="T221" s="44"/>
      <c r="U221" s="44"/>
      <c r="V221" s="44">
        <v>1</v>
      </c>
      <c r="W221" s="44"/>
      <c r="X221" s="44"/>
      <c r="Y221" s="44"/>
      <c r="Z221" s="44"/>
      <c r="AA221" s="44"/>
      <c r="AB221" s="44"/>
      <c r="AC221" s="44"/>
      <c r="AD221" s="44"/>
      <c r="AE221" s="44"/>
      <c r="AF221" s="42">
        <f t="shared" si="14"/>
        <v>1</v>
      </c>
      <c r="AG221" s="42">
        <f t="shared" si="15"/>
        <v>0</v>
      </c>
    </row>
    <row r="222" spans="1:33" ht="20.100000000000001" customHeight="1">
      <c r="A222" s="15" t="s">
        <v>18</v>
      </c>
      <c r="B222" s="16" t="s">
        <v>19</v>
      </c>
      <c r="C222" s="17" t="s">
        <v>20</v>
      </c>
      <c r="D222" s="17" t="s">
        <v>21</v>
      </c>
      <c r="E222" s="18" t="s">
        <v>22</v>
      </c>
      <c r="F222" s="19" t="s">
        <v>983</v>
      </c>
      <c r="G222" s="20" t="s">
        <v>984</v>
      </c>
      <c r="H222" s="92" t="s">
        <v>985</v>
      </c>
      <c r="I222" s="24" t="s">
        <v>956</v>
      </c>
      <c r="J222" s="49" t="s">
        <v>550</v>
      </c>
      <c r="K222" s="50" t="s">
        <v>812</v>
      </c>
      <c r="L222" s="43">
        <v>1</v>
      </c>
      <c r="M222" s="51" t="s">
        <v>28</v>
      </c>
      <c r="N222" s="76">
        <v>0</v>
      </c>
      <c r="O222" s="71">
        <f t="shared" si="12"/>
        <v>0</v>
      </c>
      <c r="P222" s="41"/>
      <c r="Q222" s="72">
        <f t="shared" si="13"/>
        <v>0</v>
      </c>
      <c r="R222" s="45"/>
      <c r="S222" s="46"/>
      <c r="T222" s="44"/>
      <c r="U222" s="44"/>
      <c r="V222" s="44">
        <v>2</v>
      </c>
      <c r="W222" s="44"/>
      <c r="X222" s="44"/>
      <c r="Y222" s="44"/>
      <c r="Z222" s="44"/>
      <c r="AA222" s="44"/>
      <c r="AB222" s="44"/>
      <c r="AC222" s="44"/>
      <c r="AD222" s="44"/>
      <c r="AE222" s="44"/>
      <c r="AF222" s="42">
        <f t="shared" si="14"/>
        <v>2</v>
      </c>
      <c r="AG222" s="42">
        <f t="shared" si="15"/>
        <v>0</v>
      </c>
    </row>
    <row r="223" spans="1:33" ht="20.100000000000001" customHeight="1">
      <c r="A223" s="15" t="s">
        <v>18</v>
      </c>
      <c r="B223" s="16" t="s">
        <v>19</v>
      </c>
      <c r="C223" s="17" t="s">
        <v>20</v>
      </c>
      <c r="D223" s="17" t="s">
        <v>21</v>
      </c>
      <c r="E223" s="18" t="s">
        <v>22</v>
      </c>
      <c r="F223" s="19" t="s">
        <v>986</v>
      </c>
      <c r="G223" s="20" t="s">
        <v>987</v>
      </c>
      <c r="H223" s="92" t="s">
        <v>988</v>
      </c>
      <c r="I223" s="24" t="s">
        <v>956</v>
      </c>
      <c r="J223" s="49" t="s">
        <v>62</v>
      </c>
      <c r="K223" s="50" t="s">
        <v>816</v>
      </c>
      <c r="L223" s="43">
        <v>1</v>
      </c>
      <c r="M223" s="51" t="s">
        <v>28</v>
      </c>
      <c r="N223" s="51">
        <v>0</v>
      </c>
      <c r="O223" s="71">
        <f t="shared" si="12"/>
        <v>0</v>
      </c>
      <c r="P223" s="41"/>
      <c r="Q223" s="72">
        <f t="shared" si="13"/>
        <v>0</v>
      </c>
      <c r="R223" s="45"/>
      <c r="S223" s="46"/>
      <c r="T223" s="44"/>
      <c r="U223" s="44"/>
      <c r="V223" s="44">
        <v>5</v>
      </c>
      <c r="W223" s="44"/>
      <c r="X223" s="44"/>
      <c r="Y223" s="44"/>
      <c r="Z223" s="44"/>
      <c r="AA223" s="44"/>
      <c r="AB223" s="44"/>
      <c r="AC223" s="44"/>
      <c r="AD223" s="44"/>
      <c r="AE223" s="44"/>
      <c r="AF223" s="42">
        <f t="shared" si="14"/>
        <v>5</v>
      </c>
      <c r="AG223" s="42">
        <f t="shared" si="15"/>
        <v>0</v>
      </c>
    </row>
    <row r="224" spans="1:33" ht="20.100000000000001" hidden="1" customHeight="1">
      <c r="A224" s="7" t="s">
        <v>18</v>
      </c>
      <c r="B224" s="8" t="s">
        <v>19</v>
      </c>
      <c r="C224" s="9" t="s">
        <v>20</v>
      </c>
      <c r="D224" s="9" t="s">
        <v>21</v>
      </c>
      <c r="E224" s="10" t="s">
        <v>22</v>
      </c>
      <c r="F224" s="11" t="s">
        <v>989</v>
      </c>
      <c r="G224" s="12" t="s">
        <v>990</v>
      </c>
      <c r="H224" s="26" t="s">
        <v>994</v>
      </c>
      <c r="I224" s="9" t="s">
        <v>991</v>
      </c>
      <c r="J224" s="57" t="s">
        <v>992</v>
      </c>
      <c r="K224" s="53" t="s">
        <v>993</v>
      </c>
      <c r="L224" s="68">
        <v>1</v>
      </c>
      <c r="M224" s="68" t="s">
        <v>28</v>
      </c>
      <c r="N224" s="75">
        <v>15000</v>
      </c>
      <c r="O224" s="69">
        <f t="shared" si="12"/>
        <v>18000</v>
      </c>
      <c r="P224" s="70"/>
      <c r="Q224" s="72">
        <f t="shared" si="13"/>
        <v>0</v>
      </c>
      <c r="R224" s="70"/>
      <c r="S224" s="46"/>
      <c r="T224" s="44">
        <v>50</v>
      </c>
      <c r="U224" s="44"/>
      <c r="V224" s="44"/>
      <c r="W224" s="44"/>
      <c r="X224" s="44"/>
      <c r="Y224" s="44"/>
      <c r="Z224" s="44"/>
      <c r="AA224" s="44"/>
      <c r="AB224" s="44"/>
      <c r="AC224" s="44"/>
      <c r="AD224" s="44"/>
      <c r="AE224" s="44"/>
      <c r="AF224" s="42">
        <f t="shared" si="14"/>
        <v>50</v>
      </c>
      <c r="AG224" s="42">
        <f t="shared" si="15"/>
        <v>750000</v>
      </c>
    </row>
    <row r="225" spans="1:33" ht="20.100000000000001" hidden="1" customHeight="1">
      <c r="A225" s="15" t="s">
        <v>18</v>
      </c>
      <c r="B225" s="16" t="s">
        <v>19</v>
      </c>
      <c r="C225" s="17" t="s">
        <v>20</v>
      </c>
      <c r="D225" s="17" t="s">
        <v>21</v>
      </c>
      <c r="E225" s="18" t="s">
        <v>22</v>
      </c>
      <c r="F225" s="19" t="s">
        <v>995</v>
      </c>
      <c r="G225" s="20" t="s">
        <v>996</v>
      </c>
      <c r="H225" s="25" t="s">
        <v>999</v>
      </c>
      <c r="I225" s="24" t="s">
        <v>991</v>
      </c>
      <c r="J225" s="49" t="s">
        <v>997</v>
      </c>
      <c r="K225" s="50" t="s">
        <v>998</v>
      </c>
      <c r="L225" s="51">
        <v>1</v>
      </c>
      <c r="M225" s="51" t="s">
        <v>28</v>
      </c>
      <c r="N225" s="76">
        <v>18000</v>
      </c>
      <c r="O225" s="71">
        <f t="shared" si="12"/>
        <v>21600</v>
      </c>
      <c r="P225" s="41"/>
      <c r="Q225" s="72">
        <f t="shared" si="13"/>
        <v>0</v>
      </c>
      <c r="R225" s="45"/>
      <c r="S225" s="46"/>
      <c r="T225" s="44">
        <v>50</v>
      </c>
      <c r="U225" s="44"/>
      <c r="V225" s="44"/>
      <c r="W225" s="44"/>
      <c r="X225" s="44"/>
      <c r="Y225" s="44"/>
      <c r="Z225" s="44"/>
      <c r="AA225" s="44"/>
      <c r="AB225" s="44"/>
      <c r="AC225" s="44"/>
      <c r="AD225" s="44"/>
      <c r="AE225" s="44"/>
      <c r="AF225" s="42">
        <f t="shared" si="14"/>
        <v>50</v>
      </c>
      <c r="AG225" s="42">
        <f t="shared" si="15"/>
        <v>900000</v>
      </c>
    </row>
    <row r="226" spans="1:33" ht="20.100000000000001" hidden="1" customHeight="1">
      <c r="A226" s="15" t="s">
        <v>18</v>
      </c>
      <c r="B226" s="16" t="s">
        <v>19</v>
      </c>
      <c r="C226" s="17" t="s">
        <v>20</v>
      </c>
      <c r="D226" s="17" t="s">
        <v>21</v>
      </c>
      <c r="E226" s="18" t="s">
        <v>22</v>
      </c>
      <c r="F226" s="19" t="s">
        <v>1000</v>
      </c>
      <c r="G226" s="20" t="s">
        <v>1001</v>
      </c>
      <c r="H226" s="25" t="s">
        <v>1003</v>
      </c>
      <c r="I226" s="24" t="s">
        <v>991</v>
      </c>
      <c r="J226" s="49" t="s">
        <v>266</v>
      </c>
      <c r="K226" s="50" t="s">
        <v>1002</v>
      </c>
      <c r="L226" s="51">
        <v>1</v>
      </c>
      <c r="M226" s="51" t="s">
        <v>28</v>
      </c>
      <c r="N226" s="76">
        <v>7000</v>
      </c>
      <c r="O226" s="71">
        <f t="shared" si="12"/>
        <v>8400</v>
      </c>
      <c r="P226" s="41"/>
      <c r="Q226" s="72">
        <f t="shared" si="13"/>
        <v>0</v>
      </c>
      <c r="R226" s="45"/>
      <c r="S226" s="46"/>
      <c r="T226" s="44">
        <v>50</v>
      </c>
      <c r="U226" s="44"/>
      <c r="V226" s="44"/>
      <c r="W226" s="44"/>
      <c r="X226" s="44"/>
      <c r="Y226" s="44"/>
      <c r="Z226" s="44"/>
      <c r="AA226" s="44"/>
      <c r="AB226" s="44"/>
      <c r="AC226" s="44"/>
      <c r="AD226" s="44"/>
      <c r="AE226" s="44"/>
      <c r="AF226" s="42">
        <f t="shared" si="14"/>
        <v>50</v>
      </c>
      <c r="AG226" s="42">
        <f t="shared" si="15"/>
        <v>350000</v>
      </c>
    </row>
    <row r="227" spans="1:33" ht="20.100000000000001" hidden="1" customHeight="1">
      <c r="A227" s="15" t="s">
        <v>18</v>
      </c>
      <c r="B227" s="16" t="s">
        <v>19</v>
      </c>
      <c r="C227" s="17" t="s">
        <v>20</v>
      </c>
      <c r="D227" s="17" t="s">
        <v>21</v>
      </c>
      <c r="E227" s="18" t="s">
        <v>22</v>
      </c>
      <c r="F227" s="19" t="s">
        <v>1004</v>
      </c>
      <c r="G227" s="20" t="s">
        <v>1005</v>
      </c>
      <c r="H227" s="25" t="s">
        <v>1006</v>
      </c>
      <c r="I227" s="24" t="s">
        <v>991</v>
      </c>
      <c r="J227" s="56" t="s">
        <v>52</v>
      </c>
      <c r="K227" s="50" t="s">
        <v>88</v>
      </c>
      <c r="L227" s="51">
        <v>1</v>
      </c>
      <c r="M227" s="67" t="s">
        <v>53</v>
      </c>
      <c r="N227" s="51">
        <v>0</v>
      </c>
      <c r="O227" s="71">
        <f t="shared" si="12"/>
        <v>0</v>
      </c>
      <c r="P227" s="41"/>
      <c r="Q227" s="72">
        <f t="shared" si="13"/>
        <v>0</v>
      </c>
      <c r="R227" s="45"/>
      <c r="S227" s="46"/>
      <c r="T227" s="44">
        <v>1</v>
      </c>
      <c r="U227" s="44"/>
      <c r="V227" s="44"/>
      <c r="W227" s="44"/>
      <c r="X227" s="44"/>
      <c r="Y227" s="44"/>
      <c r="Z227" s="44"/>
      <c r="AA227" s="44"/>
      <c r="AB227" s="44"/>
      <c r="AC227" s="44"/>
      <c r="AD227" s="44"/>
      <c r="AE227" s="44"/>
      <c r="AF227" s="42">
        <f t="shared" si="14"/>
        <v>1</v>
      </c>
      <c r="AG227" s="42">
        <f t="shared" si="15"/>
        <v>0</v>
      </c>
    </row>
    <row r="228" spans="1:33" ht="20.100000000000001" hidden="1" customHeight="1">
      <c r="A228" s="15" t="s">
        <v>18</v>
      </c>
      <c r="B228" s="16" t="s">
        <v>19</v>
      </c>
      <c r="C228" s="17" t="s">
        <v>20</v>
      </c>
      <c r="D228" s="17" t="s">
        <v>21</v>
      </c>
      <c r="E228" s="18" t="s">
        <v>22</v>
      </c>
      <c r="F228" s="19" t="s">
        <v>1007</v>
      </c>
      <c r="G228" s="20" t="s">
        <v>1008</v>
      </c>
      <c r="H228" s="25" t="s">
        <v>1010</v>
      </c>
      <c r="I228" s="24" t="s">
        <v>991</v>
      </c>
      <c r="J228" s="49" t="s">
        <v>1009</v>
      </c>
      <c r="K228" s="50" t="s">
        <v>93</v>
      </c>
      <c r="L228" s="51">
        <v>1</v>
      </c>
      <c r="M228" s="51" t="s">
        <v>28</v>
      </c>
      <c r="N228" s="51">
        <v>0</v>
      </c>
      <c r="O228" s="71">
        <f t="shared" si="12"/>
        <v>0</v>
      </c>
      <c r="P228" s="41"/>
      <c r="Q228" s="72">
        <f t="shared" si="13"/>
        <v>0</v>
      </c>
      <c r="R228" s="45"/>
      <c r="S228" s="46"/>
      <c r="T228" s="44">
        <v>2</v>
      </c>
      <c r="U228" s="44"/>
      <c r="V228" s="44"/>
      <c r="W228" s="44"/>
      <c r="X228" s="44"/>
      <c r="Y228" s="44"/>
      <c r="Z228" s="44"/>
      <c r="AA228" s="44"/>
      <c r="AB228" s="44"/>
      <c r="AC228" s="44"/>
      <c r="AD228" s="44"/>
      <c r="AE228" s="44"/>
      <c r="AF228" s="42">
        <f t="shared" si="14"/>
        <v>2</v>
      </c>
      <c r="AG228" s="42">
        <f t="shared" si="15"/>
        <v>0</v>
      </c>
    </row>
    <row r="229" spans="1:33" ht="20.100000000000001" hidden="1" customHeight="1">
      <c r="A229" s="7" t="s">
        <v>18</v>
      </c>
      <c r="B229" s="8" t="s">
        <v>19</v>
      </c>
      <c r="C229" s="9" t="s">
        <v>20</v>
      </c>
      <c r="D229" s="9" t="s">
        <v>21</v>
      </c>
      <c r="E229" s="10" t="s">
        <v>22</v>
      </c>
      <c r="F229" s="11" t="s">
        <v>1011</v>
      </c>
      <c r="G229" s="12" t="s">
        <v>1012</v>
      </c>
      <c r="H229" s="26" t="s">
        <v>1014</v>
      </c>
      <c r="I229" s="9" t="s">
        <v>521</v>
      </c>
      <c r="J229" s="57" t="s">
        <v>522</v>
      </c>
      <c r="K229" s="53" t="s">
        <v>1013</v>
      </c>
      <c r="L229" s="68">
        <v>1</v>
      </c>
      <c r="M229" s="68" t="s">
        <v>28</v>
      </c>
      <c r="N229" s="73">
        <v>8400</v>
      </c>
      <c r="O229" s="69">
        <f t="shared" si="12"/>
        <v>10080</v>
      </c>
      <c r="P229" s="70"/>
      <c r="Q229" s="72">
        <f t="shared" si="13"/>
        <v>0</v>
      </c>
      <c r="R229" s="70"/>
      <c r="S229" s="46"/>
      <c r="T229" s="44">
        <v>20</v>
      </c>
      <c r="U229" s="44"/>
      <c r="V229" s="44"/>
      <c r="W229" s="44"/>
      <c r="X229" s="44"/>
      <c r="Y229" s="44"/>
      <c r="Z229" s="44"/>
      <c r="AA229" s="44"/>
      <c r="AB229" s="44"/>
      <c r="AC229" s="44"/>
      <c r="AD229" s="44"/>
      <c r="AE229" s="44"/>
      <c r="AF229" s="42">
        <f t="shared" si="14"/>
        <v>20</v>
      </c>
      <c r="AG229" s="42">
        <f t="shared" si="15"/>
        <v>168000</v>
      </c>
    </row>
    <row r="230" spans="1:33" ht="20.100000000000001" hidden="1" customHeight="1">
      <c r="A230" s="15" t="s">
        <v>18</v>
      </c>
      <c r="B230" s="16" t="s">
        <v>19</v>
      </c>
      <c r="C230" s="17" t="s">
        <v>20</v>
      </c>
      <c r="D230" s="17" t="s">
        <v>21</v>
      </c>
      <c r="E230" s="18" t="s">
        <v>22</v>
      </c>
      <c r="F230" s="19" t="s">
        <v>1015</v>
      </c>
      <c r="G230" s="20" t="s">
        <v>1016</v>
      </c>
      <c r="H230" s="25" t="s">
        <v>1018</v>
      </c>
      <c r="I230" s="24" t="s">
        <v>521</v>
      </c>
      <c r="J230" s="49" t="s">
        <v>527</v>
      </c>
      <c r="K230" s="50" t="s">
        <v>1017</v>
      </c>
      <c r="L230" s="51">
        <v>1</v>
      </c>
      <c r="M230" s="51" t="s">
        <v>28</v>
      </c>
      <c r="N230" s="74">
        <v>2300</v>
      </c>
      <c r="O230" s="71">
        <f t="shared" si="12"/>
        <v>2760</v>
      </c>
      <c r="P230" s="41"/>
      <c r="Q230" s="72">
        <f t="shared" si="13"/>
        <v>0</v>
      </c>
      <c r="R230" s="45"/>
      <c r="S230" s="46"/>
      <c r="T230" s="44">
        <v>20</v>
      </c>
      <c r="U230" s="44"/>
      <c r="V230" s="44"/>
      <c r="W230" s="44"/>
      <c r="X230" s="44"/>
      <c r="Y230" s="44"/>
      <c r="Z230" s="44"/>
      <c r="AA230" s="44"/>
      <c r="AB230" s="44"/>
      <c r="AC230" s="44"/>
      <c r="AD230" s="44"/>
      <c r="AE230" s="44"/>
      <c r="AF230" s="42">
        <f t="shared" si="14"/>
        <v>20</v>
      </c>
      <c r="AG230" s="42">
        <f t="shared" si="15"/>
        <v>46000</v>
      </c>
    </row>
    <row r="231" spans="1:33" ht="20.100000000000001" hidden="1" customHeight="1">
      <c r="A231" s="15" t="s">
        <v>18</v>
      </c>
      <c r="B231" s="16" t="s">
        <v>19</v>
      </c>
      <c r="C231" s="17" t="s">
        <v>20</v>
      </c>
      <c r="D231" s="17" t="s">
        <v>21</v>
      </c>
      <c r="E231" s="18" t="s">
        <v>22</v>
      </c>
      <c r="F231" s="19" t="s">
        <v>1019</v>
      </c>
      <c r="G231" s="20" t="s">
        <v>1020</v>
      </c>
      <c r="H231" s="25" t="s">
        <v>1022</v>
      </c>
      <c r="I231" s="24" t="s">
        <v>521</v>
      </c>
      <c r="J231" s="49" t="s">
        <v>532</v>
      </c>
      <c r="K231" s="50" t="s">
        <v>1021</v>
      </c>
      <c r="L231" s="51">
        <v>1</v>
      </c>
      <c r="M231" s="51" t="s">
        <v>28</v>
      </c>
      <c r="N231" s="74">
        <v>2200</v>
      </c>
      <c r="O231" s="71">
        <f t="shared" si="12"/>
        <v>2640</v>
      </c>
      <c r="P231" s="41"/>
      <c r="Q231" s="72">
        <f t="shared" si="13"/>
        <v>0</v>
      </c>
      <c r="R231" s="45"/>
      <c r="S231" s="46"/>
      <c r="T231" s="44">
        <v>10</v>
      </c>
      <c r="U231" s="44"/>
      <c r="V231" s="44"/>
      <c r="W231" s="44"/>
      <c r="X231" s="44"/>
      <c r="Y231" s="44"/>
      <c r="Z231" s="44"/>
      <c r="AA231" s="44"/>
      <c r="AB231" s="44"/>
      <c r="AC231" s="44"/>
      <c r="AD231" s="44"/>
      <c r="AE231" s="44"/>
      <c r="AF231" s="42">
        <f t="shared" si="14"/>
        <v>10</v>
      </c>
      <c r="AG231" s="42">
        <f t="shared" si="15"/>
        <v>22000</v>
      </c>
    </row>
    <row r="232" spans="1:33" ht="20.100000000000001" hidden="1" customHeight="1">
      <c r="A232" s="15" t="s">
        <v>18</v>
      </c>
      <c r="B232" s="16" t="s">
        <v>19</v>
      </c>
      <c r="C232" s="17" t="s">
        <v>20</v>
      </c>
      <c r="D232" s="17" t="s">
        <v>21</v>
      </c>
      <c r="E232" s="18" t="s">
        <v>22</v>
      </c>
      <c r="F232" s="19" t="s">
        <v>1023</v>
      </c>
      <c r="G232" s="20" t="s">
        <v>1024</v>
      </c>
      <c r="H232" s="25" t="s">
        <v>1027</v>
      </c>
      <c r="I232" s="24" t="s">
        <v>521</v>
      </c>
      <c r="J232" s="49" t="s">
        <v>1025</v>
      </c>
      <c r="K232" s="50" t="s">
        <v>1026</v>
      </c>
      <c r="L232" s="51">
        <v>1</v>
      </c>
      <c r="M232" s="51" t="s">
        <v>28</v>
      </c>
      <c r="N232" s="74">
        <v>9250</v>
      </c>
      <c r="O232" s="71">
        <f t="shared" si="12"/>
        <v>11100</v>
      </c>
      <c r="P232" s="41"/>
      <c r="Q232" s="72">
        <f t="shared" si="13"/>
        <v>0</v>
      </c>
      <c r="R232" s="45"/>
      <c r="S232" s="46"/>
      <c r="T232" s="44">
        <v>10</v>
      </c>
      <c r="U232" s="44"/>
      <c r="V232" s="44"/>
      <c r="W232" s="44"/>
      <c r="X232" s="44"/>
      <c r="Y232" s="44"/>
      <c r="Z232" s="44"/>
      <c r="AA232" s="44"/>
      <c r="AB232" s="44"/>
      <c r="AC232" s="44"/>
      <c r="AD232" s="44"/>
      <c r="AE232" s="44"/>
      <c r="AF232" s="42">
        <f t="shared" si="14"/>
        <v>10</v>
      </c>
      <c r="AG232" s="42">
        <f t="shared" si="15"/>
        <v>92500</v>
      </c>
    </row>
    <row r="233" spans="1:33" ht="20.100000000000001" hidden="1" customHeight="1">
      <c r="A233" s="15" t="s">
        <v>18</v>
      </c>
      <c r="B233" s="16" t="s">
        <v>19</v>
      </c>
      <c r="C233" s="17" t="s">
        <v>20</v>
      </c>
      <c r="D233" s="17" t="s">
        <v>21</v>
      </c>
      <c r="E233" s="18" t="s">
        <v>22</v>
      </c>
      <c r="F233" s="19" t="s">
        <v>1028</v>
      </c>
      <c r="G233" s="20" t="s">
        <v>1029</v>
      </c>
      <c r="H233" s="25" t="s">
        <v>1032</v>
      </c>
      <c r="I233" s="24" t="s">
        <v>521</v>
      </c>
      <c r="J233" s="49" t="s">
        <v>1030</v>
      </c>
      <c r="K233" s="50" t="s">
        <v>1031</v>
      </c>
      <c r="L233" s="51">
        <v>1</v>
      </c>
      <c r="M233" s="51" t="s">
        <v>28</v>
      </c>
      <c r="N233" s="74">
        <v>7700</v>
      </c>
      <c r="O233" s="71">
        <f t="shared" si="12"/>
        <v>9240</v>
      </c>
      <c r="P233" s="41"/>
      <c r="Q233" s="72">
        <f t="shared" si="13"/>
        <v>0</v>
      </c>
      <c r="R233" s="45"/>
      <c r="S233" s="46"/>
      <c r="T233" s="44">
        <v>10</v>
      </c>
      <c r="U233" s="44"/>
      <c r="V233" s="44"/>
      <c r="W233" s="44"/>
      <c r="X233" s="44"/>
      <c r="Y233" s="44"/>
      <c r="Z233" s="44"/>
      <c r="AA233" s="44"/>
      <c r="AB233" s="44"/>
      <c r="AC233" s="44"/>
      <c r="AD233" s="44"/>
      <c r="AE233" s="44"/>
      <c r="AF233" s="42">
        <f t="shared" si="14"/>
        <v>10</v>
      </c>
      <c r="AG233" s="42">
        <f t="shared" si="15"/>
        <v>77000</v>
      </c>
    </row>
    <row r="234" spans="1:33" ht="20.100000000000001" hidden="1" customHeight="1">
      <c r="A234" s="15" t="s">
        <v>18</v>
      </c>
      <c r="B234" s="16" t="s">
        <v>19</v>
      </c>
      <c r="C234" s="17" t="s">
        <v>20</v>
      </c>
      <c r="D234" s="17" t="s">
        <v>21</v>
      </c>
      <c r="E234" s="18" t="s">
        <v>22</v>
      </c>
      <c r="F234" s="19" t="s">
        <v>1033</v>
      </c>
      <c r="G234" s="20" t="s">
        <v>1034</v>
      </c>
      <c r="H234" s="25" t="s">
        <v>1037</v>
      </c>
      <c r="I234" s="24" t="s">
        <v>521</v>
      </c>
      <c r="J234" s="49" t="s">
        <v>1035</v>
      </c>
      <c r="K234" s="50" t="s">
        <v>1036</v>
      </c>
      <c r="L234" s="51">
        <v>1</v>
      </c>
      <c r="M234" s="51" t="s">
        <v>28</v>
      </c>
      <c r="N234" s="74">
        <v>13220</v>
      </c>
      <c r="O234" s="71">
        <f t="shared" si="12"/>
        <v>15864</v>
      </c>
      <c r="P234" s="41"/>
      <c r="Q234" s="72">
        <f t="shared" si="13"/>
        <v>0</v>
      </c>
      <c r="R234" s="45"/>
      <c r="S234" s="46"/>
      <c r="T234" s="44">
        <v>10</v>
      </c>
      <c r="U234" s="44"/>
      <c r="V234" s="44"/>
      <c r="W234" s="44"/>
      <c r="X234" s="44"/>
      <c r="Y234" s="44"/>
      <c r="Z234" s="44"/>
      <c r="AA234" s="44"/>
      <c r="AB234" s="44"/>
      <c r="AC234" s="44"/>
      <c r="AD234" s="44"/>
      <c r="AE234" s="44"/>
      <c r="AF234" s="42">
        <f t="shared" si="14"/>
        <v>10</v>
      </c>
      <c r="AG234" s="42">
        <f t="shared" si="15"/>
        <v>132200</v>
      </c>
    </row>
    <row r="235" spans="1:33" ht="20.100000000000001" hidden="1" customHeight="1">
      <c r="A235" s="15" t="s">
        <v>18</v>
      </c>
      <c r="B235" s="16" t="s">
        <v>19</v>
      </c>
      <c r="C235" s="17" t="s">
        <v>20</v>
      </c>
      <c r="D235" s="17" t="s">
        <v>21</v>
      </c>
      <c r="E235" s="18" t="s">
        <v>22</v>
      </c>
      <c r="F235" s="19" t="s">
        <v>1038</v>
      </c>
      <c r="G235" s="20" t="s">
        <v>1039</v>
      </c>
      <c r="H235" s="25" t="s">
        <v>1041</v>
      </c>
      <c r="I235" s="24" t="s">
        <v>521</v>
      </c>
      <c r="J235" s="49" t="s">
        <v>542</v>
      </c>
      <c r="K235" s="50" t="s">
        <v>1040</v>
      </c>
      <c r="L235" s="51">
        <v>1</v>
      </c>
      <c r="M235" s="51" t="s">
        <v>28</v>
      </c>
      <c r="N235" s="74">
        <v>170</v>
      </c>
      <c r="O235" s="71">
        <f t="shared" si="12"/>
        <v>204</v>
      </c>
      <c r="P235" s="41"/>
      <c r="Q235" s="72">
        <f t="shared" si="13"/>
        <v>0</v>
      </c>
      <c r="R235" s="45"/>
      <c r="S235" s="46"/>
      <c r="T235" s="44">
        <v>20</v>
      </c>
      <c r="U235" s="44"/>
      <c r="V235" s="44"/>
      <c r="W235" s="44"/>
      <c r="X235" s="44"/>
      <c r="Y235" s="44"/>
      <c r="Z235" s="44"/>
      <c r="AA235" s="44"/>
      <c r="AB235" s="44"/>
      <c r="AC235" s="44"/>
      <c r="AD235" s="44"/>
      <c r="AE235" s="44"/>
      <c r="AF235" s="42">
        <f t="shared" si="14"/>
        <v>20</v>
      </c>
      <c r="AG235" s="42">
        <f t="shared" si="15"/>
        <v>3400</v>
      </c>
    </row>
    <row r="236" spans="1:33" ht="20.100000000000001" hidden="1" customHeight="1">
      <c r="A236" s="15" t="s">
        <v>18</v>
      </c>
      <c r="B236" s="16" t="s">
        <v>19</v>
      </c>
      <c r="C236" s="17" t="s">
        <v>20</v>
      </c>
      <c r="D236" s="17" t="s">
        <v>21</v>
      </c>
      <c r="E236" s="18" t="s">
        <v>22</v>
      </c>
      <c r="F236" s="19" t="s">
        <v>1042</v>
      </c>
      <c r="G236" s="20" t="s">
        <v>1043</v>
      </c>
      <c r="H236" s="25" t="s">
        <v>1044</v>
      </c>
      <c r="I236" s="24" t="s">
        <v>521</v>
      </c>
      <c r="J236" s="56" t="s">
        <v>52</v>
      </c>
      <c r="K236" s="50" t="s">
        <v>88</v>
      </c>
      <c r="L236" s="51">
        <v>1</v>
      </c>
      <c r="M236" s="67" t="s">
        <v>53</v>
      </c>
      <c r="N236" s="74">
        <v>0</v>
      </c>
      <c r="O236" s="71">
        <f t="shared" si="12"/>
        <v>0</v>
      </c>
      <c r="P236" s="41"/>
      <c r="Q236" s="72">
        <f t="shared" si="13"/>
        <v>0</v>
      </c>
      <c r="R236" s="45"/>
      <c r="S236" s="46"/>
      <c r="T236" s="44">
        <v>1</v>
      </c>
      <c r="U236" s="44"/>
      <c r="V236" s="44"/>
      <c r="W236" s="44"/>
      <c r="X236" s="44"/>
      <c r="Y236" s="44"/>
      <c r="Z236" s="44"/>
      <c r="AA236" s="44"/>
      <c r="AB236" s="44"/>
      <c r="AC236" s="44"/>
      <c r="AD236" s="44"/>
      <c r="AE236" s="44"/>
      <c r="AF236" s="42">
        <f t="shared" si="14"/>
        <v>1</v>
      </c>
      <c r="AG236" s="42">
        <f t="shared" si="15"/>
        <v>0</v>
      </c>
    </row>
    <row r="237" spans="1:33" ht="20.100000000000001" hidden="1" customHeight="1">
      <c r="A237" s="15" t="s">
        <v>18</v>
      </c>
      <c r="B237" s="16" t="s">
        <v>19</v>
      </c>
      <c r="C237" s="17" t="s">
        <v>20</v>
      </c>
      <c r="D237" s="17" t="s">
        <v>21</v>
      </c>
      <c r="E237" s="18" t="s">
        <v>22</v>
      </c>
      <c r="F237" s="19" t="s">
        <v>1045</v>
      </c>
      <c r="G237" s="20" t="s">
        <v>1046</v>
      </c>
      <c r="H237" s="25" t="s">
        <v>1047</v>
      </c>
      <c r="I237" s="24" t="s">
        <v>521</v>
      </c>
      <c r="J237" s="49" t="s">
        <v>550</v>
      </c>
      <c r="K237" s="50" t="s">
        <v>550</v>
      </c>
      <c r="L237" s="51">
        <v>1</v>
      </c>
      <c r="M237" s="51" t="s">
        <v>28</v>
      </c>
      <c r="N237" s="74">
        <v>0</v>
      </c>
      <c r="O237" s="71">
        <f t="shared" si="12"/>
        <v>0</v>
      </c>
      <c r="P237" s="41"/>
      <c r="Q237" s="72">
        <f t="shared" si="13"/>
        <v>0</v>
      </c>
      <c r="R237" s="45"/>
      <c r="S237" s="46"/>
      <c r="T237" s="44">
        <v>2</v>
      </c>
      <c r="U237" s="44"/>
      <c r="V237" s="44"/>
      <c r="W237" s="44"/>
      <c r="X237" s="44"/>
      <c r="Y237" s="44"/>
      <c r="Z237" s="44"/>
      <c r="AA237" s="44"/>
      <c r="AB237" s="44"/>
      <c r="AC237" s="44"/>
      <c r="AD237" s="44"/>
      <c r="AE237" s="44"/>
      <c r="AF237" s="42">
        <f t="shared" si="14"/>
        <v>2</v>
      </c>
      <c r="AG237" s="42">
        <f t="shared" si="15"/>
        <v>0</v>
      </c>
    </row>
    <row r="238" spans="1:33" ht="20.100000000000001" hidden="1" customHeight="1">
      <c r="A238" s="15" t="s">
        <v>18</v>
      </c>
      <c r="B238" s="16" t="s">
        <v>19</v>
      </c>
      <c r="C238" s="17" t="s">
        <v>20</v>
      </c>
      <c r="D238" s="17" t="s">
        <v>21</v>
      </c>
      <c r="E238" s="18" t="s">
        <v>22</v>
      </c>
      <c r="F238" s="19" t="s">
        <v>1048</v>
      </c>
      <c r="G238" s="20" t="s">
        <v>1049</v>
      </c>
      <c r="H238" s="25" t="s">
        <v>1050</v>
      </c>
      <c r="I238" s="24" t="s">
        <v>521</v>
      </c>
      <c r="J238" s="49" t="s">
        <v>62</v>
      </c>
      <c r="K238" s="50" t="s">
        <v>62</v>
      </c>
      <c r="L238" s="51">
        <v>1</v>
      </c>
      <c r="M238" s="51" t="s">
        <v>28</v>
      </c>
      <c r="N238" s="74">
        <v>300</v>
      </c>
      <c r="O238" s="71">
        <f t="shared" si="12"/>
        <v>360</v>
      </c>
      <c r="P238" s="41"/>
      <c r="Q238" s="72">
        <f t="shared" si="13"/>
        <v>0</v>
      </c>
      <c r="R238" s="45"/>
      <c r="S238" s="46"/>
      <c r="T238" s="44">
        <v>20</v>
      </c>
      <c r="U238" s="44"/>
      <c r="V238" s="44"/>
      <c r="W238" s="44"/>
      <c r="X238" s="44"/>
      <c r="Y238" s="44"/>
      <c r="Z238" s="44"/>
      <c r="AA238" s="44"/>
      <c r="AB238" s="44"/>
      <c r="AC238" s="44"/>
      <c r="AD238" s="44"/>
      <c r="AE238" s="44"/>
      <c r="AF238" s="42">
        <f t="shared" si="14"/>
        <v>20</v>
      </c>
      <c r="AG238" s="42">
        <f t="shared" si="15"/>
        <v>6000</v>
      </c>
    </row>
    <row r="239" spans="1:33" ht="20.100000000000001" hidden="1" customHeight="1">
      <c r="A239" s="7" t="s">
        <v>18</v>
      </c>
      <c r="B239" s="8" t="s">
        <v>19</v>
      </c>
      <c r="C239" s="9" t="s">
        <v>20</v>
      </c>
      <c r="D239" s="9" t="s">
        <v>21</v>
      </c>
      <c r="E239" s="10" t="s">
        <v>22</v>
      </c>
      <c r="F239" s="11" t="s">
        <v>1051</v>
      </c>
      <c r="G239" s="12" t="s">
        <v>1052</v>
      </c>
      <c r="H239" s="26" t="s">
        <v>1056</v>
      </c>
      <c r="I239" s="9" t="s">
        <v>1053</v>
      </c>
      <c r="J239" s="57" t="s">
        <v>1054</v>
      </c>
      <c r="K239" s="53" t="s">
        <v>1055</v>
      </c>
      <c r="L239" s="68">
        <v>1</v>
      </c>
      <c r="M239" s="68" t="s">
        <v>28</v>
      </c>
      <c r="N239" s="73">
        <v>5977.8</v>
      </c>
      <c r="O239" s="69">
        <f t="shared" si="12"/>
        <v>7173.36</v>
      </c>
      <c r="P239" s="70"/>
      <c r="Q239" s="72">
        <f t="shared" si="13"/>
        <v>0</v>
      </c>
      <c r="R239" s="70"/>
      <c r="S239" s="46"/>
      <c r="T239" s="44">
        <v>200</v>
      </c>
      <c r="U239" s="44"/>
      <c r="V239" s="44"/>
      <c r="W239" s="44"/>
      <c r="X239" s="44"/>
      <c r="Y239" s="44"/>
      <c r="Z239" s="44"/>
      <c r="AA239" s="44"/>
      <c r="AB239" s="44"/>
      <c r="AC239" s="44"/>
      <c r="AD239" s="44"/>
      <c r="AE239" s="44"/>
      <c r="AF239" s="89">
        <f t="shared" si="14"/>
        <v>200</v>
      </c>
      <c r="AG239" s="42">
        <f t="shared" si="15"/>
        <v>1195560</v>
      </c>
    </row>
    <row r="240" spans="1:33" ht="20.100000000000001" hidden="1" customHeight="1">
      <c r="A240" s="15" t="s">
        <v>18</v>
      </c>
      <c r="B240" s="16" t="s">
        <v>19</v>
      </c>
      <c r="C240" s="17" t="s">
        <v>20</v>
      </c>
      <c r="D240" s="17" t="s">
        <v>21</v>
      </c>
      <c r="E240" s="18" t="s">
        <v>22</v>
      </c>
      <c r="F240" s="19" t="s">
        <v>1057</v>
      </c>
      <c r="G240" s="20" t="s">
        <v>1058</v>
      </c>
      <c r="H240" s="25" t="s">
        <v>1061</v>
      </c>
      <c r="I240" s="24" t="s">
        <v>1053</v>
      </c>
      <c r="J240" s="49" t="s">
        <v>1059</v>
      </c>
      <c r="K240" s="50" t="s">
        <v>1060</v>
      </c>
      <c r="L240" s="51">
        <v>1</v>
      </c>
      <c r="M240" s="51" t="s">
        <v>28</v>
      </c>
      <c r="N240" s="74">
        <v>13284</v>
      </c>
      <c r="O240" s="71">
        <f t="shared" si="12"/>
        <v>15940.8</v>
      </c>
      <c r="P240" s="41"/>
      <c r="Q240" s="72">
        <f t="shared" si="13"/>
        <v>0</v>
      </c>
      <c r="R240" s="45"/>
      <c r="S240" s="46"/>
      <c r="T240" s="44">
        <v>200</v>
      </c>
      <c r="U240" s="44"/>
      <c r="V240" s="44"/>
      <c r="W240" s="44"/>
      <c r="X240" s="44"/>
      <c r="Y240" s="44"/>
      <c r="Z240" s="44"/>
      <c r="AA240" s="44"/>
      <c r="AB240" s="44"/>
      <c r="AC240" s="44"/>
      <c r="AD240" s="44"/>
      <c r="AE240" s="44"/>
      <c r="AF240" s="89">
        <f t="shared" si="14"/>
        <v>200</v>
      </c>
      <c r="AG240" s="42">
        <f t="shared" si="15"/>
        <v>2656800</v>
      </c>
    </row>
    <row r="241" spans="1:34" ht="20.100000000000001" hidden="1" customHeight="1">
      <c r="A241" s="15" t="s">
        <v>18</v>
      </c>
      <c r="B241" s="16" t="s">
        <v>19</v>
      </c>
      <c r="C241" s="17" t="s">
        <v>20</v>
      </c>
      <c r="D241" s="17" t="s">
        <v>21</v>
      </c>
      <c r="E241" s="18" t="s">
        <v>22</v>
      </c>
      <c r="F241" s="19" t="s">
        <v>1062</v>
      </c>
      <c r="G241" s="20" t="s">
        <v>1063</v>
      </c>
      <c r="H241" s="25" t="s">
        <v>1066</v>
      </c>
      <c r="I241" s="24" t="s">
        <v>1053</v>
      </c>
      <c r="J241" s="49" t="s">
        <v>1064</v>
      </c>
      <c r="K241" s="50" t="s">
        <v>1065</v>
      </c>
      <c r="L241" s="51">
        <v>1</v>
      </c>
      <c r="M241" s="51" t="s">
        <v>28</v>
      </c>
      <c r="N241" s="74">
        <v>2490.75</v>
      </c>
      <c r="O241" s="71">
        <f t="shared" si="12"/>
        <v>2988.9</v>
      </c>
      <c r="P241" s="41"/>
      <c r="Q241" s="72">
        <f t="shared" si="13"/>
        <v>0</v>
      </c>
      <c r="R241" s="45"/>
      <c r="S241" s="46"/>
      <c r="T241" s="44">
        <v>200</v>
      </c>
      <c r="U241" s="44"/>
      <c r="V241" s="44"/>
      <c r="W241" s="44"/>
      <c r="X241" s="44"/>
      <c r="Y241" s="44"/>
      <c r="Z241" s="44"/>
      <c r="AA241" s="44"/>
      <c r="AB241" s="44"/>
      <c r="AC241" s="44"/>
      <c r="AD241" s="44"/>
      <c r="AE241" s="44"/>
      <c r="AF241" s="89">
        <f t="shared" si="14"/>
        <v>200</v>
      </c>
      <c r="AG241" s="42">
        <f t="shared" si="15"/>
        <v>498150</v>
      </c>
    </row>
    <row r="242" spans="1:34" ht="20.100000000000001" hidden="1" customHeight="1">
      <c r="A242" s="15" t="s">
        <v>18</v>
      </c>
      <c r="B242" s="16" t="s">
        <v>19</v>
      </c>
      <c r="C242" s="17" t="s">
        <v>20</v>
      </c>
      <c r="D242" s="17" t="s">
        <v>21</v>
      </c>
      <c r="E242" s="18" t="s">
        <v>22</v>
      </c>
      <c r="F242" s="19" t="s">
        <v>1067</v>
      </c>
      <c r="G242" s="20" t="s">
        <v>1068</v>
      </c>
      <c r="H242" s="25" t="s">
        <v>1070</v>
      </c>
      <c r="I242" s="24" t="s">
        <v>1053</v>
      </c>
      <c r="J242" s="49" t="s">
        <v>271</v>
      </c>
      <c r="K242" s="50" t="s">
        <v>1069</v>
      </c>
      <c r="L242" s="51">
        <v>1</v>
      </c>
      <c r="M242" s="51" t="s">
        <v>28</v>
      </c>
      <c r="N242" s="74">
        <v>797.04</v>
      </c>
      <c r="O242" s="71">
        <f t="shared" si="12"/>
        <v>956.44799999999987</v>
      </c>
      <c r="P242" s="41"/>
      <c r="Q242" s="72">
        <f t="shared" si="13"/>
        <v>0</v>
      </c>
      <c r="R242" s="45"/>
      <c r="S242" s="46"/>
      <c r="T242" s="44">
        <v>50</v>
      </c>
      <c r="U242" s="44"/>
      <c r="V242" s="44"/>
      <c r="W242" s="44"/>
      <c r="X242" s="44"/>
      <c r="Y242" s="44"/>
      <c r="Z242" s="44"/>
      <c r="AA242" s="44"/>
      <c r="AB242" s="44"/>
      <c r="AC242" s="44"/>
      <c r="AD242" s="44"/>
      <c r="AE242" s="44"/>
      <c r="AF242" s="89">
        <f t="shared" si="14"/>
        <v>50</v>
      </c>
      <c r="AG242" s="42">
        <f t="shared" si="15"/>
        <v>39852</v>
      </c>
    </row>
    <row r="243" spans="1:34" ht="20.100000000000001" hidden="1" customHeight="1">
      <c r="A243" s="15" t="s">
        <v>18</v>
      </c>
      <c r="B243" s="16" t="s">
        <v>19</v>
      </c>
      <c r="C243" s="17" t="s">
        <v>20</v>
      </c>
      <c r="D243" s="17" t="s">
        <v>21</v>
      </c>
      <c r="E243" s="18" t="s">
        <v>22</v>
      </c>
      <c r="F243" s="19" t="s">
        <v>1071</v>
      </c>
      <c r="G243" s="20" t="s">
        <v>1072</v>
      </c>
      <c r="H243" s="25" t="s">
        <v>1074</v>
      </c>
      <c r="I243" s="24" t="s">
        <v>1053</v>
      </c>
      <c r="J243" s="56" t="s">
        <v>52</v>
      </c>
      <c r="K243" s="50" t="s">
        <v>1073</v>
      </c>
      <c r="L243" s="51">
        <v>1</v>
      </c>
      <c r="M243" s="67" t="s">
        <v>53</v>
      </c>
      <c r="N243" s="74">
        <v>0</v>
      </c>
      <c r="O243" s="71">
        <f t="shared" si="12"/>
        <v>0</v>
      </c>
      <c r="P243" s="41"/>
      <c r="Q243" s="72">
        <f t="shared" si="13"/>
        <v>0</v>
      </c>
      <c r="R243" s="45"/>
      <c r="S243" s="46"/>
      <c r="T243" s="44">
        <v>3</v>
      </c>
      <c r="U243" s="44"/>
      <c r="V243" s="44"/>
      <c r="W243" s="44"/>
      <c r="X243" s="44"/>
      <c r="Y243" s="44"/>
      <c r="Z243" s="44"/>
      <c r="AA243" s="44"/>
      <c r="AB243" s="44"/>
      <c r="AC243" s="44"/>
      <c r="AD243" s="44"/>
      <c r="AE243" s="44"/>
      <c r="AF243" s="89">
        <f t="shared" si="14"/>
        <v>3</v>
      </c>
      <c r="AG243" s="42">
        <f t="shared" si="15"/>
        <v>0</v>
      </c>
    </row>
    <row r="244" spans="1:34" ht="20.100000000000001" hidden="1" customHeight="1">
      <c r="A244" s="15" t="s">
        <v>18</v>
      </c>
      <c r="B244" s="16" t="s">
        <v>19</v>
      </c>
      <c r="C244" s="17" t="s">
        <v>20</v>
      </c>
      <c r="D244" s="17" t="s">
        <v>21</v>
      </c>
      <c r="E244" s="18" t="s">
        <v>22</v>
      </c>
      <c r="F244" s="19" t="s">
        <v>1075</v>
      </c>
      <c r="G244" s="20" t="s">
        <v>1076</v>
      </c>
      <c r="H244" s="25" t="s">
        <v>1077</v>
      </c>
      <c r="I244" s="24" t="s">
        <v>1053</v>
      </c>
      <c r="J244" s="49" t="s">
        <v>1009</v>
      </c>
      <c r="K244" s="50" t="s">
        <v>1009</v>
      </c>
      <c r="L244" s="51">
        <v>1</v>
      </c>
      <c r="M244" s="51" t="s">
        <v>28</v>
      </c>
      <c r="N244" s="74">
        <v>0</v>
      </c>
      <c r="O244" s="71">
        <f t="shared" si="12"/>
        <v>0</v>
      </c>
      <c r="P244" s="41"/>
      <c r="Q244" s="72">
        <f t="shared" si="13"/>
        <v>0</v>
      </c>
      <c r="R244" s="45"/>
      <c r="S244" s="46"/>
      <c r="T244" s="44">
        <v>6</v>
      </c>
      <c r="U244" s="44"/>
      <c r="V244" s="44"/>
      <c r="W244" s="44"/>
      <c r="X244" s="44"/>
      <c r="Y244" s="44"/>
      <c r="Z244" s="44"/>
      <c r="AA244" s="44"/>
      <c r="AB244" s="44"/>
      <c r="AC244" s="44"/>
      <c r="AD244" s="44"/>
      <c r="AE244" s="44"/>
      <c r="AF244" s="89">
        <f t="shared" si="14"/>
        <v>6</v>
      </c>
      <c r="AG244" s="42">
        <f t="shared" si="15"/>
        <v>0</v>
      </c>
    </row>
    <row r="245" spans="1:34" ht="20.100000000000001" hidden="1" customHeight="1">
      <c r="A245" s="15" t="s">
        <v>18</v>
      </c>
      <c r="B245" s="16" t="s">
        <v>19</v>
      </c>
      <c r="C245" s="17" t="s">
        <v>20</v>
      </c>
      <c r="D245" s="17" t="s">
        <v>21</v>
      </c>
      <c r="E245" s="18" t="s">
        <v>22</v>
      </c>
      <c r="F245" s="19" t="s">
        <v>1078</v>
      </c>
      <c r="G245" s="20" t="s">
        <v>1079</v>
      </c>
      <c r="H245" s="25" t="s">
        <v>1080</v>
      </c>
      <c r="I245" s="24" t="s">
        <v>1053</v>
      </c>
      <c r="J245" s="49" t="s">
        <v>62</v>
      </c>
      <c r="K245" s="50" t="s">
        <v>62</v>
      </c>
      <c r="L245" s="43">
        <v>1</v>
      </c>
      <c r="M245" s="43" t="s">
        <v>28</v>
      </c>
      <c r="N245" s="74">
        <v>350</v>
      </c>
      <c r="O245" s="71">
        <f t="shared" si="12"/>
        <v>420</v>
      </c>
      <c r="P245" s="45"/>
      <c r="Q245" s="72">
        <f t="shared" si="13"/>
        <v>0</v>
      </c>
      <c r="R245" s="45"/>
      <c r="S245" s="46"/>
      <c r="T245" s="44">
        <v>200</v>
      </c>
      <c r="U245" s="44"/>
      <c r="V245" s="44"/>
      <c r="W245" s="44"/>
      <c r="X245" s="44"/>
      <c r="Y245" s="44"/>
      <c r="Z245" s="44"/>
      <c r="AA245" s="44"/>
      <c r="AB245" s="44"/>
      <c r="AC245" s="44"/>
      <c r="AD245" s="44"/>
      <c r="AE245" s="44"/>
      <c r="AF245" s="89">
        <f t="shared" si="14"/>
        <v>200</v>
      </c>
      <c r="AG245" s="42">
        <f t="shared" si="15"/>
        <v>70000</v>
      </c>
    </row>
    <row r="246" spans="1:34" ht="20.100000000000001" customHeight="1">
      <c r="A246" s="7" t="s">
        <v>18</v>
      </c>
      <c r="B246" s="8" t="s">
        <v>19</v>
      </c>
      <c r="C246" s="9" t="s">
        <v>20</v>
      </c>
      <c r="D246" s="9" t="s">
        <v>21</v>
      </c>
      <c r="E246" s="10" t="s">
        <v>22</v>
      </c>
      <c r="F246" s="11" t="s">
        <v>1081</v>
      </c>
      <c r="G246" s="12" t="s">
        <v>1082</v>
      </c>
      <c r="H246" s="92" t="s">
        <v>1086</v>
      </c>
      <c r="I246" s="9" t="s">
        <v>1083</v>
      </c>
      <c r="J246" s="57" t="s">
        <v>1084</v>
      </c>
      <c r="K246" s="53" t="s">
        <v>1085</v>
      </c>
      <c r="L246" s="68">
        <v>1</v>
      </c>
      <c r="M246" s="68" t="s">
        <v>28</v>
      </c>
      <c r="N246" s="68">
        <v>37000</v>
      </c>
      <c r="O246" s="69">
        <f t="shared" si="12"/>
        <v>44400</v>
      </c>
      <c r="P246" s="70"/>
      <c r="Q246" s="72">
        <f t="shared" si="13"/>
        <v>0</v>
      </c>
      <c r="R246" s="70"/>
      <c r="S246" s="46"/>
      <c r="T246" s="44">
        <v>20</v>
      </c>
      <c r="U246" s="44"/>
      <c r="V246" s="44"/>
      <c r="W246" s="44"/>
      <c r="X246" s="44"/>
      <c r="Y246" s="44"/>
      <c r="Z246" s="44"/>
      <c r="AA246" s="44"/>
      <c r="AB246" s="44"/>
      <c r="AC246" s="44"/>
      <c r="AD246" s="44"/>
      <c r="AE246" s="44"/>
      <c r="AF246" s="42">
        <f t="shared" si="14"/>
        <v>20</v>
      </c>
      <c r="AG246" s="42">
        <f t="shared" si="15"/>
        <v>740000</v>
      </c>
    </row>
    <row r="247" spans="1:34" ht="20.100000000000001" customHeight="1">
      <c r="A247" s="15" t="s">
        <v>18</v>
      </c>
      <c r="B247" s="16" t="s">
        <v>19</v>
      </c>
      <c r="C247" s="17" t="s">
        <v>20</v>
      </c>
      <c r="D247" s="17" t="s">
        <v>21</v>
      </c>
      <c r="E247" s="18" t="s">
        <v>22</v>
      </c>
      <c r="F247" s="19" t="s">
        <v>1087</v>
      </c>
      <c r="G247" s="20" t="s">
        <v>1088</v>
      </c>
      <c r="H247" s="92" t="s">
        <v>1091</v>
      </c>
      <c r="I247" s="24" t="s">
        <v>1083</v>
      </c>
      <c r="J247" s="49" t="s">
        <v>1089</v>
      </c>
      <c r="K247" s="50" t="s">
        <v>1090</v>
      </c>
      <c r="L247" s="51">
        <v>1</v>
      </c>
      <c r="M247" s="51" t="s">
        <v>28</v>
      </c>
      <c r="N247" s="51">
        <v>4400</v>
      </c>
      <c r="O247" s="71">
        <f t="shared" si="12"/>
        <v>5280</v>
      </c>
      <c r="P247" s="41"/>
      <c r="Q247" s="72">
        <f t="shared" si="13"/>
        <v>0</v>
      </c>
      <c r="R247" s="45"/>
      <c r="S247" s="46"/>
      <c r="T247" s="44">
        <v>20</v>
      </c>
      <c r="U247" s="44"/>
      <c r="V247" s="44"/>
      <c r="W247" s="44"/>
      <c r="X247" s="44"/>
      <c r="Y247" s="44"/>
      <c r="Z247" s="44"/>
      <c r="AA247" s="44"/>
      <c r="AB247" s="44"/>
      <c r="AC247" s="44"/>
      <c r="AD247" s="44"/>
      <c r="AE247" s="44"/>
      <c r="AF247" s="42">
        <f t="shared" si="14"/>
        <v>20</v>
      </c>
      <c r="AG247" s="42">
        <f t="shared" si="15"/>
        <v>88000</v>
      </c>
    </row>
    <row r="248" spans="1:34" ht="20.100000000000001" customHeight="1">
      <c r="A248" s="15" t="s">
        <v>18</v>
      </c>
      <c r="B248" s="16" t="s">
        <v>19</v>
      </c>
      <c r="C248" s="17" t="s">
        <v>20</v>
      </c>
      <c r="D248" s="17" t="s">
        <v>21</v>
      </c>
      <c r="E248" s="18" t="s">
        <v>22</v>
      </c>
      <c r="F248" s="19" t="s">
        <v>1092</v>
      </c>
      <c r="G248" s="20" t="s">
        <v>1093</v>
      </c>
      <c r="H248" s="92" t="s">
        <v>1096</v>
      </c>
      <c r="I248" s="24" t="s">
        <v>1083</v>
      </c>
      <c r="J248" s="49" t="s">
        <v>1094</v>
      </c>
      <c r="K248" s="50" t="s">
        <v>1095</v>
      </c>
      <c r="L248" s="51">
        <v>1</v>
      </c>
      <c r="M248" s="51" t="s">
        <v>28</v>
      </c>
      <c r="N248" s="51">
        <v>14100</v>
      </c>
      <c r="O248" s="71">
        <f t="shared" si="12"/>
        <v>16920</v>
      </c>
      <c r="P248" s="41"/>
      <c r="Q248" s="72">
        <f t="shared" si="13"/>
        <v>0</v>
      </c>
      <c r="R248" s="45"/>
      <c r="S248" s="46"/>
      <c r="T248" s="90">
        <v>10</v>
      </c>
      <c r="U248" s="44"/>
      <c r="V248" s="44"/>
      <c r="W248" s="44"/>
      <c r="X248" s="44"/>
      <c r="Y248" s="44"/>
      <c r="Z248" s="44"/>
      <c r="AA248" s="44"/>
      <c r="AB248" s="44"/>
      <c r="AC248" s="44"/>
      <c r="AD248" s="44"/>
      <c r="AE248" s="44"/>
      <c r="AF248" s="42">
        <f t="shared" si="14"/>
        <v>10</v>
      </c>
      <c r="AG248" s="42">
        <f t="shared" si="15"/>
        <v>141000</v>
      </c>
      <c r="AH248" s="6" t="s">
        <v>1320</v>
      </c>
    </row>
    <row r="249" spans="1:34" ht="20.100000000000001" customHeight="1">
      <c r="A249" s="15" t="s">
        <v>18</v>
      </c>
      <c r="B249" s="16" t="s">
        <v>19</v>
      </c>
      <c r="C249" s="17" t="s">
        <v>20</v>
      </c>
      <c r="D249" s="17" t="s">
        <v>21</v>
      </c>
      <c r="E249" s="18" t="s">
        <v>22</v>
      </c>
      <c r="F249" s="19" t="s">
        <v>1097</v>
      </c>
      <c r="G249" s="20" t="s">
        <v>1098</v>
      </c>
      <c r="H249" s="92" t="s">
        <v>1101</v>
      </c>
      <c r="I249" s="24" t="s">
        <v>1083</v>
      </c>
      <c r="J249" s="49" t="s">
        <v>1099</v>
      </c>
      <c r="K249" s="50" t="s">
        <v>1100</v>
      </c>
      <c r="L249" s="51">
        <v>1</v>
      </c>
      <c r="M249" s="51" t="s">
        <v>28</v>
      </c>
      <c r="N249" s="51">
        <v>11250</v>
      </c>
      <c r="O249" s="71">
        <f t="shared" si="12"/>
        <v>13500</v>
      </c>
      <c r="P249" s="41"/>
      <c r="Q249" s="72">
        <f t="shared" si="13"/>
        <v>0</v>
      </c>
      <c r="R249" s="45"/>
      <c r="S249" s="46"/>
      <c r="T249" s="44">
        <v>20</v>
      </c>
      <c r="U249" s="44"/>
      <c r="V249" s="44"/>
      <c r="W249" s="44"/>
      <c r="X249" s="44"/>
      <c r="Y249" s="44"/>
      <c r="Z249" s="44"/>
      <c r="AA249" s="44"/>
      <c r="AB249" s="44"/>
      <c r="AC249" s="44"/>
      <c r="AD249" s="44"/>
      <c r="AE249" s="44"/>
      <c r="AF249" s="42">
        <f t="shared" si="14"/>
        <v>20</v>
      </c>
      <c r="AG249" s="42">
        <f t="shared" si="15"/>
        <v>225000</v>
      </c>
    </row>
    <row r="250" spans="1:34" ht="20.100000000000001" customHeight="1">
      <c r="A250" s="15" t="s">
        <v>18</v>
      </c>
      <c r="B250" s="16" t="s">
        <v>19</v>
      </c>
      <c r="C250" s="17" t="s">
        <v>20</v>
      </c>
      <c r="D250" s="17" t="s">
        <v>21</v>
      </c>
      <c r="E250" s="18" t="s">
        <v>22</v>
      </c>
      <c r="F250" s="19" t="s">
        <v>1102</v>
      </c>
      <c r="G250" s="20" t="s">
        <v>1103</v>
      </c>
      <c r="H250" s="92" t="s">
        <v>1106</v>
      </c>
      <c r="I250" s="24" t="s">
        <v>1083</v>
      </c>
      <c r="J250" s="49" t="s">
        <v>1104</v>
      </c>
      <c r="K250" s="50" t="s">
        <v>1105</v>
      </c>
      <c r="L250" s="51">
        <v>1</v>
      </c>
      <c r="M250" s="51" t="s">
        <v>28</v>
      </c>
      <c r="N250" s="51">
        <v>1000</v>
      </c>
      <c r="O250" s="71">
        <f t="shared" si="12"/>
        <v>1200</v>
      </c>
      <c r="P250" s="41"/>
      <c r="Q250" s="72">
        <f t="shared" si="13"/>
        <v>0</v>
      </c>
      <c r="R250" s="45"/>
      <c r="S250" s="46"/>
      <c r="T250" s="44">
        <v>20</v>
      </c>
      <c r="U250" s="44"/>
      <c r="V250" s="44"/>
      <c r="W250" s="44"/>
      <c r="X250" s="44"/>
      <c r="Y250" s="44"/>
      <c r="Z250" s="44"/>
      <c r="AA250" s="44"/>
      <c r="AB250" s="44"/>
      <c r="AC250" s="44"/>
      <c r="AD250" s="44"/>
      <c r="AE250" s="44"/>
      <c r="AF250" s="42">
        <f t="shared" si="14"/>
        <v>20</v>
      </c>
      <c r="AG250" s="42">
        <f t="shared" si="15"/>
        <v>20000</v>
      </c>
    </row>
    <row r="251" spans="1:34" ht="20.100000000000001" customHeight="1">
      <c r="A251" s="15" t="s">
        <v>18</v>
      </c>
      <c r="B251" s="16" t="s">
        <v>19</v>
      </c>
      <c r="C251" s="17" t="s">
        <v>20</v>
      </c>
      <c r="D251" s="17" t="s">
        <v>21</v>
      </c>
      <c r="E251" s="18" t="s">
        <v>22</v>
      </c>
      <c r="F251" s="19" t="s">
        <v>1107</v>
      </c>
      <c r="G251" s="20" t="s">
        <v>1108</v>
      </c>
      <c r="H251" s="92" t="s">
        <v>1109</v>
      </c>
      <c r="I251" s="24" t="s">
        <v>1083</v>
      </c>
      <c r="J251" s="56" t="s">
        <v>52</v>
      </c>
      <c r="K251" s="50" t="s">
        <v>88</v>
      </c>
      <c r="L251" s="51">
        <v>1</v>
      </c>
      <c r="M251" s="67" t="s">
        <v>53</v>
      </c>
      <c r="N251" s="51">
        <v>0</v>
      </c>
      <c r="O251" s="71">
        <f t="shared" si="12"/>
        <v>0</v>
      </c>
      <c r="P251" s="41"/>
      <c r="Q251" s="72">
        <f t="shared" si="13"/>
        <v>0</v>
      </c>
      <c r="R251" s="45"/>
      <c r="S251" s="46"/>
      <c r="T251" s="44">
        <v>1</v>
      </c>
      <c r="U251" s="44"/>
      <c r="V251" s="44"/>
      <c r="W251" s="44"/>
      <c r="X251" s="44"/>
      <c r="Y251" s="44"/>
      <c r="Z251" s="44"/>
      <c r="AA251" s="44"/>
      <c r="AB251" s="44"/>
      <c r="AC251" s="44"/>
      <c r="AD251" s="44"/>
      <c r="AE251" s="44"/>
      <c r="AF251" s="42">
        <f t="shared" si="14"/>
        <v>1</v>
      </c>
      <c r="AG251" s="42">
        <f t="shared" si="15"/>
        <v>0</v>
      </c>
    </row>
    <row r="252" spans="1:34" ht="20.100000000000001" customHeight="1">
      <c r="A252" s="15" t="s">
        <v>18</v>
      </c>
      <c r="B252" s="16" t="s">
        <v>19</v>
      </c>
      <c r="C252" s="17" t="s">
        <v>20</v>
      </c>
      <c r="D252" s="17" t="s">
        <v>21</v>
      </c>
      <c r="E252" s="18" t="s">
        <v>22</v>
      </c>
      <c r="F252" s="19" t="s">
        <v>1110</v>
      </c>
      <c r="G252" s="20" t="s">
        <v>1111</v>
      </c>
      <c r="H252" s="92" t="s">
        <v>1113</v>
      </c>
      <c r="I252" s="24" t="s">
        <v>1083</v>
      </c>
      <c r="J252" s="49" t="s">
        <v>324</v>
      </c>
      <c r="K252" s="50" t="s">
        <v>1112</v>
      </c>
      <c r="L252" s="51">
        <v>1</v>
      </c>
      <c r="M252" s="51" t="s">
        <v>28</v>
      </c>
      <c r="N252" s="51">
        <v>0</v>
      </c>
      <c r="O252" s="71">
        <f t="shared" si="12"/>
        <v>0</v>
      </c>
      <c r="P252" s="41"/>
      <c r="Q252" s="72">
        <f t="shared" si="13"/>
        <v>0</v>
      </c>
      <c r="R252" s="45"/>
      <c r="S252" s="46"/>
      <c r="T252" s="44">
        <v>2</v>
      </c>
      <c r="U252" s="44"/>
      <c r="V252" s="44"/>
      <c r="W252" s="44"/>
      <c r="X252" s="44"/>
      <c r="Y252" s="44"/>
      <c r="Z252" s="44"/>
      <c r="AA252" s="44"/>
      <c r="AB252" s="44"/>
      <c r="AC252" s="44"/>
      <c r="AD252" s="44"/>
      <c r="AE252" s="44"/>
      <c r="AF252" s="42">
        <f t="shared" si="14"/>
        <v>2</v>
      </c>
      <c r="AG252" s="42">
        <f t="shared" si="15"/>
        <v>0</v>
      </c>
    </row>
    <row r="253" spans="1:34" ht="20.100000000000001" hidden="1" customHeight="1">
      <c r="A253" s="15" t="s">
        <v>18</v>
      </c>
      <c r="B253" s="16" t="s">
        <v>19</v>
      </c>
      <c r="C253" s="17" t="s">
        <v>20</v>
      </c>
      <c r="D253" s="17" t="s">
        <v>21</v>
      </c>
      <c r="E253" s="18" t="s">
        <v>22</v>
      </c>
      <c r="F253" s="19" t="s">
        <v>1114</v>
      </c>
      <c r="G253" s="20" t="s">
        <v>1115</v>
      </c>
      <c r="H253" s="92" t="s">
        <v>1116</v>
      </c>
      <c r="I253" s="24" t="s">
        <v>1083</v>
      </c>
      <c r="J253" s="49" t="s">
        <v>62</v>
      </c>
      <c r="K253" s="50" t="s">
        <v>63</v>
      </c>
      <c r="L253" s="51">
        <v>1</v>
      </c>
      <c r="M253" s="51" t="s">
        <v>28</v>
      </c>
      <c r="N253" s="51">
        <v>0</v>
      </c>
      <c r="O253" s="71">
        <f t="shared" si="12"/>
        <v>0</v>
      </c>
      <c r="P253" s="41"/>
      <c r="Q253" s="72">
        <f t="shared" si="13"/>
        <v>0</v>
      </c>
      <c r="R253" s="45"/>
      <c r="S253" s="46"/>
      <c r="T253" s="90">
        <v>0</v>
      </c>
      <c r="U253" s="44"/>
      <c r="V253" s="44"/>
      <c r="W253" s="44"/>
      <c r="X253" s="44"/>
      <c r="Y253" s="44"/>
      <c r="Z253" s="44"/>
      <c r="AA253" s="44"/>
      <c r="AB253" s="44"/>
      <c r="AC253" s="44"/>
      <c r="AD253" s="44"/>
      <c r="AE253" s="44"/>
      <c r="AF253" s="42">
        <f t="shared" si="14"/>
        <v>0</v>
      </c>
      <c r="AG253" s="42">
        <f t="shared" si="15"/>
        <v>0</v>
      </c>
      <c r="AH253" s="6" t="s">
        <v>1321</v>
      </c>
    </row>
    <row r="254" spans="1:34" ht="20.100000000000001" customHeight="1">
      <c r="A254" s="7" t="s">
        <v>18</v>
      </c>
      <c r="B254" s="8" t="s">
        <v>19</v>
      </c>
      <c r="C254" s="9" t="s">
        <v>20</v>
      </c>
      <c r="D254" s="9" t="s">
        <v>21</v>
      </c>
      <c r="E254" s="10" t="s">
        <v>22</v>
      </c>
      <c r="F254" s="11" t="s">
        <v>1117</v>
      </c>
      <c r="G254" s="12" t="s">
        <v>1118</v>
      </c>
      <c r="H254" s="92" t="s">
        <v>1122</v>
      </c>
      <c r="I254" s="9" t="s">
        <v>1119</v>
      </c>
      <c r="J254" s="57" t="s">
        <v>1120</v>
      </c>
      <c r="K254" s="53" t="s">
        <v>1121</v>
      </c>
      <c r="L254" s="68">
        <v>1</v>
      </c>
      <c r="M254" s="68" t="s">
        <v>28</v>
      </c>
      <c r="N254" s="68">
        <v>54000</v>
      </c>
      <c r="O254" s="69">
        <f t="shared" si="12"/>
        <v>64800</v>
      </c>
      <c r="P254" s="70"/>
      <c r="Q254" s="72">
        <f t="shared" si="13"/>
        <v>0</v>
      </c>
      <c r="R254" s="70"/>
      <c r="S254" s="46"/>
      <c r="T254" s="44"/>
      <c r="U254" s="44"/>
      <c r="V254" s="44"/>
      <c r="W254" s="44"/>
      <c r="X254" s="44"/>
      <c r="Y254" s="44"/>
      <c r="Z254" s="44"/>
      <c r="AA254" s="44"/>
      <c r="AB254" s="44"/>
      <c r="AC254" s="44"/>
      <c r="AD254" s="44">
        <v>10</v>
      </c>
      <c r="AE254" s="44"/>
      <c r="AF254" s="42">
        <f t="shared" si="14"/>
        <v>10</v>
      </c>
      <c r="AG254" s="42">
        <f t="shared" si="15"/>
        <v>540000</v>
      </c>
    </row>
    <row r="255" spans="1:34" ht="20.100000000000001" customHeight="1">
      <c r="A255" s="15" t="s">
        <v>18</v>
      </c>
      <c r="B255" s="16" t="s">
        <v>19</v>
      </c>
      <c r="C255" s="17" t="s">
        <v>20</v>
      </c>
      <c r="D255" s="17" t="s">
        <v>21</v>
      </c>
      <c r="E255" s="18" t="s">
        <v>22</v>
      </c>
      <c r="F255" s="19" t="s">
        <v>1123</v>
      </c>
      <c r="G255" s="20" t="s">
        <v>1124</v>
      </c>
      <c r="H255" s="92" t="s">
        <v>1127</v>
      </c>
      <c r="I255" s="24" t="s">
        <v>1119</v>
      </c>
      <c r="J255" s="49" t="s">
        <v>1125</v>
      </c>
      <c r="K255" s="50" t="s">
        <v>1126</v>
      </c>
      <c r="L255" s="43">
        <v>1</v>
      </c>
      <c r="M255" s="51" t="s">
        <v>28</v>
      </c>
      <c r="N255" s="51">
        <v>8900</v>
      </c>
      <c r="O255" s="71">
        <f t="shared" si="12"/>
        <v>10680</v>
      </c>
      <c r="P255" s="41"/>
      <c r="Q255" s="72">
        <f t="shared" si="13"/>
        <v>0</v>
      </c>
      <c r="R255" s="45"/>
      <c r="S255" s="46"/>
      <c r="T255" s="44"/>
      <c r="U255" s="44"/>
      <c r="V255" s="44"/>
      <c r="W255" s="44"/>
      <c r="X255" s="44"/>
      <c r="Y255" s="44"/>
      <c r="Z255" s="44"/>
      <c r="AA255" s="44"/>
      <c r="AB255" s="44"/>
      <c r="AC255" s="44"/>
      <c r="AD255" s="44">
        <v>10</v>
      </c>
      <c r="AE255" s="44"/>
      <c r="AF255" s="42">
        <f t="shared" si="14"/>
        <v>10</v>
      </c>
      <c r="AG255" s="42">
        <f t="shared" si="15"/>
        <v>89000</v>
      </c>
    </row>
    <row r="256" spans="1:34" ht="20.100000000000001" customHeight="1">
      <c r="A256" s="15" t="s">
        <v>18</v>
      </c>
      <c r="B256" s="16" t="s">
        <v>19</v>
      </c>
      <c r="C256" s="17" t="s">
        <v>20</v>
      </c>
      <c r="D256" s="17" t="s">
        <v>21</v>
      </c>
      <c r="E256" s="18" t="s">
        <v>22</v>
      </c>
      <c r="F256" s="19" t="s">
        <v>1128</v>
      </c>
      <c r="G256" s="20" t="s">
        <v>1129</v>
      </c>
      <c r="H256" s="92" t="s">
        <v>1130</v>
      </c>
      <c r="I256" s="24" t="s">
        <v>1119</v>
      </c>
      <c r="J256" s="56" t="s">
        <v>52</v>
      </c>
      <c r="K256" s="50" t="s">
        <v>88</v>
      </c>
      <c r="L256" s="43">
        <v>1</v>
      </c>
      <c r="M256" s="67" t="s">
        <v>53</v>
      </c>
      <c r="N256" s="51">
        <v>0</v>
      </c>
      <c r="O256" s="71">
        <f t="shared" si="12"/>
        <v>0</v>
      </c>
      <c r="P256" s="41"/>
      <c r="Q256" s="72">
        <f t="shared" si="13"/>
        <v>0</v>
      </c>
      <c r="R256" s="45"/>
      <c r="S256" s="46"/>
      <c r="T256" s="44"/>
      <c r="U256" s="44"/>
      <c r="V256" s="44"/>
      <c r="W256" s="44"/>
      <c r="X256" s="44"/>
      <c r="Y256" s="44"/>
      <c r="Z256" s="44"/>
      <c r="AA256" s="44"/>
      <c r="AB256" s="44"/>
      <c r="AC256" s="44"/>
      <c r="AD256" s="44">
        <v>1</v>
      </c>
      <c r="AE256" s="44"/>
      <c r="AF256" s="42">
        <f t="shared" si="14"/>
        <v>1</v>
      </c>
      <c r="AG256" s="42">
        <f t="shared" si="15"/>
        <v>0</v>
      </c>
    </row>
    <row r="257" spans="1:33" ht="20.100000000000001" customHeight="1">
      <c r="A257" s="7" t="s">
        <v>18</v>
      </c>
      <c r="B257" s="8" t="s">
        <v>19</v>
      </c>
      <c r="C257" s="9" t="s">
        <v>20</v>
      </c>
      <c r="D257" s="9" t="s">
        <v>21</v>
      </c>
      <c r="E257" s="10" t="s">
        <v>22</v>
      </c>
      <c r="F257" s="11" t="s">
        <v>1131</v>
      </c>
      <c r="G257" s="12" t="s">
        <v>1132</v>
      </c>
      <c r="H257" s="92" t="s">
        <v>1136</v>
      </c>
      <c r="I257" s="9" t="s">
        <v>1133</v>
      </c>
      <c r="J257" s="57" t="s">
        <v>1134</v>
      </c>
      <c r="K257" s="53" t="s">
        <v>1135</v>
      </c>
      <c r="L257" s="68">
        <v>1</v>
      </c>
      <c r="M257" s="68" t="s">
        <v>28</v>
      </c>
      <c r="N257" s="68">
        <v>16400</v>
      </c>
      <c r="O257" s="69">
        <f t="shared" si="12"/>
        <v>19680</v>
      </c>
      <c r="P257" s="70"/>
      <c r="Q257" s="72">
        <f t="shared" si="13"/>
        <v>0</v>
      </c>
      <c r="R257" s="70"/>
      <c r="S257" s="46"/>
      <c r="T257" s="44"/>
      <c r="U257" s="44"/>
      <c r="V257" s="44"/>
      <c r="W257" s="44"/>
      <c r="X257" s="44"/>
      <c r="Y257" s="44"/>
      <c r="Z257" s="44"/>
      <c r="AA257" s="44"/>
      <c r="AB257" s="44"/>
      <c r="AC257" s="44"/>
      <c r="AD257" s="44">
        <v>6</v>
      </c>
      <c r="AE257" s="44"/>
      <c r="AF257" s="42">
        <f t="shared" si="14"/>
        <v>6</v>
      </c>
      <c r="AG257" s="42">
        <f t="shared" si="15"/>
        <v>98400</v>
      </c>
    </row>
    <row r="258" spans="1:33" ht="20.100000000000001" customHeight="1">
      <c r="A258" s="15" t="s">
        <v>18</v>
      </c>
      <c r="B258" s="16" t="s">
        <v>19</v>
      </c>
      <c r="C258" s="17" t="s">
        <v>20</v>
      </c>
      <c r="D258" s="17" t="s">
        <v>21</v>
      </c>
      <c r="E258" s="18" t="s">
        <v>22</v>
      </c>
      <c r="F258" s="19" t="s">
        <v>1137</v>
      </c>
      <c r="G258" s="20" t="s">
        <v>1138</v>
      </c>
      <c r="H258" s="92" t="s">
        <v>1141</v>
      </c>
      <c r="I258" s="24" t="s">
        <v>1133</v>
      </c>
      <c r="J258" s="49" t="s">
        <v>1139</v>
      </c>
      <c r="K258" s="50" t="s">
        <v>1140</v>
      </c>
      <c r="L258" s="51">
        <v>1</v>
      </c>
      <c r="M258" s="51" t="s">
        <v>28</v>
      </c>
      <c r="N258" s="71">
        <v>28800</v>
      </c>
      <c r="O258" s="71">
        <f t="shared" si="12"/>
        <v>34560</v>
      </c>
      <c r="P258" s="41"/>
      <c r="Q258" s="72">
        <f t="shared" si="13"/>
        <v>0</v>
      </c>
      <c r="R258" s="45"/>
      <c r="S258" s="46"/>
      <c r="T258" s="44"/>
      <c r="U258" s="44"/>
      <c r="V258" s="44"/>
      <c r="W258" s="44"/>
      <c r="X258" s="44"/>
      <c r="Y258" s="44"/>
      <c r="Z258" s="44"/>
      <c r="AA258" s="44"/>
      <c r="AB258" s="44"/>
      <c r="AC258" s="44"/>
      <c r="AD258" s="44">
        <v>6</v>
      </c>
      <c r="AE258" s="44"/>
      <c r="AF258" s="42">
        <f t="shared" si="14"/>
        <v>6</v>
      </c>
      <c r="AG258" s="42">
        <f t="shared" si="15"/>
        <v>172800</v>
      </c>
    </row>
    <row r="259" spans="1:33" ht="20.100000000000001" customHeight="1">
      <c r="A259" s="15" t="s">
        <v>18</v>
      </c>
      <c r="B259" s="16" t="s">
        <v>19</v>
      </c>
      <c r="C259" s="17" t="s">
        <v>20</v>
      </c>
      <c r="D259" s="17" t="s">
        <v>21</v>
      </c>
      <c r="E259" s="18" t="s">
        <v>22</v>
      </c>
      <c r="F259" s="19" t="s">
        <v>1142</v>
      </c>
      <c r="G259" s="20" t="s">
        <v>1143</v>
      </c>
      <c r="H259" s="92" t="s">
        <v>1145</v>
      </c>
      <c r="I259" s="24" t="s">
        <v>1133</v>
      </c>
      <c r="J259" s="49" t="s">
        <v>137</v>
      </c>
      <c r="K259" s="50" t="s">
        <v>1144</v>
      </c>
      <c r="L259" s="51">
        <v>1</v>
      </c>
      <c r="M259" s="51" t="s">
        <v>28</v>
      </c>
      <c r="N259" s="51">
        <v>18900</v>
      </c>
      <c r="O259" s="71">
        <f t="shared" ref="O259:O293" si="16">N259*1.2</f>
        <v>22680</v>
      </c>
      <c r="P259" s="41"/>
      <c r="Q259" s="72">
        <f t="shared" ref="Q259:Q293" si="17">P259*O259</f>
        <v>0</v>
      </c>
      <c r="R259" s="45"/>
      <c r="S259" s="46"/>
      <c r="T259" s="44"/>
      <c r="U259" s="44"/>
      <c r="V259" s="44"/>
      <c r="W259" s="44"/>
      <c r="X259" s="44"/>
      <c r="Y259" s="44"/>
      <c r="Z259" s="44"/>
      <c r="AA259" s="44"/>
      <c r="AB259" s="44"/>
      <c r="AC259" s="44"/>
      <c r="AD259" s="44">
        <v>6</v>
      </c>
      <c r="AE259" s="44"/>
      <c r="AF259" s="42">
        <f t="shared" ref="AF259:AF293" si="18">S259+T259+U259+W259+V259+X259+Y259+Z259+AA259+AB259+AC259+AD259+AE259</f>
        <v>6</v>
      </c>
      <c r="AG259" s="42">
        <f t="shared" ref="AG259:AG293" si="19">AF259*N259</f>
        <v>113400</v>
      </c>
    </row>
    <row r="260" spans="1:33" ht="20.100000000000001" customHeight="1">
      <c r="A260" s="15" t="s">
        <v>18</v>
      </c>
      <c r="B260" s="16" t="s">
        <v>19</v>
      </c>
      <c r="C260" s="17" t="s">
        <v>20</v>
      </c>
      <c r="D260" s="17" t="s">
        <v>21</v>
      </c>
      <c r="E260" s="18" t="s">
        <v>22</v>
      </c>
      <c r="F260" s="19" t="s">
        <v>1146</v>
      </c>
      <c r="G260" s="20" t="s">
        <v>1147</v>
      </c>
      <c r="H260" s="92" t="s">
        <v>1150</v>
      </c>
      <c r="I260" s="24" t="s">
        <v>1133</v>
      </c>
      <c r="J260" s="49" t="s">
        <v>1148</v>
      </c>
      <c r="K260" s="50" t="s">
        <v>1149</v>
      </c>
      <c r="L260" s="51">
        <v>1</v>
      </c>
      <c r="M260" s="51" t="s">
        <v>28</v>
      </c>
      <c r="N260" s="51">
        <v>8800</v>
      </c>
      <c r="O260" s="71">
        <f t="shared" si="16"/>
        <v>10560</v>
      </c>
      <c r="P260" s="41"/>
      <c r="Q260" s="72">
        <f t="shared" si="17"/>
        <v>0</v>
      </c>
      <c r="R260" s="45"/>
      <c r="S260" s="46"/>
      <c r="T260" s="44"/>
      <c r="U260" s="44"/>
      <c r="V260" s="44"/>
      <c r="W260" s="44"/>
      <c r="X260" s="44"/>
      <c r="Y260" s="44"/>
      <c r="Z260" s="44"/>
      <c r="AA260" s="44"/>
      <c r="AB260" s="44"/>
      <c r="AC260" s="44"/>
      <c r="AD260" s="44">
        <v>6</v>
      </c>
      <c r="AE260" s="44"/>
      <c r="AF260" s="42">
        <f t="shared" si="18"/>
        <v>6</v>
      </c>
      <c r="AG260" s="42">
        <f t="shared" si="19"/>
        <v>52800</v>
      </c>
    </row>
    <row r="261" spans="1:33" ht="20.100000000000001" customHeight="1">
      <c r="A261" s="15" t="s">
        <v>18</v>
      </c>
      <c r="B261" s="16" t="s">
        <v>19</v>
      </c>
      <c r="C261" s="17" t="s">
        <v>20</v>
      </c>
      <c r="D261" s="17" t="s">
        <v>21</v>
      </c>
      <c r="E261" s="18" t="s">
        <v>22</v>
      </c>
      <c r="F261" s="19" t="s">
        <v>1151</v>
      </c>
      <c r="G261" s="20" t="s">
        <v>1152</v>
      </c>
      <c r="H261" s="92" t="s">
        <v>1155</v>
      </c>
      <c r="I261" s="24" t="s">
        <v>1133</v>
      </c>
      <c r="J261" s="49" t="s">
        <v>1153</v>
      </c>
      <c r="K261" s="50" t="s">
        <v>1154</v>
      </c>
      <c r="L261" s="51">
        <v>1</v>
      </c>
      <c r="M261" s="51" t="s">
        <v>28</v>
      </c>
      <c r="N261" s="71">
        <v>166500</v>
      </c>
      <c r="O261" s="71">
        <f t="shared" si="16"/>
        <v>199800</v>
      </c>
      <c r="P261" s="41"/>
      <c r="Q261" s="72">
        <f t="shared" si="17"/>
        <v>0</v>
      </c>
      <c r="R261" s="45"/>
      <c r="S261" s="46"/>
      <c r="T261" s="44"/>
      <c r="U261" s="44"/>
      <c r="V261" s="44"/>
      <c r="W261" s="44"/>
      <c r="X261" s="44"/>
      <c r="Y261" s="44"/>
      <c r="Z261" s="44"/>
      <c r="AA261" s="44"/>
      <c r="AB261" s="44"/>
      <c r="AC261" s="44"/>
      <c r="AD261" s="44">
        <v>6</v>
      </c>
      <c r="AE261" s="44"/>
      <c r="AF261" s="42">
        <f t="shared" si="18"/>
        <v>6</v>
      </c>
      <c r="AG261" s="42">
        <f t="shared" si="19"/>
        <v>999000</v>
      </c>
    </row>
    <row r="262" spans="1:33" ht="20.100000000000001" customHeight="1">
      <c r="A262" s="15" t="s">
        <v>18</v>
      </c>
      <c r="B262" s="16" t="s">
        <v>19</v>
      </c>
      <c r="C262" s="17" t="s">
        <v>20</v>
      </c>
      <c r="D262" s="17" t="s">
        <v>21</v>
      </c>
      <c r="E262" s="18" t="s">
        <v>22</v>
      </c>
      <c r="F262" s="19" t="s">
        <v>1156</v>
      </c>
      <c r="G262" s="20" t="s">
        <v>1157</v>
      </c>
      <c r="H262" s="92" t="s">
        <v>1160</v>
      </c>
      <c r="I262" s="24" t="s">
        <v>1133</v>
      </c>
      <c r="J262" s="49" t="s">
        <v>1158</v>
      </c>
      <c r="K262" s="50" t="s">
        <v>1159</v>
      </c>
      <c r="L262" s="51">
        <v>1</v>
      </c>
      <c r="M262" s="51" t="s">
        <v>28</v>
      </c>
      <c r="N262" s="51">
        <v>50465</v>
      </c>
      <c r="O262" s="71">
        <f t="shared" si="16"/>
        <v>60558</v>
      </c>
      <c r="P262" s="41"/>
      <c r="Q262" s="72">
        <f t="shared" si="17"/>
        <v>0</v>
      </c>
      <c r="R262" s="45"/>
      <c r="S262" s="46"/>
      <c r="T262" s="44"/>
      <c r="U262" s="44"/>
      <c r="V262" s="44"/>
      <c r="W262" s="44"/>
      <c r="X262" s="44"/>
      <c r="Y262" s="44"/>
      <c r="Z262" s="44"/>
      <c r="AA262" s="44"/>
      <c r="AB262" s="44"/>
      <c r="AC262" s="44"/>
      <c r="AD262" s="44">
        <v>6</v>
      </c>
      <c r="AE262" s="44"/>
      <c r="AF262" s="42">
        <f t="shared" si="18"/>
        <v>6</v>
      </c>
      <c r="AG262" s="42">
        <f t="shared" si="19"/>
        <v>302790</v>
      </c>
    </row>
    <row r="263" spans="1:33" ht="20.100000000000001" customHeight="1">
      <c r="A263" s="15" t="s">
        <v>18</v>
      </c>
      <c r="B263" s="16" t="s">
        <v>19</v>
      </c>
      <c r="C263" s="17" t="s">
        <v>20</v>
      </c>
      <c r="D263" s="17" t="s">
        <v>21</v>
      </c>
      <c r="E263" s="18" t="s">
        <v>22</v>
      </c>
      <c r="F263" s="19" t="s">
        <v>1161</v>
      </c>
      <c r="G263" s="20" t="s">
        <v>1162</v>
      </c>
      <c r="H263" s="92" t="s">
        <v>1165</v>
      </c>
      <c r="I263" s="24" t="s">
        <v>1133</v>
      </c>
      <c r="J263" s="49" t="s">
        <v>1163</v>
      </c>
      <c r="K263" s="50" t="s">
        <v>1164</v>
      </c>
      <c r="L263" s="51">
        <v>1</v>
      </c>
      <c r="M263" s="51" t="s">
        <v>28</v>
      </c>
      <c r="N263" s="51">
        <v>44680</v>
      </c>
      <c r="O263" s="71">
        <f t="shared" si="16"/>
        <v>53616</v>
      </c>
      <c r="P263" s="41"/>
      <c r="Q263" s="72">
        <f t="shared" si="17"/>
        <v>0</v>
      </c>
      <c r="R263" s="45"/>
      <c r="S263" s="46"/>
      <c r="T263" s="44"/>
      <c r="U263" s="44"/>
      <c r="V263" s="44"/>
      <c r="W263" s="44"/>
      <c r="X263" s="44"/>
      <c r="Y263" s="44"/>
      <c r="Z263" s="44"/>
      <c r="AA263" s="44"/>
      <c r="AB263" s="44"/>
      <c r="AC263" s="44"/>
      <c r="AD263" s="44">
        <v>6</v>
      </c>
      <c r="AE263" s="44"/>
      <c r="AF263" s="42">
        <f t="shared" si="18"/>
        <v>6</v>
      </c>
      <c r="AG263" s="42">
        <f t="shared" si="19"/>
        <v>268080</v>
      </c>
    </row>
    <row r="264" spans="1:33" ht="20.100000000000001" customHeight="1">
      <c r="A264" s="15" t="s">
        <v>18</v>
      </c>
      <c r="B264" s="16" t="s">
        <v>19</v>
      </c>
      <c r="C264" s="17" t="s">
        <v>20</v>
      </c>
      <c r="D264" s="17" t="s">
        <v>21</v>
      </c>
      <c r="E264" s="18" t="s">
        <v>22</v>
      </c>
      <c r="F264" s="19" t="s">
        <v>1166</v>
      </c>
      <c r="G264" s="20" t="s">
        <v>1167</v>
      </c>
      <c r="H264" s="92" t="s">
        <v>1170</v>
      </c>
      <c r="I264" s="24" t="s">
        <v>1133</v>
      </c>
      <c r="J264" s="49" t="s">
        <v>1168</v>
      </c>
      <c r="K264" s="50" t="s">
        <v>1169</v>
      </c>
      <c r="L264" s="51">
        <v>1</v>
      </c>
      <c r="M264" s="51" t="s">
        <v>28</v>
      </c>
      <c r="N264" s="51">
        <v>20880</v>
      </c>
      <c r="O264" s="71">
        <f t="shared" si="16"/>
        <v>25056</v>
      </c>
      <c r="P264" s="41"/>
      <c r="Q264" s="72">
        <f t="shared" si="17"/>
        <v>0</v>
      </c>
      <c r="R264" s="45"/>
      <c r="S264" s="46"/>
      <c r="T264" s="44"/>
      <c r="U264" s="44"/>
      <c r="V264" s="44"/>
      <c r="W264" s="44"/>
      <c r="X264" s="44"/>
      <c r="Y264" s="44"/>
      <c r="Z264" s="44"/>
      <c r="AA264" s="44"/>
      <c r="AB264" s="44"/>
      <c r="AC264" s="44"/>
      <c r="AD264" s="44">
        <v>6</v>
      </c>
      <c r="AE264" s="44"/>
      <c r="AF264" s="42">
        <f t="shared" si="18"/>
        <v>6</v>
      </c>
      <c r="AG264" s="42">
        <f t="shared" si="19"/>
        <v>125280</v>
      </c>
    </row>
    <row r="265" spans="1:33" ht="20.100000000000001" customHeight="1">
      <c r="A265" s="15" t="s">
        <v>18</v>
      </c>
      <c r="B265" s="16" t="s">
        <v>19</v>
      </c>
      <c r="C265" s="17" t="s">
        <v>20</v>
      </c>
      <c r="D265" s="17" t="s">
        <v>21</v>
      </c>
      <c r="E265" s="18" t="s">
        <v>22</v>
      </c>
      <c r="F265" s="19" t="s">
        <v>1171</v>
      </c>
      <c r="G265" s="20" t="s">
        <v>1172</v>
      </c>
      <c r="H265" s="92" t="s">
        <v>1175</v>
      </c>
      <c r="I265" s="24" t="s">
        <v>1133</v>
      </c>
      <c r="J265" s="49" t="s">
        <v>1173</v>
      </c>
      <c r="K265" s="50" t="s">
        <v>1174</v>
      </c>
      <c r="L265" s="51">
        <v>1</v>
      </c>
      <c r="M265" s="51" t="s">
        <v>28</v>
      </c>
      <c r="N265" s="51">
        <v>1500</v>
      </c>
      <c r="O265" s="71">
        <f t="shared" si="16"/>
        <v>1800</v>
      </c>
      <c r="P265" s="41"/>
      <c r="Q265" s="72">
        <f t="shared" si="17"/>
        <v>0</v>
      </c>
      <c r="R265" s="45"/>
      <c r="S265" s="46"/>
      <c r="T265" s="44"/>
      <c r="U265" s="44"/>
      <c r="V265" s="44"/>
      <c r="W265" s="44"/>
      <c r="X265" s="44"/>
      <c r="Y265" s="44"/>
      <c r="Z265" s="44"/>
      <c r="AA265" s="44"/>
      <c r="AB265" s="44"/>
      <c r="AC265" s="44"/>
      <c r="AD265" s="44">
        <v>6</v>
      </c>
      <c r="AE265" s="44"/>
      <c r="AF265" s="42">
        <f t="shared" si="18"/>
        <v>6</v>
      </c>
      <c r="AG265" s="42">
        <f t="shared" si="19"/>
        <v>9000</v>
      </c>
    </row>
    <row r="266" spans="1:33" ht="20.100000000000001" customHeight="1">
      <c r="A266" s="15" t="s">
        <v>18</v>
      </c>
      <c r="B266" s="16" t="s">
        <v>19</v>
      </c>
      <c r="C266" s="17" t="s">
        <v>20</v>
      </c>
      <c r="D266" s="17" t="s">
        <v>21</v>
      </c>
      <c r="E266" s="18" t="s">
        <v>22</v>
      </c>
      <c r="F266" s="19" t="s">
        <v>1176</v>
      </c>
      <c r="G266" s="20" t="s">
        <v>1177</v>
      </c>
      <c r="H266" s="92" t="s">
        <v>1178</v>
      </c>
      <c r="I266" s="24" t="s">
        <v>1133</v>
      </c>
      <c r="J266" s="56" t="s">
        <v>52</v>
      </c>
      <c r="K266" s="50" t="s">
        <v>88</v>
      </c>
      <c r="L266" s="51">
        <v>1</v>
      </c>
      <c r="M266" s="67" t="s">
        <v>53</v>
      </c>
      <c r="N266" s="51">
        <v>0</v>
      </c>
      <c r="O266" s="71">
        <f t="shared" si="16"/>
        <v>0</v>
      </c>
      <c r="P266" s="41"/>
      <c r="Q266" s="72">
        <f t="shared" si="17"/>
        <v>0</v>
      </c>
      <c r="R266" s="45"/>
      <c r="S266" s="46"/>
      <c r="T266" s="44"/>
      <c r="U266" s="44"/>
      <c r="V266" s="44"/>
      <c r="W266" s="44"/>
      <c r="X266" s="44"/>
      <c r="Y266" s="44"/>
      <c r="Z266" s="44"/>
      <c r="AA266" s="44"/>
      <c r="AB266" s="44"/>
      <c r="AC266" s="44"/>
      <c r="AD266" s="44">
        <v>1</v>
      </c>
      <c r="AE266" s="44"/>
      <c r="AF266" s="42">
        <f t="shared" si="18"/>
        <v>1</v>
      </c>
      <c r="AG266" s="42">
        <f t="shared" si="19"/>
        <v>0</v>
      </c>
    </row>
    <row r="267" spans="1:33" ht="20.100000000000001" customHeight="1">
      <c r="A267" s="7" t="s">
        <v>18</v>
      </c>
      <c r="B267" s="8" t="s">
        <v>19</v>
      </c>
      <c r="C267" s="9" t="s">
        <v>20</v>
      </c>
      <c r="D267" s="9" t="s">
        <v>21</v>
      </c>
      <c r="E267" s="10" t="s">
        <v>22</v>
      </c>
      <c r="F267" s="11" t="s">
        <v>1179</v>
      </c>
      <c r="G267" s="12" t="s">
        <v>1180</v>
      </c>
      <c r="H267" s="92" t="s">
        <v>1184</v>
      </c>
      <c r="I267" s="9" t="s">
        <v>1181</v>
      </c>
      <c r="J267" s="57" t="s">
        <v>1182</v>
      </c>
      <c r="K267" s="53" t="s">
        <v>1183</v>
      </c>
      <c r="L267" s="68">
        <v>1</v>
      </c>
      <c r="M267" s="68" t="s">
        <v>28</v>
      </c>
      <c r="N267" s="68">
        <v>77400</v>
      </c>
      <c r="O267" s="69">
        <f t="shared" si="16"/>
        <v>92880</v>
      </c>
      <c r="P267" s="70"/>
      <c r="Q267" s="72">
        <f t="shared" si="17"/>
        <v>0</v>
      </c>
      <c r="R267" s="70"/>
      <c r="S267" s="46"/>
      <c r="T267" s="44"/>
      <c r="U267" s="44"/>
      <c r="V267" s="44"/>
      <c r="W267" s="44"/>
      <c r="X267" s="44"/>
      <c r="Y267" s="44"/>
      <c r="Z267" s="44"/>
      <c r="AA267" s="44"/>
      <c r="AB267" s="44"/>
      <c r="AC267" s="44"/>
      <c r="AD267" s="44">
        <v>7</v>
      </c>
      <c r="AE267" s="44"/>
      <c r="AF267" s="42">
        <f t="shared" si="18"/>
        <v>7</v>
      </c>
      <c r="AG267" s="42">
        <f t="shared" si="19"/>
        <v>541800</v>
      </c>
    </row>
    <row r="268" spans="1:33" ht="20.100000000000001" customHeight="1">
      <c r="A268" s="15" t="s">
        <v>18</v>
      </c>
      <c r="B268" s="16" t="s">
        <v>19</v>
      </c>
      <c r="C268" s="17" t="s">
        <v>20</v>
      </c>
      <c r="D268" s="17" t="s">
        <v>21</v>
      </c>
      <c r="E268" s="18" t="s">
        <v>22</v>
      </c>
      <c r="F268" s="19" t="s">
        <v>1185</v>
      </c>
      <c r="G268" s="20" t="s">
        <v>1186</v>
      </c>
      <c r="H268" s="92" t="s">
        <v>1189</v>
      </c>
      <c r="I268" s="24" t="s">
        <v>1181</v>
      </c>
      <c r="J268" s="49" t="s">
        <v>1187</v>
      </c>
      <c r="K268" s="50" t="s">
        <v>1188</v>
      </c>
      <c r="L268" s="51">
        <v>1</v>
      </c>
      <c r="M268" s="51" t="s">
        <v>28</v>
      </c>
      <c r="N268" s="51">
        <v>48800</v>
      </c>
      <c r="O268" s="71">
        <f t="shared" si="16"/>
        <v>58560</v>
      </c>
      <c r="P268" s="41"/>
      <c r="Q268" s="72">
        <f t="shared" si="17"/>
        <v>0</v>
      </c>
      <c r="R268" s="45"/>
      <c r="S268" s="46"/>
      <c r="T268" s="44"/>
      <c r="U268" s="44"/>
      <c r="V268" s="44"/>
      <c r="W268" s="44"/>
      <c r="X268" s="44"/>
      <c r="Y268" s="44"/>
      <c r="Z268" s="44"/>
      <c r="AA268" s="44"/>
      <c r="AB268" s="44"/>
      <c r="AC268" s="44"/>
      <c r="AD268" s="44">
        <v>7</v>
      </c>
      <c r="AE268" s="44"/>
      <c r="AF268" s="42">
        <f t="shared" si="18"/>
        <v>7</v>
      </c>
      <c r="AG268" s="42">
        <f t="shared" si="19"/>
        <v>341600</v>
      </c>
    </row>
    <row r="269" spans="1:33" ht="20.100000000000001" customHeight="1">
      <c r="A269" s="15" t="s">
        <v>18</v>
      </c>
      <c r="B269" s="16" t="s">
        <v>19</v>
      </c>
      <c r="C269" s="17" t="s">
        <v>20</v>
      </c>
      <c r="D269" s="17" t="s">
        <v>21</v>
      </c>
      <c r="E269" s="18" t="s">
        <v>22</v>
      </c>
      <c r="F269" s="19" t="s">
        <v>1190</v>
      </c>
      <c r="G269" s="20" t="s">
        <v>1191</v>
      </c>
      <c r="H269" s="92" t="s">
        <v>1193</v>
      </c>
      <c r="I269" s="24" t="s">
        <v>1181</v>
      </c>
      <c r="J269" s="49" t="s">
        <v>937</v>
      </c>
      <c r="K269" s="50" t="s">
        <v>1192</v>
      </c>
      <c r="L269" s="51">
        <v>1</v>
      </c>
      <c r="M269" s="51" t="s">
        <v>28</v>
      </c>
      <c r="N269" s="51">
        <v>42200</v>
      </c>
      <c r="O269" s="71">
        <f t="shared" si="16"/>
        <v>50640</v>
      </c>
      <c r="P269" s="41"/>
      <c r="Q269" s="72">
        <f t="shared" si="17"/>
        <v>0</v>
      </c>
      <c r="R269" s="45"/>
      <c r="S269" s="46"/>
      <c r="T269" s="44"/>
      <c r="U269" s="44"/>
      <c r="V269" s="44"/>
      <c r="W269" s="44"/>
      <c r="X269" s="44"/>
      <c r="Y269" s="44"/>
      <c r="Z269" s="44"/>
      <c r="AA269" s="44"/>
      <c r="AB269" s="44"/>
      <c r="AC269" s="44"/>
      <c r="AD269" s="44">
        <v>7</v>
      </c>
      <c r="AE269" s="44"/>
      <c r="AF269" s="42">
        <f t="shared" si="18"/>
        <v>7</v>
      </c>
      <c r="AG269" s="42">
        <f t="shared" si="19"/>
        <v>295400</v>
      </c>
    </row>
    <row r="270" spans="1:33" ht="20.100000000000001" customHeight="1">
      <c r="A270" s="15" t="s">
        <v>18</v>
      </c>
      <c r="B270" s="16" t="s">
        <v>19</v>
      </c>
      <c r="C270" s="17" t="s">
        <v>20</v>
      </c>
      <c r="D270" s="17" t="s">
        <v>21</v>
      </c>
      <c r="E270" s="18" t="s">
        <v>22</v>
      </c>
      <c r="F270" s="19" t="s">
        <v>1194</v>
      </c>
      <c r="G270" s="20" t="s">
        <v>1195</v>
      </c>
      <c r="H270" s="92" t="s">
        <v>1197</v>
      </c>
      <c r="I270" s="24" t="s">
        <v>1181</v>
      </c>
      <c r="J270" s="49" t="s">
        <v>1163</v>
      </c>
      <c r="K270" s="50" t="s">
        <v>1196</v>
      </c>
      <c r="L270" s="51">
        <v>1</v>
      </c>
      <c r="M270" s="51" t="s">
        <v>28</v>
      </c>
      <c r="N270" s="51">
        <v>38800</v>
      </c>
      <c r="O270" s="71">
        <f t="shared" si="16"/>
        <v>46560</v>
      </c>
      <c r="P270" s="41"/>
      <c r="Q270" s="72">
        <f t="shared" si="17"/>
        <v>0</v>
      </c>
      <c r="R270" s="45"/>
      <c r="S270" s="46"/>
      <c r="T270" s="44"/>
      <c r="U270" s="44"/>
      <c r="V270" s="44"/>
      <c r="W270" s="44"/>
      <c r="X270" s="44"/>
      <c r="Y270" s="44"/>
      <c r="Z270" s="44"/>
      <c r="AA270" s="44"/>
      <c r="AB270" s="44"/>
      <c r="AC270" s="44"/>
      <c r="AD270" s="44">
        <v>7</v>
      </c>
      <c r="AE270" s="44"/>
      <c r="AF270" s="42">
        <f t="shared" si="18"/>
        <v>7</v>
      </c>
      <c r="AG270" s="42">
        <f t="shared" si="19"/>
        <v>271600</v>
      </c>
    </row>
    <row r="271" spans="1:33" ht="20.100000000000001" customHeight="1">
      <c r="A271" s="15" t="s">
        <v>18</v>
      </c>
      <c r="B271" s="16" t="s">
        <v>19</v>
      </c>
      <c r="C271" s="17" t="s">
        <v>20</v>
      </c>
      <c r="D271" s="17" t="s">
        <v>21</v>
      </c>
      <c r="E271" s="18" t="s">
        <v>22</v>
      </c>
      <c r="F271" s="19" t="s">
        <v>1198</v>
      </c>
      <c r="G271" s="20" t="s">
        <v>1199</v>
      </c>
      <c r="H271" s="92" t="s">
        <v>1201</v>
      </c>
      <c r="I271" s="24" t="s">
        <v>1181</v>
      </c>
      <c r="J271" s="49" t="s">
        <v>1168</v>
      </c>
      <c r="K271" s="50" t="s">
        <v>1200</v>
      </c>
      <c r="L271" s="51">
        <v>1</v>
      </c>
      <c r="M271" s="51" t="s">
        <v>28</v>
      </c>
      <c r="N271" s="51">
        <v>24650</v>
      </c>
      <c r="O271" s="71">
        <f t="shared" si="16"/>
        <v>29580</v>
      </c>
      <c r="P271" s="41"/>
      <c r="Q271" s="72">
        <f t="shared" si="17"/>
        <v>0</v>
      </c>
      <c r="R271" s="45"/>
      <c r="S271" s="46"/>
      <c r="T271" s="44"/>
      <c r="U271" s="44"/>
      <c r="V271" s="44"/>
      <c r="W271" s="44"/>
      <c r="X271" s="44"/>
      <c r="Y271" s="44"/>
      <c r="Z271" s="44"/>
      <c r="AA271" s="44"/>
      <c r="AB271" s="44"/>
      <c r="AC271" s="44"/>
      <c r="AD271" s="44">
        <v>7</v>
      </c>
      <c r="AE271" s="44"/>
      <c r="AF271" s="42">
        <f t="shared" si="18"/>
        <v>7</v>
      </c>
      <c r="AG271" s="42">
        <f t="shared" si="19"/>
        <v>172550</v>
      </c>
    </row>
    <row r="272" spans="1:33" ht="20.100000000000001" customHeight="1">
      <c r="A272" s="15" t="s">
        <v>18</v>
      </c>
      <c r="B272" s="16" t="s">
        <v>19</v>
      </c>
      <c r="C272" s="17" t="s">
        <v>20</v>
      </c>
      <c r="D272" s="17" t="s">
        <v>21</v>
      </c>
      <c r="E272" s="18" t="s">
        <v>22</v>
      </c>
      <c r="F272" s="19" t="s">
        <v>1202</v>
      </c>
      <c r="G272" s="20" t="s">
        <v>1203</v>
      </c>
      <c r="H272" s="92" t="s">
        <v>1205</v>
      </c>
      <c r="I272" s="24" t="s">
        <v>1181</v>
      </c>
      <c r="J272" s="49" t="s">
        <v>1158</v>
      </c>
      <c r="K272" s="50" t="s">
        <v>1204</v>
      </c>
      <c r="L272" s="51">
        <v>1</v>
      </c>
      <c r="M272" s="51" t="s">
        <v>28</v>
      </c>
      <c r="N272" s="51">
        <v>27400</v>
      </c>
      <c r="O272" s="71">
        <f t="shared" si="16"/>
        <v>32880</v>
      </c>
      <c r="P272" s="41"/>
      <c r="Q272" s="72">
        <f t="shared" si="17"/>
        <v>0</v>
      </c>
      <c r="R272" s="45"/>
      <c r="S272" s="46"/>
      <c r="T272" s="44"/>
      <c r="U272" s="44"/>
      <c r="V272" s="44"/>
      <c r="W272" s="44"/>
      <c r="X272" s="44"/>
      <c r="Y272" s="44"/>
      <c r="Z272" s="44"/>
      <c r="AA272" s="44"/>
      <c r="AB272" s="44"/>
      <c r="AC272" s="44"/>
      <c r="AD272" s="44">
        <v>7</v>
      </c>
      <c r="AE272" s="44"/>
      <c r="AF272" s="42">
        <f t="shared" si="18"/>
        <v>7</v>
      </c>
      <c r="AG272" s="42">
        <f t="shared" si="19"/>
        <v>191800</v>
      </c>
    </row>
    <row r="273" spans="1:33" ht="20.100000000000001" customHeight="1">
      <c r="A273" s="15" t="s">
        <v>18</v>
      </c>
      <c r="B273" s="16" t="s">
        <v>19</v>
      </c>
      <c r="C273" s="17" t="s">
        <v>20</v>
      </c>
      <c r="D273" s="17" t="s">
        <v>21</v>
      </c>
      <c r="E273" s="18" t="s">
        <v>22</v>
      </c>
      <c r="F273" s="19" t="s">
        <v>1206</v>
      </c>
      <c r="G273" s="20" t="s">
        <v>1207</v>
      </c>
      <c r="H273" s="92" t="s">
        <v>1210</v>
      </c>
      <c r="I273" s="24" t="s">
        <v>1181</v>
      </c>
      <c r="J273" s="61" t="s">
        <v>1208</v>
      </c>
      <c r="K273" s="50" t="s">
        <v>1209</v>
      </c>
      <c r="L273" s="51">
        <v>1</v>
      </c>
      <c r="M273" s="51" t="s">
        <v>28</v>
      </c>
      <c r="N273" s="51">
        <v>1500</v>
      </c>
      <c r="O273" s="71">
        <f t="shared" si="16"/>
        <v>1800</v>
      </c>
      <c r="P273" s="41"/>
      <c r="Q273" s="72">
        <f t="shared" si="17"/>
        <v>0</v>
      </c>
      <c r="R273" s="45"/>
      <c r="S273" s="46"/>
      <c r="T273" s="44"/>
      <c r="U273" s="44"/>
      <c r="V273" s="44"/>
      <c r="W273" s="44"/>
      <c r="X273" s="44"/>
      <c r="Y273" s="44"/>
      <c r="Z273" s="44"/>
      <c r="AA273" s="44"/>
      <c r="AB273" s="44"/>
      <c r="AC273" s="44"/>
      <c r="AD273" s="44">
        <v>7</v>
      </c>
      <c r="AE273" s="44"/>
      <c r="AF273" s="42">
        <f t="shared" si="18"/>
        <v>7</v>
      </c>
      <c r="AG273" s="42">
        <f t="shared" si="19"/>
        <v>10500</v>
      </c>
    </row>
    <row r="274" spans="1:33" ht="20.100000000000001" customHeight="1">
      <c r="A274" s="15" t="s">
        <v>18</v>
      </c>
      <c r="B274" s="16" t="s">
        <v>19</v>
      </c>
      <c r="C274" s="17" t="s">
        <v>20</v>
      </c>
      <c r="D274" s="17" t="s">
        <v>21</v>
      </c>
      <c r="E274" s="18" t="s">
        <v>22</v>
      </c>
      <c r="F274" s="19" t="s">
        <v>1211</v>
      </c>
      <c r="G274" s="20" t="s">
        <v>1212</v>
      </c>
      <c r="H274" s="92" t="s">
        <v>1213</v>
      </c>
      <c r="I274" s="24" t="s">
        <v>1181</v>
      </c>
      <c r="J274" s="56" t="s">
        <v>52</v>
      </c>
      <c r="K274" s="50" t="s">
        <v>88</v>
      </c>
      <c r="L274" s="51">
        <v>1</v>
      </c>
      <c r="M274" s="67" t="s">
        <v>53</v>
      </c>
      <c r="N274" s="66">
        <v>0</v>
      </c>
      <c r="O274" s="71">
        <f t="shared" si="16"/>
        <v>0</v>
      </c>
      <c r="P274" s="41"/>
      <c r="Q274" s="72">
        <f t="shared" si="17"/>
        <v>0</v>
      </c>
      <c r="R274" s="45"/>
      <c r="S274" s="46"/>
      <c r="T274" s="44"/>
      <c r="U274" s="44"/>
      <c r="V274" s="44"/>
      <c r="W274" s="44"/>
      <c r="X274" s="44"/>
      <c r="Y274" s="44"/>
      <c r="Z274" s="44"/>
      <c r="AA274" s="44"/>
      <c r="AB274" s="44"/>
      <c r="AC274" s="44"/>
      <c r="AD274" s="44">
        <v>1</v>
      </c>
      <c r="AE274" s="44"/>
      <c r="AF274" s="42">
        <f t="shared" si="18"/>
        <v>1</v>
      </c>
      <c r="AG274" s="42">
        <f t="shared" si="19"/>
        <v>0</v>
      </c>
    </row>
    <row r="275" spans="1:33" ht="20.100000000000001" customHeight="1">
      <c r="A275" s="7" t="s">
        <v>18</v>
      </c>
      <c r="B275" s="8" t="s">
        <v>19</v>
      </c>
      <c r="C275" s="9" t="s">
        <v>20</v>
      </c>
      <c r="D275" s="9" t="s">
        <v>21</v>
      </c>
      <c r="E275" s="10" t="s">
        <v>22</v>
      </c>
      <c r="F275" s="11" t="s">
        <v>1214</v>
      </c>
      <c r="G275" s="12" t="s">
        <v>1215</v>
      </c>
      <c r="H275" s="92" t="s">
        <v>1219</v>
      </c>
      <c r="I275" s="30" t="s">
        <v>1216</v>
      </c>
      <c r="J275" s="60" t="s">
        <v>1217</v>
      </c>
      <c r="K275" s="53" t="s">
        <v>1218</v>
      </c>
      <c r="L275" s="68">
        <v>1</v>
      </c>
      <c r="M275" s="68" t="s">
        <v>28</v>
      </c>
      <c r="N275" s="68">
        <v>250000</v>
      </c>
      <c r="O275" s="69">
        <f t="shared" si="16"/>
        <v>300000</v>
      </c>
      <c r="P275" s="70"/>
      <c r="Q275" s="72">
        <f t="shared" si="17"/>
        <v>0</v>
      </c>
      <c r="R275" s="70"/>
      <c r="S275" s="46"/>
      <c r="T275" s="44"/>
      <c r="U275" s="44"/>
      <c r="V275" s="44"/>
      <c r="W275" s="44"/>
      <c r="X275" s="44"/>
      <c r="Y275" s="44"/>
      <c r="Z275" s="44"/>
      <c r="AA275" s="44"/>
      <c r="AB275" s="44"/>
      <c r="AC275" s="44"/>
      <c r="AD275" s="44">
        <v>2</v>
      </c>
      <c r="AE275" s="44"/>
      <c r="AF275" s="42">
        <f t="shared" si="18"/>
        <v>2</v>
      </c>
      <c r="AG275" s="42">
        <f t="shared" si="19"/>
        <v>500000</v>
      </c>
    </row>
    <row r="276" spans="1:33" ht="20.100000000000001" customHeight="1">
      <c r="A276" s="15" t="s">
        <v>18</v>
      </c>
      <c r="B276" s="16" t="s">
        <v>19</v>
      </c>
      <c r="C276" s="17" t="s">
        <v>20</v>
      </c>
      <c r="D276" s="17" t="s">
        <v>21</v>
      </c>
      <c r="E276" s="18" t="s">
        <v>22</v>
      </c>
      <c r="F276" s="19" t="s">
        <v>1220</v>
      </c>
      <c r="G276" s="20" t="s">
        <v>1221</v>
      </c>
      <c r="H276" s="92" t="s">
        <v>1222</v>
      </c>
      <c r="I276" s="29" t="s">
        <v>1216</v>
      </c>
      <c r="J276" s="56" t="s">
        <v>52</v>
      </c>
      <c r="K276" s="50" t="s">
        <v>88</v>
      </c>
      <c r="L276" s="43">
        <v>1</v>
      </c>
      <c r="M276" s="67" t="s">
        <v>53</v>
      </c>
      <c r="N276" s="66">
        <v>0</v>
      </c>
      <c r="O276" s="71">
        <f t="shared" si="16"/>
        <v>0</v>
      </c>
      <c r="P276" s="41"/>
      <c r="Q276" s="72">
        <f t="shared" si="17"/>
        <v>0</v>
      </c>
      <c r="R276" s="45"/>
      <c r="S276" s="46"/>
      <c r="T276" s="44"/>
      <c r="U276" s="44"/>
      <c r="V276" s="44"/>
      <c r="W276" s="44"/>
      <c r="X276" s="44"/>
      <c r="Y276" s="44"/>
      <c r="Z276" s="44"/>
      <c r="AA276" s="44"/>
      <c r="AB276" s="44"/>
      <c r="AC276" s="44"/>
      <c r="AD276" s="44">
        <v>1</v>
      </c>
      <c r="AE276" s="44"/>
      <c r="AF276" s="42">
        <f t="shared" si="18"/>
        <v>1</v>
      </c>
      <c r="AG276" s="42">
        <f t="shared" si="19"/>
        <v>0</v>
      </c>
    </row>
    <row r="277" spans="1:33" ht="20.100000000000001" hidden="1" customHeight="1">
      <c r="A277" s="7" t="s">
        <v>18</v>
      </c>
      <c r="B277" s="8" t="s">
        <v>19</v>
      </c>
      <c r="C277" s="9" t="s">
        <v>20</v>
      </c>
      <c r="D277" s="9" t="s">
        <v>21</v>
      </c>
      <c r="E277" s="10" t="s">
        <v>22</v>
      </c>
      <c r="F277" s="11" t="s">
        <v>1223</v>
      </c>
      <c r="G277" s="12" t="s">
        <v>1224</v>
      </c>
      <c r="H277" s="14">
        <v>40</v>
      </c>
      <c r="I277" s="31" t="s">
        <v>1225</v>
      </c>
      <c r="J277" s="63" t="s">
        <v>1225</v>
      </c>
      <c r="K277" s="53" t="s">
        <v>1226</v>
      </c>
      <c r="L277" s="68">
        <v>1</v>
      </c>
      <c r="M277" s="68" t="s">
        <v>28</v>
      </c>
      <c r="N277" s="77">
        <v>1650</v>
      </c>
      <c r="O277" s="69">
        <f t="shared" si="16"/>
        <v>1980</v>
      </c>
      <c r="P277" s="70"/>
      <c r="Q277" s="72">
        <f t="shared" si="17"/>
        <v>0</v>
      </c>
      <c r="R277" s="70"/>
      <c r="S277" s="46"/>
      <c r="T277" s="44">
        <v>20</v>
      </c>
      <c r="U277" s="44"/>
      <c r="V277" s="44">
        <v>50</v>
      </c>
      <c r="W277" s="44"/>
      <c r="X277" s="44"/>
      <c r="Y277" s="44"/>
      <c r="Z277" s="44"/>
      <c r="AA277" s="44"/>
      <c r="AB277" s="44"/>
      <c r="AC277" s="44"/>
      <c r="AD277" s="44">
        <v>5</v>
      </c>
      <c r="AE277" s="44"/>
      <c r="AF277" s="42">
        <f t="shared" si="18"/>
        <v>75</v>
      </c>
      <c r="AG277" s="42">
        <f t="shared" si="19"/>
        <v>123750</v>
      </c>
    </row>
    <row r="278" spans="1:33" ht="20.100000000000001" hidden="1" customHeight="1">
      <c r="A278" s="7" t="s">
        <v>18</v>
      </c>
      <c r="B278" s="8" t="s">
        <v>19</v>
      </c>
      <c r="C278" s="9" t="s">
        <v>20</v>
      </c>
      <c r="D278" s="9" t="s">
        <v>21</v>
      </c>
      <c r="E278" s="10" t="s">
        <v>22</v>
      </c>
      <c r="F278" s="11" t="s">
        <v>1227</v>
      </c>
      <c r="G278" s="12" t="s">
        <v>1228</v>
      </c>
      <c r="H278" s="14">
        <v>41</v>
      </c>
      <c r="I278" s="31" t="s">
        <v>1229</v>
      </c>
      <c r="J278" s="63" t="s">
        <v>1229</v>
      </c>
      <c r="K278" s="53" t="s">
        <v>1230</v>
      </c>
      <c r="L278" s="68">
        <v>1</v>
      </c>
      <c r="M278" s="68" t="s">
        <v>28</v>
      </c>
      <c r="N278" s="77">
        <v>1650</v>
      </c>
      <c r="O278" s="69">
        <f t="shared" si="16"/>
        <v>1980</v>
      </c>
      <c r="P278" s="70"/>
      <c r="Q278" s="72">
        <f t="shared" si="17"/>
        <v>0</v>
      </c>
      <c r="R278" s="70"/>
      <c r="S278" s="46"/>
      <c r="T278" s="44">
        <v>20</v>
      </c>
      <c r="U278" s="44"/>
      <c r="V278" s="44">
        <v>50</v>
      </c>
      <c r="W278" s="44"/>
      <c r="X278" s="44"/>
      <c r="Y278" s="44"/>
      <c r="Z278" s="44"/>
      <c r="AA278" s="44"/>
      <c r="AB278" s="44"/>
      <c r="AC278" s="44"/>
      <c r="AD278" s="44">
        <v>5</v>
      </c>
      <c r="AE278" s="44"/>
      <c r="AF278" s="42">
        <f t="shared" si="18"/>
        <v>75</v>
      </c>
      <c r="AG278" s="42">
        <f t="shared" si="19"/>
        <v>123750</v>
      </c>
    </row>
    <row r="279" spans="1:33" ht="20.100000000000001" hidden="1" customHeight="1">
      <c r="A279" s="7" t="s">
        <v>18</v>
      </c>
      <c r="B279" s="8" t="s">
        <v>19</v>
      </c>
      <c r="C279" s="9" t="s">
        <v>20</v>
      </c>
      <c r="D279" s="9" t="s">
        <v>21</v>
      </c>
      <c r="E279" s="10" t="s">
        <v>22</v>
      </c>
      <c r="F279" s="11" t="s">
        <v>1231</v>
      </c>
      <c r="G279" s="12" t="s">
        <v>1232</v>
      </c>
      <c r="H279" s="14" t="s">
        <v>1235</v>
      </c>
      <c r="I279" s="31" t="s">
        <v>1233</v>
      </c>
      <c r="J279" s="63" t="s">
        <v>1233</v>
      </c>
      <c r="K279" s="53" t="s">
        <v>1234</v>
      </c>
      <c r="L279" s="68">
        <v>1</v>
      </c>
      <c r="M279" s="68" t="s">
        <v>28</v>
      </c>
      <c r="N279" s="78">
        <v>15000</v>
      </c>
      <c r="O279" s="69">
        <f t="shared" si="16"/>
        <v>18000</v>
      </c>
      <c r="P279" s="70"/>
      <c r="Q279" s="72">
        <f t="shared" si="17"/>
        <v>0</v>
      </c>
      <c r="R279" s="70"/>
      <c r="S279" s="46"/>
      <c r="T279" s="44">
        <v>10</v>
      </c>
      <c r="U279" s="44"/>
      <c r="V279" s="44">
        <v>50</v>
      </c>
      <c r="W279" s="44"/>
      <c r="X279" s="44"/>
      <c r="Y279" s="44"/>
      <c r="Z279" s="44"/>
      <c r="AA279" s="44"/>
      <c r="AB279" s="44"/>
      <c r="AC279" s="44"/>
      <c r="AD279" s="44">
        <v>1</v>
      </c>
      <c r="AE279" s="44"/>
      <c r="AF279" s="42">
        <f t="shared" si="18"/>
        <v>61</v>
      </c>
      <c r="AG279" s="42">
        <f t="shared" si="19"/>
        <v>915000</v>
      </c>
    </row>
    <row r="280" spans="1:33" ht="20.100000000000001" hidden="1" customHeight="1">
      <c r="A280" s="15" t="s">
        <v>18</v>
      </c>
      <c r="B280" s="16" t="s">
        <v>19</v>
      </c>
      <c r="C280" s="17" t="s">
        <v>20</v>
      </c>
      <c r="D280" s="17" t="s">
        <v>21</v>
      </c>
      <c r="E280" s="18" t="s">
        <v>22</v>
      </c>
      <c r="F280" s="19" t="s">
        <v>1236</v>
      </c>
      <c r="G280" s="20" t="s">
        <v>1237</v>
      </c>
      <c r="H280" s="22" t="s">
        <v>1240</v>
      </c>
      <c r="I280" s="32" t="s">
        <v>1238</v>
      </c>
      <c r="J280" s="52" t="s">
        <v>1238</v>
      </c>
      <c r="K280" s="50" t="s">
        <v>1239</v>
      </c>
      <c r="L280" s="43">
        <v>1</v>
      </c>
      <c r="M280" s="43" t="s">
        <v>28</v>
      </c>
      <c r="N280" s="66">
        <v>0</v>
      </c>
      <c r="O280" s="71">
        <f t="shared" si="16"/>
        <v>0</v>
      </c>
      <c r="P280" s="41"/>
      <c r="Q280" s="72">
        <f t="shared" si="17"/>
        <v>0</v>
      </c>
      <c r="R280" s="45"/>
      <c r="S280" s="46"/>
      <c r="T280" s="44"/>
      <c r="U280" s="44"/>
      <c r="V280" s="44">
        <v>1</v>
      </c>
      <c r="W280" s="44"/>
      <c r="X280" s="44"/>
      <c r="Y280" s="44"/>
      <c r="Z280" s="44"/>
      <c r="AA280" s="44"/>
      <c r="AB280" s="44"/>
      <c r="AC280" s="44"/>
      <c r="AD280" s="44"/>
      <c r="AE280" s="44"/>
      <c r="AF280" s="42">
        <f t="shared" si="18"/>
        <v>1</v>
      </c>
      <c r="AG280" s="42">
        <f t="shared" si="19"/>
        <v>0</v>
      </c>
    </row>
    <row r="281" spans="1:33" ht="20.100000000000001" hidden="1" customHeight="1">
      <c r="A281" s="7" t="s">
        <v>18</v>
      </c>
      <c r="B281" s="8" t="s">
        <v>19</v>
      </c>
      <c r="C281" s="9" t="s">
        <v>20</v>
      </c>
      <c r="D281" s="9" t="s">
        <v>21</v>
      </c>
      <c r="E281" s="10" t="s">
        <v>22</v>
      </c>
      <c r="F281" s="11" t="s">
        <v>1241</v>
      </c>
      <c r="G281" s="12" t="s">
        <v>1242</v>
      </c>
      <c r="H281" s="14" t="s">
        <v>1245</v>
      </c>
      <c r="I281" s="31" t="s">
        <v>1243</v>
      </c>
      <c r="J281" s="63" t="s">
        <v>1243</v>
      </c>
      <c r="K281" s="53" t="s">
        <v>1244</v>
      </c>
      <c r="L281" s="68">
        <v>1</v>
      </c>
      <c r="M281" s="68" t="s">
        <v>28</v>
      </c>
      <c r="N281" s="79">
        <v>15457.3832</v>
      </c>
      <c r="O281" s="69">
        <f t="shared" si="16"/>
        <v>18548.859840000001</v>
      </c>
      <c r="P281" s="70"/>
      <c r="Q281" s="72">
        <f t="shared" si="17"/>
        <v>0</v>
      </c>
      <c r="R281" s="70"/>
      <c r="S281" s="46"/>
      <c r="T281" s="44"/>
      <c r="U281" s="44"/>
      <c r="V281" s="44">
        <v>50</v>
      </c>
      <c r="W281" s="44"/>
      <c r="X281" s="44"/>
      <c r="Y281" s="44"/>
      <c r="Z281" s="44"/>
      <c r="AA281" s="44"/>
      <c r="AB281" s="44"/>
      <c r="AC281" s="44"/>
      <c r="AD281" s="44"/>
      <c r="AE281" s="44"/>
      <c r="AF281" s="42">
        <f t="shared" si="18"/>
        <v>50</v>
      </c>
      <c r="AG281" s="42">
        <f t="shared" si="19"/>
        <v>772869.16</v>
      </c>
    </row>
    <row r="282" spans="1:33" ht="20.100000000000001" hidden="1" customHeight="1">
      <c r="A282" s="15" t="s">
        <v>18</v>
      </c>
      <c r="B282" s="16" t="s">
        <v>19</v>
      </c>
      <c r="C282" s="17" t="s">
        <v>20</v>
      </c>
      <c r="D282" s="17" t="s">
        <v>21</v>
      </c>
      <c r="E282" s="18" t="s">
        <v>22</v>
      </c>
      <c r="F282" s="19" t="s">
        <v>1246</v>
      </c>
      <c r="G282" s="20" t="s">
        <v>1247</v>
      </c>
      <c r="H282" s="22" t="s">
        <v>1250</v>
      </c>
      <c r="I282" s="32" t="s">
        <v>1243</v>
      </c>
      <c r="J282" s="52" t="s">
        <v>1248</v>
      </c>
      <c r="K282" s="50" t="s">
        <v>1249</v>
      </c>
      <c r="L282" s="43">
        <v>1</v>
      </c>
      <c r="M282" s="43" t="s">
        <v>28</v>
      </c>
      <c r="N282" s="66">
        <v>0</v>
      </c>
      <c r="O282" s="71">
        <f t="shared" si="16"/>
        <v>0</v>
      </c>
      <c r="P282" s="41"/>
      <c r="Q282" s="72">
        <f t="shared" si="17"/>
        <v>0</v>
      </c>
      <c r="R282" s="45"/>
      <c r="S282" s="46"/>
      <c r="T282" s="44"/>
      <c r="U282" s="44"/>
      <c r="V282" s="44">
        <v>1</v>
      </c>
      <c r="W282" s="44"/>
      <c r="X282" s="44"/>
      <c r="Y282" s="44"/>
      <c r="Z282" s="44"/>
      <c r="AA282" s="44"/>
      <c r="AB282" s="44"/>
      <c r="AC282" s="44"/>
      <c r="AD282" s="44">
        <v>1</v>
      </c>
      <c r="AE282" s="44"/>
      <c r="AF282" s="42">
        <f t="shared" si="18"/>
        <v>2</v>
      </c>
      <c r="AG282" s="42">
        <f t="shared" si="19"/>
        <v>0</v>
      </c>
    </row>
    <row r="283" spans="1:33" ht="20.100000000000001" hidden="1" customHeight="1">
      <c r="A283" s="7" t="s">
        <v>18</v>
      </c>
      <c r="B283" s="8" t="s">
        <v>19</v>
      </c>
      <c r="C283" s="9" t="s">
        <v>20</v>
      </c>
      <c r="D283" s="9" t="s">
        <v>21</v>
      </c>
      <c r="E283" s="10" t="s">
        <v>22</v>
      </c>
      <c r="F283" s="11" t="s">
        <v>1251</v>
      </c>
      <c r="G283" s="12" t="s">
        <v>1252</v>
      </c>
      <c r="H283" s="14" t="s">
        <v>1255</v>
      </c>
      <c r="I283" s="31" t="s">
        <v>1253</v>
      </c>
      <c r="J283" s="63" t="s">
        <v>1253</v>
      </c>
      <c r="K283" s="53" t="s">
        <v>1254</v>
      </c>
      <c r="L283" s="68">
        <v>1</v>
      </c>
      <c r="M283" s="68" t="s">
        <v>28</v>
      </c>
      <c r="N283" s="79">
        <v>15457.3832</v>
      </c>
      <c r="O283" s="69">
        <f t="shared" si="16"/>
        <v>18548.859840000001</v>
      </c>
      <c r="P283" s="70"/>
      <c r="Q283" s="72">
        <f t="shared" si="17"/>
        <v>0</v>
      </c>
      <c r="R283" s="70"/>
      <c r="S283" s="46"/>
      <c r="T283" s="44">
        <v>10</v>
      </c>
      <c r="U283" s="44"/>
      <c r="V283" s="44">
        <v>50</v>
      </c>
      <c r="W283" s="44"/>
      <c r="X283" s="44"/>
      <c r="Y283" s="44"/>
      <c r="Z283" s="44"/>
      <c r="AA283" s="44"/>
      <c r="AB283" s="44"/>
      <c r="AC283" s="44"/>
      <c r="AD283" s="44">
        <v>1</v>
      </c>
      <c r="AE283" s="44"/>
      <c r="AF283" s="42">
        <f t="shared" si="18"/>
        <v>61</v>
      </c>
      <c r="AG283" s="42">
        <f t="shared" si="19"/>
        <v>942900.37520000001</v>
      </c>
    </row>
    <row r="284" spans="1:33" ht="20.100000000000001" hidden="1" customHeight="1">
      <c r="A284" s="15" t="s">
        <v>18</v>
      </c>
      <c r="B284" s="16" t="s">
        <v>19</v>
      </c>
      <c r="C284" s="17" t="s">
        <v>20</v>
      </c>
      <c r="D284" s="17" t="s">
        <v>21</v>
      </c>
      <c r="E284" s="18" t="s">
        <v>22</v>
      </c>
      <c r="F284" s="19" t="s">
        <v>1256</v>
      </c>
      <c r="G284" s="20" t="s">
        <v>1257</v>
      </c>
      <c r="H284" s="22" t="s">
        <v>1258</v>
      </c>
      <c r="I284" s="32" t="s">
        <v>1253</v>
      </c>
      <c r="J284" s="52" t="s">
        <v>1248</v>
      </c>
      <c r="K284" s="50" t="s">
        <v>1248</v>
      </c>
      <c r="L284" s="43">
        <v>1</v>
      </c>
      <c r="M284" s="51" t="s">
        <v>28</v>
      </c>
      <c r="N284" s="66">
        <v>0</v>
      </c>
      <c r="O284" s="71">
        <f t="shared" si="16"/>
        <v>0</v>
      </c>
      <c r="P284" s="41"/>
      <c r="Q284" s="72">
        <f t="shared" si="17"/>
        <v>0</v>
      </c>
      <c r="R284" s="45"/>
      <c r="S284" s="46"/>
      <c r="T284" s="44"/>
      <c r="U284" s="44"/>
      <c r="V284" s="44">
        <v>1</v>
      </c>
      <c r="W284" s="44"/>
      <c r="X284" s="44"/>
      <c r="Y284" s="44"/>
      <c r="Z284" s="44"/>
      <c r="AA284" s="44"/>
      <c r="AB284" s="44"/>
      <c r="AC284" s="44"/>
      <c r="AD284" s="44">
        <v>1</v>
      </c>
      <c r="AE284" s="44"/>
      <c r="AF284" s="42">
        <f t="shared" si="18"/>
        <v>2</v>
      </c>
      <c r="AG284" s="42">
        <f t="shared" si="19"/>
        <v>0</v>
      </c>
    </row>
    <row r="285" spans="1:33" ht="20.100000000000001" hidden="1" customHeight="1">
      <c r="A285" s="7" t="s">
        <v>18</v>
      </c>
      <c r="B285" s="8" t="s">
        <v>19</v>
      </c>
      <c r="C285" s="9" t="s">
        <v>20</v>
      </c>
      <c r="D285" s="9" t="s">
        <v>21</v>
      </c>
      <c r="E285" s="10" t="s">
        <v>22</v>
      </c>
      <c r="F285" s="11" t="s">
        <v>1259</v>
      </c>
      <c r="G285" s="12" t="s">
        <v>1260</v>
      </c>
      <c r="H285" s="14" t="s">
        <v>1263</v>
      </c>
      <c r="I285" s="33" t="s">
        <v>1261</v>
      </c>
      <c r="J285" s="64" t="s">
        <v>404</v>
      </c>
      <c r="K285" s="80" t="s">
        <v>1262</v>
      </c>
      <c r="L285" s="68">
        <v>1</v>
      </c>
      <c r="M285" s="68" t="s">
        <v>28</v>
      </c>
      <c r="N285" s="81">
        <v>8200</v>
      </c>
      <c r="O285" s="69">
        <f t="shared" si="16"/>
        <v>9840</v>
      </c>
      <c r="P285" s="70"/>
      <c r="Q285" s="72">
        <f t="shared" si="17"/>
        <v>0</v>
      </c>
      <c r="R285" s="70"/>
      <c r="S285" s="46"/>
      <c r="T285" s="44"/>
      <c r="U285" s="44"/>
      <c r="V285" s="44"/>
      <c r="W285" s="44">
        <v>20</v>
      </c>
      <c r="X285" s="44"/>
      <c r="Y285" s="44"/>
      <c r="Z285" s="44"/>
      <c r="AA285" s="44"/>
      <c r="AB285" s="44"/>
      <c r="AC285" s="44"/>
      <c r="AD285" s="44"/>
      <c r="AE285" s="44"/>
      <c r="AF285" s="42">
        <f t="shared" si="18"/>
        <v>20</v>
      </c>
      <c r="AG285" s="42">
        <f t="shared" si="19"/>
        <v>164000</v>
      </c>
    </row>
    <row r="286" spans="1:33" ht="20.100000000000001" hidden="1" customHeight="1">
      <c r="A286" s="15" t="s">
        <v>18</v>
      </c>
      <c r="B286" s="16" t="s">
        <v>19</v>
      </c>
      <c r="C286" s="17" t="s">
        <v>20</v>
      </c>
      <c r="D286" s="17" t="s">
        <v>21</v>
      </c>
      <c r="E286" s="18" t="s">
        <v>22</v>
      </c>
      <c r="F286" s="19" t="s">
        <v>1264</v>
      </c>
      <c r="G286" s="20" t="s">
        <v>1265</v>
      </c>
      <c r="H286" s="22" t="s">
        <v>1267</v>
      </c>
      <c r="I286" s="34" t="s">
        <v>1261</v>
      </c>
      <c r="J286" s="62" t="s">
        <v>409</v>
      </c>
      <c r="K286" s="65" t="s">
        <v>1266</v>
      </c>
      <c r="L286" s="43">
        <v>1</v>
      </c>
      <c r="M286" s="51" t="s">
        <v>28</v>
      </c>
      <c r="N286" s="82">
        <v>5900</v>
      </c>
      <c r="O286" s="71">
        <f t="shared" si="16"/>
        <v>7080</v>
      </c>
      <c r="P286" s="41"/>
      <c r="Q286" s="72">
        <f t="shared" si="17"/>
        <v>0</v>
      </c>
      <c r="R286" s="45"/>
      <c r="S286" s="46"/>
      <c r="T286" s="44"/>
      <c r="U286" s="44"/>
      <c r="V286" s="44"/>
      <c r="W286" s="44">
        <v>20</v>
      </c>
      <c r="X286" s="44"/>
      <c r="Y286" s="44"/>
      <c r="Z286" s="44"/>
      <c r="AA286" s="44"/>
      <c r="AB286" s="44"/>
      <c r="AC286" s="44"/>
      <c r="AD286" s="44"/>
      <c r="AE286" s="44"/>
      <c r="AF286" s="42">
        <f t="shared" si="18"/>
        <v>20</v>
      </c>
      <c r="AG286" s="42">
        <f t="shared" si="19"/>
        <v>118000</v>
      </c>
    </row>
    <row r="287" spans="1:33" ht="20.100000000000001" hidden="1" customHeight="1">
      <c r="A287" s="15" t="s">
        <v>18</v>
      </c>
      <c r="B287" s="16" t="s">
        <v>19</v>
      </c>
      <c r="C287" s="17" t="s">
        <v>20</v>
      </c>
      <c r="D287" s="17" t="s">
        <v>21</v>
      </c>
      <c r="E287" s="18" t="s">
        <v>22</v>
      </c>
      <c r="F287" s="19" t="s">
        <v>1268</v>
      </c>
      <c r="G287" s="20" t="s">
        <v>1269</v>
      </c>
      <c r="H287" s="22" t="s">
        <v>1271</v>
      </c>
      <c r="I287" s="34" t="s">
        <v>1261</v>
      </c>
      <c r="J287" s="62" t="s">
        <v>1025</v>
      </c>
      <c r="K287" s="65" t="s">
        <v>1270</v>
      </c>
      <c r="L287" s="43">
        <v>1</v>
      </c>
      <c r="M287" s="51" t="s">
        <v>28</v>
      </c>
      <c r="N287" s="82">
        <v>8000</v>
      </c>
      <c r="O287" s="71">
        <f t="shared" si="16"/>
        <v>9600</v>
      </c>
      <c r="P287" s="41"/>
      <c r="Q287" s="72">
        <f t="shared" si="17"/>
        <v>0</v>
      </c>
      <c r="R287" s="45"/>
      <c r="S287" s="46"/>
      <c r="T287" s="44"/>
      <c r="U287" s="44"/>
      <c r="V287" s="44"/>
      <c r="W287" s="44">
        <v>20</v>
      </c>
      <c r="X287" s="44"/>
      <c r="Y287" s="44"/>
      <c r="Z287" s="44"/>
      <c r="AA287" s="44"/>
      <c r="AB287" s="44"/>
      <c r="AC287" s="44"/>
      <c r="AD287" s="44"/>
      <c r="AE287" s="44"/>
      <c r="AF287" s="42">
        <f t="shared" si="18"/>
        <v>20</v>
      </c>
      <c r="AG287" s="42">
        <f t="shared" si="19"/>
        <v>160000</v>
      </c>
    </row>
    <row r="288" spans="1:33" ht="20.100000000000001" hidden="1" customHeight="1">
      <c r="A288" s="15" t="s">
        <v>18</v>
      </c>
      <c r="B288" s="16" t="s">
        <v>19</v>
      </c>
      <c r="C288" s="17" t="s">
        <v>20</v>
      </c>
      <c r="D288" s="17" t="s">
        <v>21</v>
      </c>
      <c r="E288" s="18" t="s">
        <v>22</v>
      </c>
      <c r="F288" s="19" t="s">
        <v>1272</v>
      </c>
      <c r="G288" s="20" t="s">
        <v>1273</v>
      </c>
      <c r="H288" s="22" t="s">
        <v>1276</v>
      </c>
      <c r="I288" s="34" t="s">
        <v>1261</v>
      </c>
      <c r="J288" s="62" t="s">
        <v>1274</v>
      </c>
      <c r="K288" s="65" t="s">
        <v>1275</v>
      </c>
      <c r="L288" s="43">
        <v>1</v>
      </c>
      <c r="M288" s="51" t="s">
        <v>28</v>
      </c>
      <c r="N288" s="82">
        <v>7080</v>
      </c>
      <c r="O288" s="71">
        <f t="shared" si="16"/>
        <v>8496</v>
      </c>
      <c r="P288" s="41"/>
      <c r="Q288" s="72">
        <f t="shared" si="17"/>
        <v>0</v>
      </c>
      <c r="R288" s="45"/>
      <c r="S288" s="46"/>
      <c r="T288" s="44"/>
      <c r="U288" s="44"/>
      <c r="V288" s="44"/>
      <c r="W288" s="44">
        <v>20</v>
      </c>
      <c r="X288" s="44"/>
      <c r="Y288" s="44"/>
      <c r="Z288" s="44"/>
      <c r="AA288" s="44"/>
      <c r="AB288" s="44"/>
      <c r="AC288" s="44"/>
      <c r="AD288" s="44"/>
      <c r="AE288" s="44"/>
      <c r="AF288" s="42">
        <f t="shared" si="18"/>
        <v>20</v>
      </c>
      <c r="AG288" s="42">
        <f t="shared" si="19"/>
        <v>141600</v>
      </c>
    </row>
    <row r="289" spans="1:33" ht="20.100000000000001" hidden="1" customHeight="1">
      <c r="A289" s="15" t="s">
        <v>18</v>
      </c>
      <c r="B289" s="16" t="s">
        <v>19</v>
      </c>
      <c r="C289" s="17" t="s">
        <v>20</v>
      </c>
      <c r="D289" s="17" t="s">
        <v>21</v>
      </c>
      <c r="E289" s="18" t="s">
        <v>22</v>
      </c>
      <c r="F289" s="19" t="s">
        <v>1277</v>
      </c>
      <c r="G289" s="20" t="s">
        <v>1278</v>
      </c>
      <c r="H289" s="22" t="s">
        <v>1281</v>
      </c>
      <c r="I289" s="34" t="s">
        <v>1261</v>
      </c>
      <c r="J289" s="62" t="s">
        <v>1279</v>
      </c>
      <c r="K289" s="65" t="s">
        <v>1280</v>
      </c>
      <c r="L289" s="43">
        <v>1</v>
      </c>
      <c r="M289" s="51" t="s">
        <v>28</v>
      </c>
      <c r="N289" s="82">
        <v>2050</v>
      </c>
      <c r="O289" s="71">
        <f t="shared" si="16"/>
        <v>2460</v>
      </c>
      <c r="P289" s="41"/>
      <c r="Q289" s="72">
        <f t="shared" si="17"/>
        <v>0</v>
      </c>
      <c r="R289" s="45"/>
      <c r="S289" s="46"/>
      <c r="T289" s="44"/>
      <c r="U289" s="44"/>
      <c r="V289" s="44"/>
      <c r="W289" s="44"/>
      <c r="X289" s="44"/>
      <c r="Y289" s="44"/>
      <c r="Z289" s="44"/>
      <c r="AA289" s="44"/>
      <c r="AB289" s="44"/>
      <c r="AC289" s="44"/>
      <c r="AD289" s="44"/>
      <c r="AE289" s="44"/>
      <c r="AF289" s="42">
        <f t="shared" si="18"/>
        <v>0</v>
      </c>
      <c r="AG289" s="42">
        <f t="shared" si="19"/>
        <v>0</v>
      </c>
    </row>
    <row r="290" spans="1:33" ht="20.100000000000001" hidden="1" customHeight="1">
      <c r="A290" s="15" t="s">
        <v>18</v>
      </c>
      <c r="B290" s="16" t="s">
        <v>19</v>
      </c>
      <c r="C290" s="17" t="s">
        <v>20</v>
      </c>
      <c r="D290" s="17" t="s">
        <v>21</v>
      </c>
      <c r="E290" s="18" t="s">
        <v>22</v>
      </c>
      <c r="F290" s="19" t="s">
        <v>1282</v>
      </c>
      <c r="G290" s="20" t="s">
        <v>1283</v>
      </c>
      <c r="H290" s="22" t="s">
        <v>1286</v>
      </c>
      <c r="I290" s="34" t="s">
        <v>1261</v>
      </c>
      <c r="J290" s="62" t="s">
        <v>1284</v>
      </c>
      <c r="K290" s="65" t="s">
        <v>1285</v>
      </c>
      <c r="L290" s="43">
        <v>1</v>
      </c>
      <c r="M290" s="51" t="s">
        <v>28</v>
      </c>
      <c r="N290" s="83">
        <v>390</v>
      </c>
      <c r="O290" s="71">
        <f t="shared" si="16"/>
        <v>468</v>
      </c>
      <c r="P290" s="41"/>
      <c r="Q290" s="72">
        <f t="shared" si="17"/>
        <v>0</v>
      </c>
      <c r="R290" s="45"/>
      <c r="S290" s="46"/>
      <c r="T290" s="44"/>
      <c r="U290" s="44"/>
      <c r="V290" s="44"/>
      <c r="W290" s="44">
        <v>10</v>
      </c>
      <c r="X290" s="44"/>
      <c r="Y290" s="44"/>
      <c r="Z290" s="44"/>
      <c r="AA290" s="44"/>
      <c r="AB290" s="44"/>
      <c r="AC290" s="44"/>
      <c r="AD290" s="44"/>
      <c r="AE290" s="44"/>
      <c r="AF290" s="42">
        <f t="shared" si="18"/>
        <v>10</v>
      </c>
      <c r="AG290" s="42">
        <f t="shared" si="19"/>
        <v>3900</v>
      </c>
    </row>
    <row r="291" spans="1:33" ht="20.100000000000001" hidden="1" customHeight="1">
      <c r="A291" s="15" t="s">
        <v>18</v>
      </c>
      <c r="B291" s="16" t="s">
        <v>19</v>
      </c>
      <c r="C291" s="17" t="s">
        <v>20</v>
      </c>
      <c r="D291" s="17" t="s">
        <v>21</v>
      </c>
      <c r="E291" s="18" t="s">
        <v>22</v>
      </c>
      <c r="F291" s="19" t="s">
        <v>1287</v>
      </c>
      <c r="G291" s="20" t="s">
        <v>1288</v>
      </c>
      <c r="H291" s="22" t="s">
        <v>1291</v>
      </c>
      <c r="I291" s="34" t="s">
        <v>1261</v>
      </c>
      <c r="J291" s="62" t="s">
        <v>1289</v>
      </c>
      <c r="K291" s="65" t="s">
        <v>1290</v>
      </c>
      <c r="L291" s="43">
        <v>1</v>
      </c>
      <c r="M291" s="67" t="s">
        <v>53</v>
      </c>
      <c r="N291" s="83">
        <v>0</v>
      </c>
      <c r="O291" s="71">
        <f t="shared" si="16"/>
        <v>0</v>
      </c>
      <c r="P291" s="41"/>
      <c r="Q291" s="72">
        <f t="shared" si="17"/>
        <v>0</v>
      </c>
      <c r="R291" s="45"/>
      <c r="S291" s="46"/>
      <c r="T291" s="44"/>
      <c r="U291" s="44"/>
      <c r="V291" s="44"/>
      <c r="W291" s="44">
        <v>1</v>
      </c>
      <c r="X291" s="44"/>
      <c r="Y291" s="44"/>
      <c r="Z291" s="44"/>
      <c r="AA291" s="44"/>
      <c r="AB291" s="44"/>
      <c r="AC291" s="44"/>
      <c r="AD291" s="44"/>
      <c r="AE291" s="44"/>
      <c r="AF291" s="42">
        <f t="shared" si="18"/>
        <v>1</v>
      </c>
      <c r="AG291" s="42">
        <f t="shared" si="19"/>
        <v>0</v>
      </c>
    </row>
    <row r="292" spans="1:33" ht="20.100000000000001" hidden="1" customHeight="1">
      <c r="A292" s="15" t="s">
        <v>18</v>
      </c>
      <c r="B292" s="16" t="s">
        <v>19</v>
      </c>
      <c r="C292" s="17" t="s">
        <v>20</v>
      </c>
      <c r="D292" s="17" t="s">
        <v>21</v>
      </c>
      <c r="E292" s="18" t="s">
        <v>22</v>
      </c>
      <c r="F292" s="19" t="s">
        <v>1292</v>
      </c>
      <c r="G292" s="20" t="s">
        <v>1293</v>
      </c>
      <c r="H292" s="22" t="s">
        <v>1295</v>
      </c>
      <c r="I292" s="34" t="s">
        <v>1261</v>
      </c>
      <c r="J292" s="62" t="s">
        <v>1294</v>
      </c>
      <c r="K292" s="65" t="s">
        <v>812</v>
      </c>
      <c r="L292" s="43">
        <v>1</v>
      </c>
      <c r="M292" s="51" t="s">
        <v>28</v>
      </c>
      <c r="N292" s="83">
        <v>0</v>
      </c>
      <c r="O292" s="71">
        <f t="shared" si="16"/>
        <v>0</v>
      </c>
      <c r="P292" s="41"/>
      <c r="Q292" s="72">
        <f t="shared" si="17"/>
        <v>0</v>
      </c>
      <c r="R292" s="45"/>
      <c r="S292" s="46"/>
      <c r="T292" s="44"/>
      <c r="U292" s="44"/>
      <c r="V292" s="44"/>
      <c r="W292" s="44">
        <v>2</v>
      </c>
      <c r="X292" s="44"/>
      <c r="Y292" s="44"/>
      <c r="Z292" s="44"/>
      <c r="AA292" s="44"/>
      <c r="AB292" s="44"/>
      <c r="AC292" s="44"/>
      <c r="AD292" s="44">
        <v>1</v>
      </c>
      <c r="AE292" s="44"/>
      <c r="AF292" s="42">
        <f t="shared" si="18"/>
        <v>3</v>
      </c>
      <c r="AG292" s="42">
        <f t="shared" si="19"/>
        <v>0</v>
      </c>
    </row>
    <row r="293" spans="1:33" ht="20.100000000000001" hidden="1" customHeight="1">
      <c r="A293" s="15" t="s">
        <v>18</v>
      </c>
      <c r="B293" s="16" t="s">
        <v>19</v>
      </c>
      <c r="C293" s="17" t="s">
        <v>20</v>
      </c>
      <c r="D293" s="17" t="s">
        <v>21</v>
      </c>
      <c r="E293" s="18" t="s">
        <v>22</v>
      </c>
      <c r="F293" s="19" t="s">
        <v>1296</v>
      </c>
      <c r="G293" s="20" t="s">
        <v>1297</v>
      </c>
      <c r="H293" s="22" t="s">
        <v>1298</v>
      </c>
      <c r="I293" s="34" t="s">
        <v>1261</v>
      </c>
      <c r="J293" s="62" t="s">
        <v>97</v>
      </c>
      <c r="K293" s="65" t="s">
        <v>816</v>
      </c>
      <c r="L293" s="43">
        <v>1</v>
      </c>
      <c r="M293" s="51" t="s">
        <v>28</v>
      </c>
      <c r="N293" s="83">
        <v>350</v>
      </c>
      <c r="O293" s="71">
        <f t="shared" si="16"/>
        <v>420</v>
      </c>
      <c r="P293" s="41"/>
      <c r="Q293" s="72">
        <f t="shared" si="17"/>
        <v>0</v>
      </c>
      <c r="R293" s="45"/>
      <c r="S293" s="46"/>
      <c r="T293" s="44"/>
      <c r="U293" s="44"/>
      <c r="V293" s="44"/>
      <c r="W293" s="44">
        <v>10</v>
      </c>
      <c r="X293" s="44"/>
      <c r="Y293" s="44"/>
      <c r="Z293" s="44"/>
      <c r="AA293" s="44"/>
      <c r="AB293" s="44"/>
      <c r="AC293" s="44"/>
      <c r="AD293" s="44">
        <v>5</v>
      </c>
      <c r="AE293" s="44"/>
      <c r="AF293" s="42">
        <f t="shared" si="18"/>
        <v>15</v>
      </c>
      <c r="AG293" s="42">
        <f t="shared" si="19"/>
        <v>5250</v>
      </c>
    </row>
    <row r="294" spans="1:33" ht="20.100000000000001" hidden="1" customHeight="1">
      <c r="A294" s="23"/>
      <c r="B294" s="23"/>
      <c r="C294" s="23"/>
      <c r="D294" s="23"/>
      <c r="E294" s="23"/>
      <c r="F294" s="19" t="s">
        <v>1299</v>
      </c>
      <c r="G294" s="23"/>
      <c r="H294" s="22"/>
      <c r="I294" s="23"/>
      <c r="J294" s="37"/>
      <c r="K294" s="37"/>
      <c r="L294" s="37"/>
      <c r="M294" s="37"/>
      <c r="N294" s="37"/>
      <c r="O294" s="37"/>
      <c r="P294" s="37"/>
      <c r="Q294" s="39">
        <f>SUM(Q2:Q293)</f>
        <v>2205418.9603200001</v>
      </c>
      <c r="R294" s="37"/>
      <c r="AG294" s="38">
        <f>SUM(AG2:AG293)</f>
        <v>158878089.45879999</v>
      </c>
    </row>
  </sheetData>
  <autoFilter ref="A1:AH294" xr:uid="{7122642E-0B90-49B9-8DEF-9F785BE7C9B8}">
    <filterColumn colId="7">
      <colorFilter dxfId="0"/>
    </filterColumn>
    <filterColumn colId="31">
      <filters>
        <filter val="1"/>
        <filter val="10"/>
        <filter val="100"/>
        <filter val="1007"/>
        <filter val="1065"/>
        <filter val="110"/>
        <filter val="1125"/>
        <filter val="12"/>
        <filter val="120"/>
        <filter val="13"/>
        <filter val="132"/>
        <filter val="15"/>
        <filter val="150"/>
        <filter val="155"/>
        <filter val="160"/>
        <filter val="163"/>
        <filter val="17"/>
        <filter val="18"/>
        <filter val="2"/>
        <filter val="20"/>
        <filter val="204"/>
        <filter val="210"/>
        <filter val="22"/>
        <filter val="2375"/>
        <filter val="240"/>
        <filter val="245"/>
        <filter val="26"/>
        <filter val="265"/>
        <filter val="270"/>
        <filter val="275"/>
        <filter val="280"/>
        <filter val="286"/>
        <filter val="30"/>
        <filter val="300"/>
        <filter val="362"/>
        <filter val="4"/>
        <filter val="40"/>
        <filter val="445"/>
        <filter val="450"/>
        <filter val="5"/>
        <filter val="50"/>
        <filter val="52"/>
        <filter val="55"/>
        <filter val="585"/>
        <filter val="590"/>
        <filter val="6"/>
        <filter val="60"/>
        <filter val="7"/>
        <filter val="755"/>
        <filter val="8"/>
        <filter val="80"/>
        <filter val="83"/>
        <filter val="85"/>
        <filter val="890"/>
        <filter val="9"/>
        <filter val="90"/>
        <filter val="93"/>
      </filters>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E6E7-D451-417B-98B2-BCCF34165E7F}">
  <dimension ref="A1:S181"/>
  <sheetViews>
    <sheetView tabSelected="1" workbookViewId="0">
      <selection activeCell="L2" sqref="L2"/>
    </sheetView>
  </sheetViews>
  <sheetFormatPr defaultRowHeight="15"/>
  <cols>
    <col min="3" max="3" width="22.42578125" customWidth="1"/>
    <col min="4" max="4" width="17.85546875" customWidth="1"/>
    <col min="5" max="5" width="12.7109375" hidden="1" customWidth="1"/>
    <col min="6" max="6" width="13.28515625" customWidth="1"/>
    <col min="7" max="7" width="13.42578125" customWidth="1"/>
    <col min="8" max="8" width="14" customWidth="1"/>
    <col min="9" max="9" width="14.28515625" customWidth="1"/>
    <col min="10" max="10" width="13.42578125" customWidth="1"/>
    <col min="13" max="13" width="11" customWidth="1"/>
    <col min="14" max="15" width="17" customWidth="1"/>
    <col min="16" max="16" width="15.5703125" customWidth="1"/>
    <col min="17" max="17" width="13.140625" customWidth="1"/>
    <col min="18" max="18" width="15" customWidth="1"/>
  </cols>
  <sheetData>
    <row r="1" spans="1:19" ht="72.75" customHeight="1">
      <c r="A1" s="1" t="s">
        <v>0</v>
      </c>
      <c r="B1" s="5" t="s">
        <v>17</v>
      </c>
      <c r="C1" s="85" t="s">
        <v>7</v>
      </c>
      <c r="D1" s="86" t="s">
        <v>8</v>
      </c>
      <c r="E1" s="85" t="s">
        <v>9</v>
      </c>
      <c r="F1" s="36" t="s">
        <v>1300</v>
      </c>
      <c r="G1" s="36" t="s">
        <v>1301</v>
      </c>
      <c r="H1" s="40" t="s">
        <v>1302</v>
      </c>
      <c r="I1" s="40" t="s">
        <v>1303</v>
      </c>
      <c r="J1" s="40" t="s">
        <v>1304</v>
      </c>
      <c r="K1" s="40" t="s">
        <v>1305</v>
      </c>
      <c r="L1" s="40" t="s">
        <v>1306</v>
      </c>
      <c r="M1" s="36" t="s">
        <v>1307</v>
      </c>
      <c r="N1" s="40" t="s">
        <v>1308</v>
      </c>
      <c r="O1" s="40" t="s">
        <v>1309</v>
      </c>
      <c r="P1" s="40" t="s">
        <v>1310</v>
      </c>
      <c r="Q1" s="40" t="s">
        <v>1311</v>
      </c>
      <c r="R1" s="40" t="s">
        <v>1312</v>
      </c>
      <c r="S1" s="42" t="s">
        <v>1322</v>
      </c>
    </row>
    <row r="2" spans="1:19" ht="30" customHeight="1">
      <c r="A2" s="68" t="s">
        <v>18</v>
      </c>
      <c r="B2" s="91" t="s">
        <v>29</v>
      </c>
      <c r="C2" s="55" t="s">
        <v>25</v>
      </c>
      <c r="D2" s="55" t="s">
        <v>26</v>
      </c>
      <c r="E2" s="53" t="s">
        <v>27</v>
      </c>
      <c r="F2" s="46"/>
      <c r="G2" s="44">
        <v>180</v>
      </c>
      <c r="H2" s="44"/>
      <c r="I2" s="44">
        <v>30</v>
      </c>
      <c r="J2" s="44"/>
      <c r="K2" s="44"/>
      <c r="L2" s="44"/>
      <c r="M2" s="44"/>
      <c r="N2" s="44"/>
      <c r="O2" s="44"/>
      <c r="P2" s="44"/>
      <c r="Q2" s="44"/>
      <c r="R2" s="44"/>
      <c r="S2" s="42">
        <v>210</v>
      </c>
    </row>
    <row r="3" spans="1:19" ht="30" customHeight="1">
      <c r="A3" s="43" t="s">
        <v>18</v>
      </c>
      <c r="B3" s="91" t="s">
        <v>34</v>
      </c>
      <c r="C3" s="56" t="s">
        <v>25</v>
      </c>
      <c r="D3" s="56" t="s">
        <v>32</v>
      </c>
      <c r="E3" s="50" t="s">
        <v>33</v>
      </c>
      <c r="F3" s="46"/>
      <c r="G3" s="44">
        <v>180</v>
      </c>
      <c r="H3" s="44"/>
      <c r="I3" s="44">
        <v>30</v>
      </c>
      <c r="J3" s="44"/>
      <c r="K3" s="44"/>
      <c r="L3" s="44"/>
      <c r="M3" s="44"/>
      <c r="N3" s="44"/>
      <c r="O3" s="44"/>
      <c r="P3" s="44"/>
      <c r="Q3" s="44"/>
      <c r="R3" s="44"/>
      <c r="S3" s="42">
        <v>210</v>
      </c>
    </row>
    <row r="4" spans="1:19" ht="30" customHeight="1">
      <c r="A4" s="43" t="s">
        <v>18</v>
      </c>
      <c r="B4" s="91" t="s">
        <v>39</v>
      </c>
      <c r="C4" s="56" t="s">
        <v>25</v>
      </c>
      <c r="D4" s="56" t="s">
        <v>37</v>
      </c>
      <c r="E4" s="50" t="s">
        <v>38</v>
      </c>
      <c r="F4" s="46"/>
      <c r="G4" s="44">
        <v>120</v>
      </c>
      <c r="H4" s="44"/>
      <c r="I4" s="44">
        <v>30</v>
      </c>
      <c r="J4" s="44"/>
      <c r="K4" s="44"/>
      <c r="L4" s="44"/>
      <c r="M4" s="44"/>
      <c r="N4" s="44"/>
      <c r="O4" s="44"/>
      <c r="P4" s="44"/>
      <c r="Q4" s="44"/>
      <c r="R4" s="44"/>
      <c r="S4" s="42">
        <v>150</v>
      </c>
    </row>
    <row r="5" spans="1:19" ht="30" customHeight="1">
      <c r="A5" s="43" t="s">
        <v>18</v>
      </c>
      <c r="B5" s="91" t="s">
        <v>44</v>
      </c>
      <c r="C5" s="56" t="s">
        <v>25</v>
      </c>
      <c r="D5" s="56" t="s">
        <v>42</v>
      </c>
      <c r="E5" s="50" t="s">
        <v>43</v>
      </c>
      <c r="F5" s="46"/>
      <c r="G5" s="44">
        <v>60</v>
      </c>
      <c r="H5" s="44"/>
      <c r="I5" s="44">
        <v>30</v>
      </c>
      <c r="J5" s="44"/>
      <c r="K5" s="44"/>
      <c r="L5" s="44"/>
      <c r="M5" s="44"/>
      <c r="N5" s="44"/>
      <c r="O5" s="44"/>
      <c r="P5" s="44"/>
      <c r="Q5" s="44"/>
      <c r="R5" s="44"/>
      <c r="S5" s="42">
        <v>90</v>
      </c>
    </row>
    <row r="6" spans="1:19" ht="30" customHeight="1">
      <c r="A6" s="43" t="s">
        <v>18</v>
      </c>
      <c r="B6" s="91" t="s">
        <v>49</v>
      </c>
      <c r="C6" s="56" t="s">
        <v>25</v>
      </c>
      <c r="D6" s="56" t="s">
        <v>47</v>
      </c>
      <c r="E6" s="50" t="s">
        <v>48</v>
      </c>
      <c r="F6" s="46"/>
      <c r="G6" s="44">
        <v>60</v>
      </c>
      <c r="H6" s="44"/>
      <c r="I6" s="44">
        <v>20</v>
      </c>
      <c r="J6" s="44"/>
      <c r="K6" s="44"/>
      <c r="L6" s="44"/>
      <c r="M6" s="44"/>
      <c r="N6" s="44"/>
      <c r="O6" s="44"/>
      <c r="P6" s="44"/>
      <c r="Q6" s="44"/>
      <c r="R6" s="44"/>
      <c r="S6" s="42">
        <v>80</v>
      </c>
    </row>
    <row r="7" spans="1:19" ht="30" customHeight="1">
      <c r="A7" s="43" t="s">
        <v>18</v>
      </c>
      <c r="B7" s="91" t="s">
        <v>54</v>
      </c>
      <c r="C7" s="56" t="s">
        <v>25</v>
      </c>
      <c r="D7" s="56" t="s">
        <v>52</v>
      </c>
      <c r="E7" s="47" t="s">
        <v>52</v>
      </c>
      <c r="F7" s="46"/>
      <c r="G7" s="44">
        <v>3</v>
      </c>
      <c r="H7" s="44"/>
      <c r="I7" s="44">
        <v>1</v>
      </c>
      <c r="J7" s="44"/>
      <c r="K7" s="44">
        <v>3</v>
      </c>
      <c r="L7" s="44"/>
      <c r="M7" s="44"/>
      <c r="N7" s="44"/>
      <c r="O7" s="44"/>
      <c r="P7" s="44"/>
      <c r="Q7" s="44"/>
      <c r="R7" s="44"/>
      <c r="S7" s="42">
        <v>7</v>
      </c>
    </row>
    <row r="8" spans="1:19" ht="30" customHeight="1">
      <c r="A8" s="43" t="s">
        <v>18</v>
      </c>
      <c r="B8" s="91" t="s">
        <v>59</v>
      </c>
      <c r="C8" s="56" t="s">
        <v>25</v>
      </c>
      <c r="D8" s="56" t="s">
        <v>57</v>
      </c>
      <c r="E8" s="50" t="s">
        <v>58</v>
      </c>
      <c r="F8" s="46"/>
      <c r="G8" s="44">
        <v>6</v>
      </c>
      <c r="H8" s="44"/>
      <c r="I8" s="44">
        <v>2</v>
      </c>
      <c r="J8" s="44"/>
      <c r="K8" s="44">
        <v>4</v>
      </c>
      <c r="L8" s="44"/>
      <c r="M8" s="44"/>
      <c r="N8" s="44"/>
      <c r="O8" s="44"/>
      <c r="P8" s="44"/>
      <c r="Q8" s="44"/>
      <c r="R8" s="44"/>
      <c r="S8" s="42">
        <v>12</v>
      </c>
    </row>
    <row r="9" spans="1:19" ht="30" customHeight="1">
      <c r="A9" s="43" t="s">
        <v>18</v>
      </c>
      <c r="B9" s="92" t="s">
        <v>64</v>
      </c>
      <c r="C9" s="56" t="s">
        <v>25</v>
      </c>
      <c r="D9" s="49" t="s">
        <v>62</v>
      </c>
      <c r="E9" s="50" t="s">
        <v>63</v>
      </c>
      <c r="F9" s="46"/>
      <c r="G9" s="44">
        <v>45</v>
      </c>
      <c r="H9" s="44"/>
      <c r="I9" s="44">
        <v>20</v>
      </c>
      <c r="J9" s="44"/>
      <c r="K9" s="44">
        <v>20</v>
      </c>
      <c r="L9" s="44"/>
      <c r="M9" s="44"/>
      <c r="N9" s="44"/>
      <c r="O9" s="44"/>
      <c r="P9" s="44"/>
      <c r="Q9" s="44"/>
      <c r="R9" s="44"/>
      <c r="S9" s="42">
        <v>85</v>
      </c>
    </row>
    <row r="10" spans="1:19" ht="30" customHeight="1">
      <c r="A10" s="68" t="s">
        <v>18</v>
      </c>
      <c r="B10" s="92" t="s">
        <v>70</v>
      </c>
      <c r="C10" s="57" t="s">
        <v>67</v>
      </c>
      <c r="D10" s="57" t="s">
        <v>68</v>
      </c>
      <c r="E10" s="53" t="s">
        <v>69</v>
      </c>
      <c r="F10" s="46"/>
      <c r="G10" s="44">
        <v>180</v>
      </c>
      <c r="H10" s="44">
        <v>25</v>
      </c>
      <c r="I10" s="44">
        <v>400</v>
      </c>
      <c r="J10" s="44">
        <v>50</v>
      </c>
      <c r="K10" s="44">
        <v>100</v>
      </c>
      <c r="L10" s="44">
        <v>30</v>
      </c>
      <c r="M10" s="44"/>
      <c r="N10" s="44">
        <v>40</v>
      </c>
      <c r="O10" s="44">
        <v>15</v>
      </c>
      <c r="P10" s="44">
        <v>50</v>
      </c>
      <c r="Q10" s="44"/>
      <c r="R10" s="44"/>
      <c r="S10" s="42">
        <v>890</v>
      </c>
    </row>
    <row r="11" spans="1:19" ht="30" customHeight="1">
      <c r="A11" s="43" t="s">
        <v>18</v>
      </c>
      <c r="B11" s="92" t="s">
        <v>75</v>
      </c>
      <c r="C11" s="49" t="s">
        <v>67</v>
      </c>
      <c r="D11" s="49" t="s">
        <v>73</v>
      </c>
      <c r="E11" s="50" t="s">
        <v>74</v>
      </c>
      <c r="F11" s="46"/>
      <c r="G11" s="44">
        <v>180</v>
      </c>
      <c r="H11" s="44">
        <v>25</v>
      </c>
      <c r="I11" s="44">
        <v>400</v>
      </c>
      <c r="J11" s="44">
        <v>50</v>
      </c>
      <c r="K11" s="44">
        <v>100</v>
      </c>
      <c r="L11" s="44">
        <v>30</v>
      </c>
      <c r="M11" s="44"/>
      <c r="N11" s="44">
        <v>40</v>
      </c>
      <c r="O11" s="44">
        <v>15</v>
      </c>
      <c r="P11" s="44">
        <v>50</v>
      </c>
      <c r="Q11" s="44"/>
      <c r="R11" s="44"/>
      <c r="S11" s="42">
        <v>890</v>
      </c>
    </row>
    <row r="12" spans="1:19" ht="30" customHeight="1">
      <c r="A12" s="43" t="s">
        <v>18</v>
      </c>
      <c r="B12" s="92" t="s">
        <v>80</v>
      </c>
      <c r="C12" s="49" t="s">
        <v>67</v>
      </c>
      <c r="D12" s="49" t="s">
        <v>78</v>
      </c>
      <c r="E12" s="50" t="s">
        <v>79</v>
      </c>
      <c r="F12" s="46"/>
      <c r="G12" s="44">
        <v>180</v>
      </c>
      <c r="H12" s="44">
        <v>25</v>
      </c>
      <c r="I12" s="44">
        <v>400</v>
      </c>
      <c r="J12" s="44">
        <v>50</v>
      </c>
      <c r="K12" s="44">
        <v>100</v>
      </c>
      <c r="L12" s="44">
        <v>30</v>
      </c>
      <c r="M12" s="44"/>
      <c r="N12" s="44">
        <v>40</v>
      </c>
      <c r="O12" s="44">
        <v>15</v>
      </c>
      <c r="P12" s="44">
        <v>50</v>
      </c>
      <c r="Q12" s="44"/>
      <c r="R12" s="44"/>
      <c r="S12" s="42">
        <v>890</v>
      </c>
    </row>
    <row r="13" spans="1:19" ht="30" customHeight="1">
      <c r="A13" s="43" t="s">
        <v>18</v>
      </c>
      <c r="B13" s="92" t="s">
        <v>85</v>
      </c>
      <c r="C13" s="49" t="s">
        <v>67</v>
      </c>
      <c r="D13" s="49" t="s">
        <v>83</v>
      </c>
      <c r="E13" s="50" t="s">
        <v>84</v>
      </c>
      <c r="F13" s="46"/>
      <c r="G13" s="44">
        <v>180</v>
      </c>
      <c r="H13" s="44">
        <v>25</v>
      </c>
      <c r="I13" s="44">
        <v>400</v>
      </c>
      <c r="J13" s="44">
        <v>50</v>
      </c>
      <c r="K13" s="44">
        <v>100</v>
      </c>
      <c r="L13" s="44">
        <v>30</v>
      </c>
      <c r="M13" s="44"/>
      <c r="N13" s="44">
        <v>40</v>
      </c>
      <c r="O13" s="44">
        <v>15</v>
      </c>
      <c r="P13" s="44">
        <v>50</v>
      </c>
      <c r="Q13" s="44"/>
      <c r="R13" s="44"/>
      <c r="S13" s="42">
        <v>890</v>
      </c>
    </row>
    <row r="14" spans="1:19" ht="30" customHeight="1">
      <c r="A14" s="43" t="s">
        <v>18</v>
      </c>
      <c r="B14" s="92" t="s">
        <v>89</v>
      </c>
      <c r="C14" s="49" t="s">
        <v>67</v>
      </c>
      <c r="D14" s="56" t="s">
        <v>52</v>
      </c>
      <c r="E14" s="50" t="s">
        <v>88</v>
      </c>
      <c r="F14" s="46"/>
      <c r="G14" s="44">
        <v>3</v>
      </c>
      <c r="H14" s="44">
        <v>1</v>
      </c>
      <c r="I14" s="44">
        <v>4</v>
      </c>
      <c r="J14" s="44">
        <v>1</v>
      </c>
      <c r="K14" s="44"/>
      <c r="L14" s="44">
        <v>1</v>
      </c>
      <c r="M14" s="44"/>
      <c r="N14" s="44">
        <v>1</v>
      </c>
      <c r="O14" s="44">
        <v>1</v>
      </c>
      <c r="P14" s="44"/>
      <c r="Q14" s="44"/>
      <c r="R14" s="44"/>
      <c r="S14" s="42">
        <v>12</v>
      </c>
    </row>
    <row r="15" spans="1:19" ht="30" customHeight="1">
      <c r="A15" s="43" t="s">
        <v>18</v>
      </c>
      <c r="B15" s="92" t="s">
        <v>94</v>
      </c>
      <c r="C15" s="49" t="s">
        <v>67</v>
      </c>
      <c r="D15" s="49" t="s">
        <v>92</v>
      </c>
      <c r="E15" s="50" t="s">
        <v>93</v>
      </c>
      <c r="F15" s="46"/>
      <c r="G15" s="44">
        <v>6</v>
      </c>
      <c r="H15" s="44">
        <v>1</v>
      </c>
      <c r="I15" s="44">
        <v>8</v>
      </c>
      <c r="J15" s="44">
        <v>2</v>
      </c>
      <c r="K15" s="44"/>
      <c r="L15" s="44">
        <v>1</v>
      </c>
      <c r="M15" s="44"/>
      <c r="N15" s="44">
        <v>1</v>
      </c>
      <c r="O15" s="44">
        <v>1</v>
      </c>
      <c r="P15" s="44"/>
      <c r="Q15" s="44"/>
      <c r="R15" s="44"/>
      <c r="S15" s="42">
        <v>20</v>
      </c>
    </row>
    <row r="16" spans="1:19" ht="30" customHeight="1">
      <c r="A16" s="43" t="s">
        <v>18</v>
      </c>
      <c r="B16" s="92" t="s">
        <v>98</v>
      </c>
      <c r="C16" s="49" t="s">
        <v>67</v>
      </c>
      <c r="D16" s="49" t="s">
        <v>97</v>
      </c>
      <c r="E16" s="50" t="s">
        <v>62</v>
      </c>
      <c r="F16" s="46"/>
      <c r="G16" s="44">
        <v>50</v>
      </c>
      <c r="H16" s="44">
        <v>6</v>
      </c>
      <c r="I16" s="44">
        <v>200</v>
      </c>
      <c r="J16" s="44">
        <v>20</v>
      </c>
      <c r="K16" s="44"/>
      <c r="L16" s="44">
        <v>5</v>
      </c>
      <c r="M16" s="44"/>
      <c r="N16" s="44"/>
      <c r="O16" s="44">
        <v>5</v>
      </c>
      <c r="P16" s="44"/>
      <c r="Q16" s="44"/>
      <c r="R16" s="44"/>
      <c r="S16" s="42">
        <v>286</v>
      </c>
    </row>
    <row r="17" spans="1:19" ht="30" customHeight="1">
      <c r="A17" s="68" t="s">
        <v>18</v>
      </c>
      <c r="B17" s="92" t="s">
        <v>103</v>
      </c>
      <c r="C17" s="57" t="s">
        <v>101</v>
      </c>
      <c r="D17" s="57" t="s">
        <v>68</v>
      </c>
      <c r="E17" s="53" t="s">
        <v>102</v>
      </c>
      <c r="F17" s="46"/>
      <c r="G17" s="44">
        <v>150</v>
      </c>
      <c r="H17" s="44">
        <v>15</v>
      </c>
      <c r="I17" s="44">
        <v>50</v>
      </c>
      <c r="J17" s="44"/>
      <c r="K17" s="44"/>
      <c r="L17" s="44"/>
      <c r="M17" s="44">
        <v>50</v>
      </c>
      <c r="N17" s="44"/>
      <c r="O17" s="44">
        <v>15</v>
      </c>
      <c r="P17" s="44"/>
      <c r="Q17" s="44"/>
      <c r="R17" s="44"/>
      <c r="S17" s="42">
        <v>280</v>
      </c>
    </row>
    <row r="18" spans="1:19" ht="30" customHeight="1">
      <c r="A18" s="43" t="s">
        <v>18</v>
      </c>
      <c r="B18" s="92" t="s">
        <v>107</v>
      </c>
      <c r="C18" s="49" t="s">
        <v>101</v>
      </c>
      <c r="D18" s="49" t="s">
        <v>73</v>
      </c>
      <c r="E18" s="50" t="s">
        <v>106</v>
      </c>
      <c r="F18" s="46"/>
      <c r="G18" s="44">
        <v>150</v>
      </c>
      <c r="H18" s="44">
        <v>15</v>
      </c>
      <c r="I18" s="44">
        <v>50</v>
      </c>
      <c r="J18" s="44"/>
      <c r="K18" s="44"/>
      <c r="L18" s="44"/>
      <c r="M18" s="44">
        <v>50</v>
      </c>
      <c r="N18" s="44"/>
      <c r="O18" s="44">
        <v>15</v>
      </c>
      <c r="P18" s="44"/>
      <c r="Q18" s="44"/>
      <c r="R18" s="44"/>
      <c r="S18" s="42">
        <v>280</v>
      </c>
    </row>
    <row r="19" spans="1:19" ht="30" customHeight="1">
      <c r="A19" s="43" t="s">
        <v>18</v>
      </c>
      <c r="B19" s="92" t="s">
        <v>111</v>
      </c>
      <c r="C19" s="49" t="s">
        <v>101</v>
      </c>
      <c r="D19" s="49" t="s">
        <v>78</v>
      </c>
      <c r="E19" s="50" t="s">
        <v>110</v>
      </c>
      <c r="F19" s="46"/>
      <c r="G19" s="44">
        <v>150</v>
      </c>
      <c r="H19" s="44">
        <v>15</v>
      </c>
      <c r="I19" s="44">
        <v>50</v>
      </c>
      <c r="J19" s="44"/>
      <c r="K19" s="44"/>
      <c r="L19" s="44"/>
      <c r="M19" s="44">
        <v>50</v>
      </c>
      <c r="N19" s="44"/>
      <c r="O19" s="44">
        <v>15</v>
      </c>
      <c r="P19" s="44"/>
      <c r="Q19" s="44"/>
      <c r="R19" s="44"/>
      <c r="S19" s="42">
        <v>280</v>
      </c>
    </row>
    <row r="20" spans="1:19" ht="30" customHeight="1">
      <c r="A20" s="43" t="s">
        <v>18</v>
      </c>
      <c r="B20" s="92" t="s">
        <v>115</v>
      </c>
      <c r="C20" s="49" t="s">
        <v>101</v>
      </c>
      <c r="D20" s="49" t="s">
        <v>83</v>
      </c>
      <c r="E20" s="50" t="s">
        <v>114</v>
      </c>
      <c r="F20" s="46"/>
      <c r="G20" s="44">
        <v>150</v>
      </c>
      <c r="H20" s="44">
        <v>10</v>
      </c>
      <c r="I20" s="44">
        <v>50</v>
      </c>
      <c r="J20" s="44"/>
      <c r="K20" s="44"/>
      <c r="L20" s="44"/>
      <c r="M20" s="44">
        <v>50</v>
      </c>
      <c r="N20" s="44"/>
      <c r="O20" s="44">
        <v>15</v>
      </c>
      <c r="P20" s="44"/>
      <c r="Q20" s="44"/>
      <c r="R20" s="44"/>
      <c r="S20" s="42">
        <v>275</v>
      </c>
    </row>
    <row r="21" spans="1:19" ht="30" customHeight="1">
      <c r="A21" s="43" t="s">
        <v>18</v>
      </c>
      <c r="B21" s="92" t="s">
        <v>118</v>
      </c>
      <c r="C21" s="49" t="s">
        <v>101</v>
      </c>
      <c r="D21" s="56" t="s">
        <v>52</v>
      </c>
      <c r="E21" s="50" t="s">
        <v>88</v>
      </c>
      <c r="F21" s="46"/>
      <c r="G21" s="44">
        <v>3</v>
      </c>
      <c r="H21" s="44">
        <v>1</v>
      </c>
      <c r="I21" s="44">
        <v>1</v>
      </c>
      <c r="J21" s="44"/>
      <c r="K21" s="44"/>
      <c r="L21" s="44"/>
      <c r="M21" s="44">
        <v>1</v>
      </c>
      <c r="N21" s="44"/>
      <c r="O21" s="44">
        <v>1</v>
      </c>
      <c r="P21" s="44"/>
      <c r="Q21" s="44"/>
      <c r="R21" s="44"/>
      <c r="S21" s="42">
        <v>7</v>
      </c>
    </row>
    <row r="22" spans="1:19" ht="30" customHeight="1">
      <c r="A22" s="43" t="s">
        <v>18</v>
      </c>
      <c r="B22" s="92" t="s">
        <v>122</v>
      </c>
      <c r="C22" s="49" t="s">
        <v>101</v>
      </c>
      <c r="D22" s="49" t="s">
        <v>92</v>
      </c>
      <c r="E22" s="50" t="s">
        <v>121</v>
      </c>
      <c r="F22" s="46"/>
      <c r="G22" s="44">
        <v>6</v>
      </c>
      <c r="H22" s="44">
        <v>1</v>
      </c>
      <c r="I22" s="44">
        <v>2</v>
      </c>
      <c r="J22" s="44"/>
      <c r="K22" s="44"/>
      <c r="L22" s="44"/>
      <c r="M22" s="44">
        <v>2</v>
      </c>
      <c r="N22" s="44"/>
      <c r="O22" s="44">
        <v>1</v>
      </c>
      <c r="P22" s="44"/>
      <c r="Q22" s="44"/>
      <c r="R22" s="44"/>
      <c r="S22" s="42">
        <v>12</v>
      </c>
    </row>
    <row r="23" spans="1:19" ht="30" customHeight="1">
      <c r="A23" s="43" t="s">
        <v>18</v>
      </c>
      <c r="B23" s="92" t="s">
        <v>125</v>
      </c>
      <c r="C23" s="49" t="s">
        <v>101</v>
      </c>
      <c r="D23" s="49" t="s">
        <v>97</v>
      </c>
      <c r="E23" s="50" t="s">
        <v>62</v>
      </c>
      <c r="F23" s="46"/>
      <c r="G23" s="44">
        <v>50</v>
      </c>
      <c r="H23" s="44">
        <v>6</v>
      </c>
      <c r="I23" s="44">
        <v>30</v>
      </c>
      <c r="J23" s="44"/>
      <c r="K23" s="44"/>
      <c r="L23" s="44"/>
      <c r="M23" s="44">
        <v>2</v>
      </c>
      <c r="N23" s="44"/>
      <c r="O23" s="44">
        <v>5</v>
      </c>
      <c r="P23" s="44"/>
      <c r="Q23" s="44"/>
      <c r="R23" s="44"/>
      <c r="S23" s="42">
        <v>93</v>
      </c>
    </row>
    <row r="24" spans="1:19" ht="30" customHeight="1">
      <c r="A24" s="68" t="s">
        <v>18</v>
      </c>
      <c r="B24" s="92" t="s">
        <v>157</v>
      </c>
      <c r="C24" s="57" t="s">
        <v>155</v>
      </c>
      <c r="D24" s="57" t="s">
        <v>68</v>
      </c>
      <c r="E24" s="53" t="s">
        <v>156</v>
      </c>
      <c r="F24" s="46">
        <v>7</v>
      </c>
      <c r="G24" s="44">
        <v>30</v>
      </c>
      <c r="H24" s="44"/>
      <c r="I24" s="44">
        <v>70</v>
      </c>
      <c r="J24" s="44">
        <v>20</v>
      </c>
      <c r="K24" s="44"/>
      <c r="L24" s="44"/>
      <c r="M24" s="44"/>
      <c r="N24" s="44"/>
      <c r="O24" s="44"/>
      <c r="P24" s="44"/>
      <c r="Q24" s="44"/>
      <c r="R24" s="44">
        <v>5</v>
      </c>
      <c r="S24" s="42">
        <v>132</v>
      </c>
    </row>
    <row r="25" spans="1:19" ht="30" customHeight="1">
      <c r="A25" s="43" t="s">
        <v>18</v>
      </c>
      <c r="B25" s="92" t="s">
        <v>161</v>
      </c>
      <c r="C25" s="49" t="s">
        <v>155</v>
      </c>
      <c r="D25" s="49" t="s">
        <v>73</v>
      </c>
      <c r="E25" s="50" t="s">
        <v>160</v>
      </c>
      <c r="F25" s="46">
        <v>7</v>
      </c>
      <c r="G25" s="44">
        <v>30</v>
      </c>
      <c r="H25" s="44"/>
      <c r="I25" s="44">
        <v>70</v>
      </c>
      <c r="J25" s="44">
        <v>20</v>
      </c>
      <c r="K25" s="44"/>
      <c r="L25" s="44"/>
      <c r="M25" s="44"/>
      <c r="N25" s="44"/>
      <c r="O25" s="44"/>
      <c r="P25" s="44"/>
      <c r="Q25" s="44"/>
      <c r="R25" s="44">
        <v>5</v>
      </c>
      <c r="S25" s="42">
        <v>132</v>
      </c>
    </row>
    <row r="26" spans="1:19" ht="30" customHeight="1">
      <c r="A26" s="43" t="s">
        <v>18</v>
      </c>
      <c r="B26" s="92" t="s">
        <v>165</v>
      </c>
      <c r="C26" s="49" t="s">
        <v>155</v>
      </c>
      <c r="D26" s="49" t="s">
        <v>78</v>
      </c>
      <c r="E26" s="50" t="s">
        <v>164</v>
      </c>
      <c r="F26" s="46">
        <v>7</v>
      </c>
      <c r="G26" s="44">
        <v>30</v>
      </c>
      <c r="H26" s="44"/>
      <c r="I26" s="44">
        <v>70</v>
      </c>
      <c r="J26" s="44">
        <v>20</v>
      </c>
      <c r="K26" s="44"/>
      <c r="L26" s="44"/>
      <c r="M26" s="44"/>
      <c r="N26" s="44"/>
      <c r="O26" s="44"/>
      <c r="P26" s="44"/>
      <c r="Q26" s="44"/>
      <c r="R26" s="44">
        <v>5</v>
      </c>
      <c r="S26" s="42">
        <v>132</v>
      </c>
    </row>
    <row r="27" spans="1:19" ht="30" customHeight="1">
      <c r="A27" s="43" t="s">
        <v>18</v>
      </c>
      <c r="B27" s="92" t="s">
        <v>169</v>
      </c>
      <c r="C27" s="49" t="s">
        <v>155</v>
      </c>
      <c r="D27" s="49" t="s">
        <v>83</v>
      </c>
      <c r="E27" s="50" t="s">
        <v>168</v>
      </c>
      <c r="F27" s="46">
        <v>7</v>
      </c>
      <c r="G27" s="44">
        <v>30</v>
      </c>
      <c r="H27" s="44"/>
      <c r="I27" s="44">
        <v>70</v>
      </c>
      <c r="J27" s="44">
        <v>20</v>
      </c>
      <c r="K27" s="44"/>
      <c r="L27" s="44"/>
      <c r="M27" s="44"/>
      <c r="N27" s="44"/>
      <c r="O27" s="44"/>
      <c r="P27" s="44"/>
      <c r="Q27" s="44"/>
      <c r="R27" s="44">
        <v>5</v>
      </c>
      <c r="S27" s="42">
        <v>132</v>
      </c>
    </row>
    <row r="28" spans="1:19" ht="30" customHeight="1">
      <c r="A28" s="43" t="s">
        <v>18</v>
      </c>
      <c r="B28" s="92" t="s">
        <v>173</v>
      </c>
      <c r="C28" s="49" t="s">
        <v>155</v>
      </c>
      <c r="D28" s="49" t="s">
        <v>47</v>
      </c>
      <c r="E28" s="50" t="s">
        <v>172</v>
      </c>
      <c r="F28" s="46"/>
      <c r="G28" s="44">
        <v>30</v>
      </c>
      <c r="H28" s="44"/>
      <c r="I28" s="44">
        <v>25</v>
      </c>
      <c r="J28" s="44"/>
      <c r="K28" s="44"/>
      <c r="L28" s="44"/>
      <c r="M28" s="44"/>
      <c r="N28" s="44"/>
      <c r="O28" s="44"/>
      <c r="P28" s="44"/>
      <c r="Q28" s="44"/>
      <c r="R28" s="44">
        <v>5</v>
      </c>
      <c r="S28" s="42">
        <v>60</v>
      </c>
    </row>
    <row r="29" spans="1:19" ht="30" customHeight="1">
      <c r="A29" s="43" t="s">
        <v>18</v>
      </c>
      <c r="B29" s="92" t="s">
        <v>176</v>
      </c>
      <c r="C29" s="49" t="s">
        <v>155</v>
      </c>
      <c r="D29" s="56" t="s">
        <v>52</v>
      </c>
      <c r="E29" s="50" t="s">
        <v>88</v>
      </c>
      <c r="F29" s="46">
        <v>1</v>
      </c>
      <c r="G29" s="44">
        <v>1</v>
      </c>
      <c r="H29" s="44"/>
      <c r="I29" s="44">
        <v>2</v>
      </c>
      <c r="J29" s="44">
        <v>1</v>
      </c>
      <c r="K29" s="44"/>
      <c r="L29" s="44"/>
      <c r="M29" s="44"/>
      <c r="N29" s="44"/>
      <c r="O29" s="44"/>
      <c r="P29" s="44"/>
      <c r="Q29" s="44"/>
      <c r="R29" s="44">
        <v>1</v>
      </c>
      <c r="S29" s="42">
        <v>6</v>
      </c>
    </row>
    <row r="30" spans="1:19" ht="30" customHeight="1">
      <c r="A30" s="43" t="s">
        <v>18</v>
      </c>
      <c r="B30" s="92" t="s">
        <v>179</v>
      </c>
      <c r="C30" s="49" t="s">
        <v>155</v>
      </c>
      <c r="D30" s="49" t="s">
        <v>92</v>
      </c>
      <c r="E30" s="50" t="s">
        <v>93</v>
      </c>
      <c r="F30" s="46">
        <v>2</v>
      </c>
      <c r="G30" s="44">
        <v>2</v>
      </c>
      <c r="H30" s="44"/>
      <c r="I30" s="44">
        <v>2</v>
      </c>
      <c r="J30" s="44">
        <v>2</v>
      </c>
      <c r="K30" s="44"/>
      <c r="L30" s="44"/>
      <c r="M30" s="44"/>
      <c r="N30" s="44"/>
      <c r="O30" s="44"/>
      <c r="P30" s="44"/>
      <c r="Q30" s="44"/>
      <c r="R30" s="44"/>
      <c r="S30" s="42">
        <v>8</v>
      </c>
    </row>
    <row r="31" spans="1:19" ht="30" customHeight="1">
      <c r="A31" s="43" t="s">
        <v>18</v>
      </c>
      <c r="B31" s="92" t="s">
        <v>182</v>
      </c>
      <c r="C31" s="49" t="s">
        <v>155</v>
      </c>
      <c r="D31" s="49" t="s">
        <v>97</v>
      </c>
      <c r="E31" s="50" t="s">
        <v>63</v>
      </c>
      <c r="F31" s="46">
        <v>2</v>
      </c>
      <c r="G31" s="44">
        <v>10</v>
      </c>
      <c r="H31" s="44"/>
      <c r="I31" s="44">
        <v>35</v>
      </c>
      <c r="J31" s="44">
        <v>5</v>
      </c>
      <c r="K31" s="44"/>
      <c r="L31" s="44"/>
      <c r="M31" s="44"/>
      <c r="N31" s="44"/>
      <c r="O31" s="44"/>
      <c r="P31" s="44"/>
      <c r="Q31" s="44"/>
      <c r="R31" s="44"/>
      <c r="S31" s="42">
        <v>52</v>
      </c>
    </row>
    <row r="32" spans="1:19" ht="30" customHeight="1">
      <c r="A32" s="68" t="s">
        <v>18</v>
      </c>
      <c r="B32" s="92" t="s">
        <v>248</v>
      </c>
      <c r="C32" s="57" t="s">
        <v>245</v>
      </c>
      <c r="D32" s="57" t="s">
        <v>246</v>
      </c>
      <c r="E32" s="53" t="s">
        <v>247</v>
      </c>
      <c r="F32" s="46"/>
      <c r="G32" s="44">
        <v>450</v>
      </c>
      <c r="H32" s="44">
        <v>85</v>
      </c>
      <c r="I32" s="44">
        <v>50</v>
      </c>
      <c r="J32" s="44"/>
      <c r="K32" s="44"/>
      <c r="L32" s="44"/>
      <c r="M32" s="44"/>
      <c r="N32" s="44"/>
      <c r="O32" s="44"/>
      <c r="P32" s="44"/>
      <c r="Q32" s="44"/>
      <c r="R32" s="44"/>
      <c r="S32" s="42">
        <v>585</v>
      </c>
    </row>
    <row r="33" spans="1:19" ht="30" customHeight="1">
      <c r="A33" s="43" t="s">
        <v>18</v>
      </c>
      <c r="B33" s="92" t="s">
        <v>253</v>
      </c>
      <c r="C33" s="49" t="s">
        <v>245</v>
      </c>
      <c r="D33" s="49" t="s">
        <v>251</v>
      </c>
      <c r="E33" s="50" t="s">
        <v>252</v>
      </c>
      <c r="F33" s="46"/>
      <c r="G33" s="44">
        <v>450</v>
      </c>
      <c r="H33" s="44">
        <v>85</v>
      </c>
      <c r="I33" s="44">
        <v>50</v>
      </c>
      <c r="J33" s="44"/>
      <c r="K33" s="44"/>
      <c r="L33" s="44"/>
      <c r="M33" s="44"/>
      <c r="N33" s="44"/>
      <c r="O33" s="44"/>
      <c r="P33" s="44"/>
      <c r="Q33" s="44"/>
      <c r="R33" s="44"/>
      <c r="S33" s="42">
        <v>585</v>
      </c>
    </row>
    <row r="34" spans="1:19" ht="30" customHeight="1">
      <c r="A34" s="43" t="s">
        <v>18</v>
      </c>
      <c r="B34" s="92" t="s">
        <v>258</v>
      </c>
      <c r="C34" s="49" t="s">
        <v>245</v>
      </c>
      <c r="D34" s="49" t="s">
        <v>256</v>
      </c>
      <c r="E34" s="50" t="s">
        <v>257</v>
      </c>
      <c r="F34" s="46"/>
      <c r="G34" s="44">
        <v>100</v>
      </c>
      <c r="H34" s="44"/>
      <c r="I34" s="44"/>
      <c r="J34" s="44"/>
      <c r="K34" s="44"/>
      <c r="L34" s="44"/>
      <c r="M34" s="44"/>
      <c r="N34" s="44"/>
      <c r="O34" s="44"/>
      <c r="P34" s="44"/>
      <c r="Q34" s="44"/>
      <c r="R34" s="44"/>
      <c r="S34" s="42">
        <v>100</v>
      </c>
    </row>
    <row r="35" spans="1:19" ht="30" customHeight="1">
      <c r="A35" s="43" t="s">
        <v>18</v>
      </c>
      <c r="B35" s="92" t="s">
        <v>263</v>
      </c>
      <c r="C35" s="49" t="s">
        <v>245</v>
      </c>
      <c r="D35" s="49" t="s">
        <v>261</v>
      </c>
      <c r="E35" s="50" t="s">
        <v>262</v>
      </c>
      <c r="F35" s="46"/>
      <c r="G35" s="44">
        <v>150</v>
      </c>
      <c r="H35" s="44">
        <v>5</v>
      </c>
      <c r="I35" s="44"/>
      <c r="J35" s="44"/>
      <c r="K35" s="44"/>
      <c r="L35" s="44"/>
      <c r="M35" s="44"/>
      <c r="N35" s="44"/>
      <c r="O35" s="44"/>
      <c r="P35" s="44"/>
      <c r="Q35" s="44"/>
      <c r="R35" s="44"/>
      <c r="S35" s="42">
        <v>155</v>
      </c>
    </row>
    <row r="36" spans="1:19" ht="30" customHeight="1">
      <c r="A36" s="43" t="s">
        <v>18</v>
      </c>
      <c r="B36" s="92" t="s">
        <v>268</v>
      </c>
      <c r="C36" s="49" t="s">
        <v>245</v>
      </c>
      <c r="D36" s="49" t="s">
        <v>266</v>
      </c>
      <c r="E36" s="50" t="s">
        <v>267</v>
      </c>
      <c r="F36" s="46"/>
      <c r="G36" s="44">
        <v>450</v>
      </c>
      <c r="H36" s="44">
        <v>85</v>
      </c>
      <c r="I36" s="44">
        <v>50</v>
      </c>
      <c r="J36" s="44"/>
      <c r="K36" s="44"/>
      <c r="L36" s="44"/>
      <c r="M36" s="44"/>
      <c r="N36" s="44"/>
      <c r="O36" s="44"/>
      <c r="P36" s="44"/>
      <c r="Q36" s="44"/>
      <c r="R36" s="44"/>
      <c r="S36" s="42">
        <v>585</v>
      </c>
    </row>
    <row r="37" spans="1:19" ht="30" customHeight="1">
      <c r="A37" s="43" t="s">
        <v>18</v>
      </c>
      <c r="B37" s="92" t="s">
        <v>273</v>
      </c>
      <c r="C37" s="49" t="s">
        <v>245</v>
      </c>
      <c r="D37" s="49" t="s">
        <v>271</v>
      </c>
      <c r="E37" s="50" t="s">
        <v>272</v>
      </c>
      <c r="F37" s="46"/>
      <c r="G37" s="44">
        <v>50</v>
      </c>
      <c r="H37" s="44">
        <v>10</v>
      </c>
      <c r="I37" s="44"/>
      <c r="J37" s="44"/>
      <c r="K37" s="44"/>
      <c r="L37" s="44"/>
      <c r="M37" s="44"/>
      <c r="N37" s="44"/>
      <c r="O37" s="44"/>
      <c r="P37" s="44"/>
      <c r="Q37" s="44"/>
      <c r="R37" s="44"/>
      <c r="S37" s="42">
        <v>60</v>
      </c>
    </row>
    <row r="38" spans="1:19" ht="30" customHeight="1">
      <c r="A38" s="43" t="s">
        <v>18</v>
      </c>
      <c r="B38" s="92" t="s">
        <v>276</v>
      </c>
      <c r="C38" s="49" t="s">
        <v>245</v>
      </c>
      <c r="D38" s="56" t="s">
        <v>52</v>
      </c>
      <c r="E38" s="50" t="s">
        <v>88</v>
      </c>
      <c r="F38" s="46"/>
      <c r="G38" s="44">
        <v>5</v>
      </c>
      <c r="H38" s="44">
        <v>1</v>
      </c>
      <c r="I38" s="44">
        <v>1</v>
      </c>
      <c r="J38" s="44"/>
      <c r="K38" s="44"/>
      <c r="L38" s="44"/>
      <c r="M38" s="44"/>
      <c r="N38" s="44"/>
      <c r="O38" s="44"/>
      <c r="P38" s="44"/>
      <c r="Q38" s="44"/>
      <c r="R38" s="44"/>
      <c r="S38" s="42">
        <v>7</v>
      </c>
    </row>
    <row r="39" spans="1:19" ht="30" customHeight="1">
      <c r="A39" s="43" t="s">
        <v>18</v>
      </c>
      <c r="B39" s="92" t="s">
        <v>279</v>
      </c>
      <c r="C39" s="49" t="s">
        <v>245</v>
      </c>
      <c r="D39" s="49" t="s">
        <v>57</v>
      </c>
      <c r="E39" s="50" t="s">
        <v>93</v>
      </c>
      <c r="F39" s="46"/>
      <c r="G39" s="44">
        <v>5</v>
      </c>
      <c r="H39" s="44">
        <v>1</v>
      </c>
      <c r="I39" s="44">
        <v>2</v>
      </c>
      <c r="J39" s="44"/>
      <c r="K39" s="44"/>
      <c r="L39" s="44"/>
      <c r="M39" s="44"/>
      <c r="N39" s="44"/>
      <c r="O39" s="44"/>
      <c r="P39" s="44"/>
      <c r="Q39" s="44"/>
      <c r="R39" s="44"/>
      <c r="S39" s="42">
        <v>8</v>
      </c>
    </row>
    <row r="40" spans="1:19" ht="30" customHeight="1">
      <c r="A40" s="43" t="s">
        <v>18</v>
      </c>
      <c r="B40" s="92" t="s">
        <v>282</v>
      </c>
      <c r="C40" s="49" t="s">
        <v>245</v>
      </c>
      <c r="D40" s="49" t="s">
        <v>62</v>
      </c>
      <c r="E40" s="50" t="s">
        <v>62</v>
      </c>
      <c r="F40" s="46"/>
      <c r="G40" s="44">
        <v>400</v>
      </c>
      <c r="H40" s="44">
        <v>25</v>
      </c>
      <c r="I40" s="44">
        <v>25</v>
      </c>
      <c r="J40" s="44"/>
      <c r="K40" s="44"/>
      <c r="L40" s="44"/>
      <c r="M40" s="44"/>
      <c r="N40" s="44"/>
      <c r="O40" s="44"/>
      <c r="P40" s="44"/>
      <c r="Q40" s="44"/>
      <c r="R40" s="44"/>
      <c r="S40" s="42">
        <v>450</v>
      </c>
    </row>
    <row r="41" spans="1:19" ht="30" customHeight="1">
      <c r="A41" s="68" t="s">
        <v>18</v>
      </c>
      <c r="B41" s="92">
        <v>8</v>
      </c>
      <c r="C41" s="57" t="s">
        <v>285</v>
      </c>
      <c r="D41" s="57" t="s">
        <v>285</v>
      </c>
      <c r="E41" s="53" t="s">
        <v>286</v>
      </c>
      <c r="F41" s="46"/>
      <c r="G41" s="44">
        <v>10</v>
      </c>
      <c r="H41" s="44"/>
      <c r="I41" s="44">
        <v>10</v>
      </c>
      <c r="J41" s="44"/>
      <c r="K41" s="44"/>
      <c r="L41" s="44"/>
      <c r="M41" s="44"/>
      <c r="N41" s="44"/>
      <c r="O41" s="44"/>
      <c r="P41" s="44"/>
      <c r="Q41" s="44"/>
      <c r="R41" s="44"/>
      <c r="S41" s="42">
        <v>20</v>
      </c>
    </row>
    <row r="42" spans="1:19" ht="30" customHeight="1">
      <c r="A42" s="68" t="s">
        <v>18</v>
      </c>
      <c r="B42" s="92">
        <v>9</v>
      </c>
      <c r="C42" s="57" t="s">
        <v>289</v>
      </c>
      <c r="D42" s="57" t="s">
        <v>289</v>
      </c>
      <c r="E42" s="53" t="s">
        <v>290</v>
      </c>
      <c r="F42" s="46"/>
      <c r="G42" s="44">
        <v>500</v>
      </c>
      <c r="H42" s="44">
        <v>100</v>
      </c>
      <c r="I42" s="44">
        <v>500</v>
      </c>
      <c r="J42" s="44"/>
      <c r="K42" s="44"/>
      <c r="L42" s="44">
        <v>15</v>
      </c>
      <c r="M42" s="44"/>
      <c r="N42" s="44"/>
      <c r="O42" s="44"/>
      <c r="P42" s="44"/>
      <c r="Q42" s="44"/>
      <c r="R42" s="44">
        <v>10</v>
      </c>
      <c r="S42" s="42">
        <v>1125</v>
      </c>
    </row>
    <row r="43" spans="1:19" ht="30" customHeight="1">
      <c r="A43" s="68" t="s">
        <v>18</v>
      </c>
      <c r="B43" s="92">
        <v>10</v>
      </c>
      <c r="C43" s="57" t="s">
        <v>293</v>
      </c>
      <c r="D43" s="57" t="s">
        <v>293</v>
      </c>
      <c r="E43" s="53" t="s">
        <v>294</v>
      </c>
      <c r="F43" s="46"/>
      <c r="G43" s="44">
        <v>1300</v>
      </c>
      <c r="H43" s="44">
        <v>40</v>
      </c>
      <c r="I43" s="44">
        <v>1000</v>
      </c>
      <c r="J43" s="44"/>
      <c r="K43" s="44"/>
      <c r="L43" s="44">
        <v>15</v>
      </c>
      <c r="M43" s="44"/>
      <c r="N43" s="44">
        <v>20</v>
      </c>
      <c r="O43" s="44"/>
      <c r="P43" s="44"/>
      <c r="Q43" s="44"/>
      <c r="R43" s="44"/>
      <c r="S43" s="42">
        <v>2375</v>
      </c>
    </row>
    <row r="44" spans="1:19" ht="30" customHeight="1">
      <c r="A44" s="68" t="s">
        <v>18</v>
      </c>
      <c r="B44" s="92">
        <v>11</v>
      </c>
      <c r="C44" s="57" t="s">
        <v>297</v>
      </c>
      <c r="D44" s="57" t="s">
        <v>297</v>
      </c>
      <c r="E44" s="53" t="s">
        <v>298</v>
      </c>
      <c r="F44" s="46"/>
      <c r="G44" s="44">
        <v>100</v>
      </c>
      <c r="H44" s="44">
        <v>5</v>
      </c>
      <c r="I44" s="44">
        <v>150</v>
      </c>
      <c r="J44" s="44"/>
      <c r="K44" s="44"/>
      <c r="L44" s="44"/>
      <c r="M44" s="44"/>
      <c r="N44" s="44"/>
      <c r="O44" s="44"/>
      <c r="P44" s="44"/>
      <c r="Q44" s="44"/>
      <c r="R44" s="44">
        <v>10</v>
      </c>
      <c r="S44" s="42">
        <v>265</v>
      </c>
    </row>
    <row r="45" spans="1:19" ht="30" customHeight="1">
      <c r="A45" s="68" t="s">
        <v>18</v>
      </c>
      <c r="B45" s="92" t="s">
        <v>304</v>
      </c>
      <c r="C45" s="57" t="s">
        <v>301</v>
      </c>
      <c r="D45" s="57" t="s">
        <v>302</v>
      </c>
      <c r="E45" s="53" t="s">
        <v>303</v>
      </c>
      <c r="F45" s="46"/>
      <c r="G45" s="44">
        <v>180</v>
      </c>
      <c r="H45" s="44">
        <v>25</v>
      </c>
      <c r="I45" s="44">
        <v>90</v>
      </c>
      <c r="J45" s="44"/>
      <c r="K45" s="44"/>
      <c r="L45" s="44"/>
      <c r="M45" s="44">
        <v>150</v>
      </c>
      <c r="N45" s="44"/>
      <c r="O45" s="44"/>
      <c r="P45" s="44"/>
      <c r="Q45" s="44"/>
      <c r="R45" s="44"/>
      <c r="S45" s="42">
        <v>445</v>
      </c>
    </row>
    <row r="46" spans="1:19" ht="30" customHeight="1">
      <c r="A46" s="43" t="s">
        <v>18</v>
      </c>
      <c r="B46" s="92" t="s">
        <v>309</v>
      </c>
      <c r="C46" s="49" t="s">
        <v>301</v>
      </c>
      <c r="D46" s="49" t="s">
        <v>307</v>
      </c>
      <c r="E46" s="50" t="s">
        <v>308</v>
      </c>
      <c r="F46" s="46"/>
      <c r="G46" s="44">
        <v>180</v>
      </c>
      <c r="H46" s="44">
        <v>25</v>
      </c>
      <c r="I46" s="44">
        <v>90</v>
      </c>
      <c r="J46" s="44"/>
      <c r="K46" s="44"/>
      <c r="L46" s="44"/>
      <c r="M46" s="44">
        <v>150</v>
      </c>
      <c r="N46" s="44"/>
      <c r="O46" s="44"/>
      <c r="P46" s="44"/>
      <c r="Q46" s="44"/>
      <c r="R46" s="44"/>
      <c r="S46" s="42">
        <v>445</v>
      </c>
    </row>
    <row r="47" spans="1:19" ht="30" customHeight="1">
      <c r="A47" s="43" t="s">
        <v>18</v>
      </c>
      <c r="B47" s="92" t="s">
        <v>314</v>
      </c>
      <c r="C47" s="49" t="s">
        <v>301</v>
      </c>
      <c r="D47" s="49" t="s">
        <v>312</v>
      </c>
      <c r="E47" s="50" t="s">
        <v>313</v>
      </c>
      <c r="F47" s="46"/>
      <c r="G47" s="44">
        <v>180</v>
      </c>
      <c r="H47" s="44">
        <v>25</v>
      </c>
      <c r="I47" s="44">
        <v>90</v>
      </c>
      <c r="J47" s="44"/>
      <c r="K47" s="44"/>
      <c r="L47" s="44"/>
      <c r="M47" s="44">
        <v>150</v>
      </c>
      <c r="N47" s="44"/>
      <c r="O47" s="44"/>
      <c r="P47" s="44"/>
      <c r="Q47" s="44"/>
      <c r="R47" s="44"/>
      <c r="S47" s="42">
        <v>445</v>
      </c>
    </row>
    <row r="48" spans="1:19" ht="30" customHeight="1">
      <c r="A48" s="43" t="s">
        <v>18</v>
      </c>
      <c r="B48" s="92" t="s">
        <v>318</v>
      </c>
      <c r="C48" s="49" t="s">
        <v>301</v>
      </c>
      <c r="D48" s="49" t="s">
        <v>271</v>
      </c>
      <c r="E48" s="50" t="s">
        <v>317</v>
      </c>
      <c r="F48" s="46"/>
      <c r="G48" s="44">
        <v>30</v>
      </c>
      <c r="H48" s="44"/>
      <c r="I48" s="44"/>
      <c r="J48" s="44"/>
      <c r="K48" s="44"/>
      <c r="L48" s="44"/>
      <c r="M48" s="44">
        <v>10</v>
      </c>
      <c r="N48" s="44"/>
      <c r="O48" s="44"/>
      <c r="P48" s="44"/>
      <c r="Q48" s="44"/>
      <c r="R48" s="44"/>
      <c r="S48" s="42">
        <v>40</v>
      </c>
    </row>
    <row r="49" spans="1:19" ht="30" customHeight="1">
      <c r="A49" s="43" t="s">
        <v>18</v>
      </c>
      <c r="B49" s="92" t="s">
        <v>321</v>
      </c>
      <c r="C49" s="49" t="s">
        <v>301</v>
      </c>
      <c r="D49" s="56" t="s">
        <v>52</v>
      </c>
      <c r="E49" s="50" t="s">
        <v>88</v>
      </c>
      <c r="F49" s="46"/>
      <c r="G49" s="44">
        <v>3</v>
      </c>
      <c r="H49" s="44">
        <v>1</v>
      </c>
      <c r="I49" s="44">
        <v>2</v>
      </c>
      <c r="J49" s="44"/>
      <c r="K49" s="44"/>
      <c r="L49" s="44"/>
      <c r="M49" s="44">
        <v>1</v>
      </c>
      <c r="N49" s="44"/>
      <c r="O49" s="44"/>
      <c r="P49" s="44"/>
      <c r="Q49" s="44"/>
      <c r="R49" s="44"/>
      <c r="S49" s="42">
        <v>7</v>
      </c>
    </row>
    <row r="50" spans="1:19" ht="30" customHeight="1">
      <c r="A50" s="43" t="s">
        <v>18</v>
      </c>
      <c r="B50" s="92" t="s">
        <v>325</v>
      </c>
      <c r="C50" s="49" t="s">
        <v>301</v>
      </c>
      <c r="D50" s="49" t="s">
        <v>324</v>
      </c>
      <c r="E50" s="50" t="s">
        <v>93</v>
      </c>
      <c r="F50" s="46"/>
      <c r="G50" s="44">
        <v>6</v>
      </c>
      <c r="H50" s="44">
        <v>1</v>
      </c>
      <c r="I50" s="44">
        <v>4</v>
      </c>
      <c r="J50" s="44"/>
      <c r="K50" s="44"/>
      <c r="L50" s="44"/>
      <c r="M50" s="44">
        <v>2</v>
      </c>
      <c r="N50" s="44"/>
      <c r="O50" s="44"/>
      <c r="P50" s="44"/>
      <c r="Q50" s="44"/>
      <c r="R50" s="44"/>
      <c r="S50" s="42">
        <v>13</v>
      </c>
    </row>
    <row r="51" spans="1:19" ht="30" customHeight="1">
      <c r="A51" s="43" t="s">
        <v>18</v>
      </c>
      <c r="B51" s="92" t="s">
        <v>328</v>
      </c>
      <c r="C51" s="49" t="s">
        <v>301</v>
      </c>
      <c r="D51" s="49" t="s">
        <v>62</v>
      </c>
      <c r="E51" s="50" t="s">
        <v>62</v>
      </c>
      <c r="F51" s="46"/>
      <c r="G51" s="44">
        <v>150</v>
      </c>
      <c r="H51" s="44">
        <v>7</v>
      </c>
      <c r="I51" s="44">
        <v>45</v>
      </c>
      <c r="J51" s="44"/>
      <c r="K51" s="44"/>
      <c r="L51" s="44"/>
      <c r="M51" s="44">
        <v>2</v>
      </c>
      <c r="N51" s="44"/>
      <c r="O51" s="44"/>
      <c r="P51" s="44"/>
      <c r="Q51" s="44"/>
      <c r="R51" s="44"/>
      <c r="S51" s="42">
        <v>204</v>
      </c>
    </row>
    <row r="52" spans="1:19" ht="30" customHeight="1">
      <c r="A52" s="68" t="s">
        <v>18</v>
      </c>
      <c r="B52" s="92" t="s">
        <v>334</v>
      </c>
      <c r="C52" s="57" t="s">
        <v>331</v>
      </c>
      <c r="D52" s="57" t="s">
        <v>332</v>
      </c>
      <c r="E52" s="53" t="s">
        <v>333</v>
      </c>
      <c r="F52" s="46">
        <v>25</v>
      </c>
      <c r="G52" s="44">
        <v>220</v>
      </c>
      <c r="H52" s="44"/>
      <c r="I52" s="44">
        <v>700</v>
      </c>
      <c r="J52" s="44">
        <v>120</v>
      </c>
      <c r="K52" s="44"/>
      <c r="L52" s="44"/>
      <c r="M52" s="44"/>
      <c r="N52" s="44"/>
      <c r="O52" s="44"/>
      <c r="P52" s="44"/>
      <c r="Q52" s="44"/>
      <c r="R52" s="44"/>
      <c r="S52" s="42">
        <v>1065</v>
      </c>
    </row>
    <row r="53" spans="1:19" ht="30" customHeight="1">
      <c r="A53" s="43" t="s">
        <v>18</v>
      </c>
      <c r="B53" s="92" t="s">
        <v>339</v>
      </c>
      <c r="C53" s="49" t="s">
        <v>331</v>
      </c>
      <c r="D53" s="49" t="s">
        <v>337</v>
      </c>
      <c r="E53" s="50" t="s">
        <v>338</v>
      </c>
      <c r="F53" s="46">
        <v>25</v>
      </c>
      <c r="G53" s="44">
        <v>220</v>
      </c>
      <c r="H53" s="44"/>
      <c r="I53" s="44">
        <v>700</v>
      </c>
      <c r="J53" s="44">
        <v>120</v>
      </c>
      <c r="K53" s="44"/>
      <c r="L53" s="44"/>
      <c r="M53" s="44"/>
      <c r="N53" s="44"/>
      <c r="O53" s="44"/>
      <c r="P53" s="44"/>
      <c r="Q53" s="44"/>
      <c r="R53" s="44"/>
      <c r="S53" s="42">
        <v>1065</v>
      </c>
    </row>
    <row r="54" spans="1:19" ht="30" customHeight="1">
      <c r="A54" s="43" t="s">
        <v>18</v>
      </c>
      <c r="B54" s="92" t="s">
        <v>344</v>
      </c>
      <c r="C54" s="49" t="s">
        <v>331</v>
      </c>
      <c r="D54" s="59" t="s">
        <v>342</v>
      </c>
      <c r="E54" s="50" t="s">
        <v>343</v>
      </c>
      <c r="F54" s="46">
        <v>25</v>
      </c>
      <c r="G54" s="44">
        <v>220</v>
      </c>
      <c r="H54" s="44"/>
      <c r="I54" s="44">
        <v>700</v>
      </c>
      <c r="J54" s="44">
        <v>120</v>
      </c>
      <c r="K54" s="44"/>
      <c r="L54" s="44"/>
      <c r="M54" s="44"/>
      <c r="N54" s="44"/>
      <c r="O54" s="44"/>
      <c r="P54" s="44"/>
      <c r="Q54" s="44"/>
      <c r="R54" s="44"/>
      <c r="S54" s="42">
        <v>1065</v>
      </c>
    </row>
    <row r="55" spans="1:19" ht="30" customHeight="1">
      <c r="A55" s="43" t="s">
        <v>18</v>
      </c>
      <c r="B55" s="92" t="s">
        <v>348</v>
      </c>
      <c r="C55" s="49" t="s">
        <v>331</v>
      </c>
      <c r="D55" s="59" t="s">
        <v>271</v>
      </c>
      <c r="E55" s="50" t="s">
        <v>347</v>
      </c>
      <c r="F55" s="46"/>
      <c r="G55" s="44">
        <v>10</v>
      </c>
      <c r="H55" s="44"/>
      <c r="I55" s="44">
        <v>20</v>
      </c>
      <c r="J55" s="44"/>
      <c r="K55" s="44"/>
      <c r="L55" s="44"/>
      <c r="M55" s="44"/>
      <c r="N55" s="44"/>
      <c r="O55" s="44"/>
      <c r="P55" s="44"/>
      <c r="Q55" s="44"/>
      <c r="R55" s="44"/>
      <c r="S55" s="42">
        <v>30</v>
      </c>
    </row>
    <row r="56" spans="1:19" ht="30" customHeight="1">
      <c r="A56" s="43" t="s">
        <v>18</v>
      </c>
      <c r="B56" s="92" t="s">
        <v>351</v>
      </c>
      <c r="C56" s="49" t="s">
        <v>331</v>
      </c>
      <c r="D56" s="56" t="s">
        <v>52</v>
      </c>
      <c r="E56" s="50" t="s">
        <v>88</v>
      </c>
      <c r="F56" s="46">
        <v>1</v>
      </c>
      <c r="G56" s="44">
        <v>3</v>
      </c>
      <c r="H56" s="44"/>
      <c r="I56" s="44">
        <v>4</v>
      </c>
      <c r="J56" s="44">
        <v>1</v>
      </c>
      <c r="K56" s="44"/>
      <c r="L56" s="44"/>
      <c r="M56" s="44"/>
      <c r="N56" s="44"/>
      <c r="O56" s="44"/>
      <c r="P56" s="44"/>
      <c r="Q56" s="44"/>
      <c r="R56" s="44"/>
      <c r="S56" s="42">
        <v>9</v>
      </c>
    </row>
    <row r="57" spans="1:19" ht="30" customHeight="1">
      <c r="A57" s="43" t="s">
        <v>18</v>
      </c>
      <c r="B57" s="92" t="s">
        <v>354</v>
      </c>
      <c r="C57" s="49" t="s">
        <v>331</v>
      </c>
      <c r="D57" s="59" t="s">
        <v>324</v>
      </c>
      <c r="E57" s="50" t="s">
        <v>93</v>
      </c>
      <c r="F57" s="46">
        <v>2</v>
      </c>
      <c r="G57" s="44">
        <v>6</v>
      </c>
      <c r="H57" s="44"/>
      <c r="I57" s="44">
        <v>8</v>
      </c>
      <c r="J57" s="44">
        <v>2</v>
      </c>
      <c r="K57" s="44"/>
      <c r="L57" s="44"/>
      <c r="M57" s="44"/>
      <c r="N57" s="44"/>
      <c r="O57" s="44"/>
      <c r="P57" s="44"/>
      <c r="Q57" s="44"/>
      <c r="R57" s="44"/>
      <c r="S57" s="42">
        <v>18</v>
      </c>
    </row>
    <row r="58" spans="1:19" ht="30" customHeight="1">
      <c r="A58" s="43" t="s">
        <v>18</v>
      </c>
      <c r="B58" s="92" t="s">
        <v>357</v>
      </c>
      <c r="C58" s="49" t="s">
        <v>331</v>
      </c>
      <c r="D58" s="59" t="s">
        <v>62</v>
      </c>
      <c r="E58" s="50" t="s">
        <v>62</v>
      </c>
      <c r="F58" s="46">
        <v>10</v>
      </c>
      <c r="G58" s="44">
        <v>200</v>
      </c>
      <c r="H58" s="44"/>
      <c r="I58" s="44">
        <v>350</v>
      </c>
      <c r="J58" s="44">
        <v>30</v>
      </c>
      <c r="K58" s="44"/>
      <c r="L58" s="44"/>
      <c r="M58" s="44"/>
      <c r="N58" s="44"/>
      <c r="O58" s="44"/>
      <c r="P58" s="44"/>
      <c r="Q58" s="44"/>
      <c r="R58" s="44"/>
      <c r="S58" s="42">
        <v>590</v>
      </c>
    </row>
    <row r="59" spans="1:19" ht="30" customHeight="1">
      <c r="A59" s="68" t="s">
        <v>18</v>
      </c>
      <c r="B59" s="92" t="s">
        <v>386</v>
      </c>
      <c r="C59" s="58" t="s">
        <v>383</v>
      </c>
      <c r="D59" s="58" t="s">
        <v>384</v>
      </c>
      <c r="E59" s="53" t="s">
        <v>385</v>
      </c>
      <c r="F59" s="46"/>
      <c r="G59" s="44">
        <v>20</v>
      </c>
      <c r="H59" s="44"/>
      <c r="I59" s="90"/>
      <c r="J59" s="44"/>
      <c r="K59" s="44"/>
      <c r="L59" s="44"/>
      <c r="M59" s="44"/>
      <c r="N59" s="44"/>
      <c r="O59" s="44"/>
      <c r="P59" s="44"/>
      <c r="Q59" s="44"/>
      <c r="R59" s="44"/>
      <c r="S59" s="42">
        <v>20</v>
      </c>
    </row>
    <row r="60" spans="1:19" ht="30" customHeight="1">
      <c r="A60" s="43" t="s">
        <v>18</v>
      </c>
      <c r="B60" s="92" t="s">
        <v>391</v>
      </c>
      <c r="C60" s="59" t="s">
        <v>383</v>
      </c>
      <c r="D60" s="59" t="s">
        <v>389</v>
      </c>
      <c r="E60" s="50" t="s">
        <v>390</v>
      </c>
      <c r="F60" s="46"/>
      <c r="G60" s="44">
        <v>20</v>
      </c>
      <c r="H60" s="44"/>
      <c r="I60" s="90"/>
      <c r="J60" s="44"/>
      <c r="K60" s="44"/>
      <c r="L60" s="44"/>
      <c r="M60" s="44"/>
      <c r="N60" s="44"/>
      <c r="O60" s="44"/>
      <c r="P60" s="44"/>
      <c r="Q60" s="44"/>
      <c r="R60" s="44"/>
      <c r="S60" s="42">
        <v>20</v>
      </c>
    </row>
    <row r="61" spans="1:19" ht="30" customHeight="1">
      <c r="A61" s="43" t="s">
        <v>18</v>
      </c>
      <c r="B61" s="92" t="s">
        <v>394</v>
      </c>
      <c r="C61" s="59" t="s">
        <v>383</v>
      </c>
      <c r="D61" s="56" t="s">
        <v>52</v>
      </c>
      <c r="E61" s="50" t="s">
        <v>88</v>
      </c>
      <c r="F61" s="46"/>
      <c r="G61" s="44">
        <v>1</v>
      </c>
      <c r="H61" s="44"/>
      <c r="I61" s="90"/>
      <c r="J61" s="44"/>
      <c r="K61" s="44"/>
      <c r="L61" s="44"/>
      <c r="M61" s="44"/>
      <c r="N61" s="44"/>
      <c r="O61" s="44"/>
      <c r="P61" s="44"/>
      <c r="Q61" s="44"/>
      <c r="R61" s="44"/>
      <c r="S61" s="42">
        <v>1</v>
      </c>
    </row>
    <row r="62" spans="1:19" ht="30" customHeight="1">
      <c r="A62" s="43" t="s">
        <v>18</v>
      </c>
      <c r="B62" s="92" t="s">
        <v>397</v>
      </c>
      <c r="C62" s="59" t="s">
        <v>383</v>
      </c>
      <c r="D62" s="59" t="s">
        <v>324</v>
      </c>
      <c r="E62" s="50" t="s">
        <v>93</v>
      </c>
      <c r="F62" s="46"/>
      <c r="G62" s="44">
        <v>2</v>
      </c>
      <c r="H62" s="44"/>
      <c r="I62" s="90"/>
      <c r="J62" s="44"/>
      <c r="K62" s="44"/>
      <c r="L62" s="44"/>
      <c r="M62" s="44"/>
      <c r="N62" s="44"/>
      <c r="O62" s="44"/>
      <c r="P62" s="44"/>
      <c r="Q62" s="44"/>
      <c r="R62" s="44"/>
      <c r="S62" s="42">
        <v>2</v>
      </c>
    </row>
    <row r="63" spans="1:19" ht="30" customHeight="1">
      <c r="A63" s="68" t="s">
        <v>18</v>
      </c>
      <c r="B63" s="92" t="s">
        <v>406</v>
      </c>
      <c r="C63" s="58" t="s">
        <v>403</v>
      </c>
      <c r="D63" s="58" t="s">
        <v>404</v>
      </c>
      <c r="E63" s="53" t="s">
        <v>405</v>
      </c>
      <c r="F63" s="46"/>
      <c r="G63" s="44">
        <v>200</v>
      </c>
      <c r="H63" s="44"/>
      <c r="I63" s="44">
        <v>20</v>
      </c>
      <c r="J63" s="44">
        <v>20</v>
      </c>
      <c r="K63" s="44"/>
      <c r="L63" s="44"/>
      <c r="M63" s="44"/>
      <c r="N63" s="44"/>
      <c r="O63" s="44"/>
      <c r="P63" s="44"/>
      <c r="Q63" s="44"/>
      <c r="R63" s="44"/>
      <c r="S63" s="42">
        <v>240</v>
      </c>
    </row>
    <row r="64" spans="1:19" ht="30" customHeight="1">
      <c r="A64" s="43" t="s">
        <v>18</v>
      </c>
      <c r="B64" s="92" t="s">
        <v>411</v>
      </c>
      <c r="C64" s="59" t="s">
        <v>403</v>
      </c>
      <c r="D64" s="59" t="s">
        <v>409</v>
      </c>
      <c r="E64" s="50" t="s">
        <v>410</v>
      </c>
      <c r="F64" s="46"/>
      <c r="G64" s="44">
        <v>200</v>
      </c>
      <c r="H64" s="44"/>
      <c r="I64" s="44">
        <v>20</v>
      </c>
      <c r="J64" s="44">
        <v>20</v>
      </c>
      <c r="K64" s="44"/>
      <c r="L64" s="44"/>
      <c r="M64" s="44"/>
      <c r="N64" s="44"/>
      <c r="O64" s="44"/>
      <c r="P64" s="44"/>
      <c r="Q64" s="44"/>
      <c r="R64" s="44"/>
      <c r="S64" s="42">
        <v>240</v>
      </c>
    </row>
    <row r="65" spans="1:19" ht="30" customHeight="1">
      <c r="A65" s="43" t="s">
        <v>18</v>
      </c>
      <c r="B65" s="92" t="s">
        <v>416</v>
      </c>
      <c r="C65" s="59" t="s">
        <v>403</v>
      </c>
      <c r="D65" s="59" t="s">
        <v>414</v>
      </c>
      <c r="E65" s="50" t="s">
        <v>415</v>
      </c>
      <c r="F65" s="46"/>
      <c r="G65" s="44">
        <v>200</v>
      </c>
      <c r="H65" s="44"/>
      <c r="I65" s="44">
        <v>20</v>
      </c>
      <c r="J65" s="44">
        <v>20</v>
      </c>
      <c r="K65" s="44"/>
      <c r="L65" s="44"/>
      <c r="M65" s="44"/>
      <c r="N65" s="44"/>
      <c r="O65" s="44"/>
      <c r="P65" s="44"/>
      <c r="Q65" s="44"/>
      <c r="R65" s="44"/>
      <c r="S65" s="42">
        <v>240</v>
      </c>
    </row>
    <row r="66" spans="1:19" ht="30" customHeight="1">
      <c r="A66" s="43" t="s">
        <v>18</v>
      </c>
      <c r="B66" s="92" t="s">
        <v>421</v>
      </c>
      <c r="C66" s="59" t="s">
        <v>403</v>
      </c>
      <c r="D66" s="59" t="s">
        <v>419</v>
      </c>
      <c r="E66" s="50" t="s">
        <v>420</v>
      </c>
      <c r="F66" s="46"/>
      <c r="G66" s="44">
        <v>200</v>
      </c>
      <c r="H66" s="44">
        <v>5</v>
      </c>
      <c r="I66" s="44">
        <v>20</v>
      </c>
      <c r="J66" s="44">
        <v>20</v>
      </c>
      <c r="K66" s="44"/>
      <c r="L66" s="44"/>
      <c r="M66" s="44"/>
      <c r="N66" s="44"/>
      <c r="O66" s="44"/>
      <c r="P66" s="44"/>
      <c r="Q66" s="44"/>
      <c r="R66" s="44"/>
      <c r="S66" s="42">
        <v>245</v>
      </c>
    </row>
    <row r="67" spans="1:19" ht="30" customHeight="1">
      <c r="A67" s="43" t="s">
        <v>18</v>
      </c>
      <c r="B67" s="92" t="s">
        <v>426</v>
      </c>
      <c r="C67" s="59" t="s">
        <v>403</v>
      </c>
      <c r="D67" s="59" t="s">
        <v>424</v>
      </c>
      <c r="E67" s="50" t="s">
        <v>425</v>
      </c>
      <c r="F67" s="46"/>
      <c r="G67" s="44">
        <v>100</v>
      </c>
      <c r="H67" s="44"/>
      <c r="I67" s="44">
        <v>20</v>
      </c>
      <c r="J67" s="44">
        <v>40</v>
      </c>
      <c r="K67" s="44"/>
      <c r="L67" s="44"/>
      <c r="M67" s="44"/>
      <c r="N67" s="44"/>
      <c r="O67" s="44"/>
      <c r="P67" s="44"/>
      <c r="Q67" s="44"/>
      <c r="R67" s="44"/>
      <c r="S67" s="42">
        <v>160</v>
      </c>
    </row>
    <row r="68" spans="1:19" ht="30" customHeight="1">
      <c r="A68" s="43" t="s">
        <v>18</v>
      </c>
      <c r="B68" s="92" t="s">
        <v>429</v>
      </c>
      <c r="C68" s="59" t="s">
        <v>403</v>
      </c>
      <c r="D68" s="56" t="s">
        <v>52</v>
      </c>
      <c r="E68" s="50" t="s">
        <v>88</v>
      </c>
      <c r="F68" s="46"/>
      <c r="G68" s="44">
        <v>3</v>
      </c>
      <c r="H68" s="44"/>
      <c r="I68" s="44">
        <v>1</v>
      </c>
      <c r="J68" s="44">
        <v>1</v>
      </c>
      <c r="K68" s="44"/>
      <c r="L68" s="44"/>
      <c r="M68" s="44"/>
      <c r="N68" s="44"/>
      <c r="O68" s="44"/>
      <c r="P68" s="44"/>
      <c r="Q68" s="44"/>
      <c r="R68" s="44"/>
      <c r="S68" s="42">
        <v>5</v>
      </c>
    </row>
    <row r="69" spans="1:19" ht="30" customHeight="1">
      <c r="A69" s="43" t="s">
        <v>18</v>
      </c>
      <c r="B69" s="92" t="s">
        <v>432</v>
      </c>
      <c r="C69" s="59" t="s">
        <v>403</v>
      </c>
      <c r="D69" s="59" t="s">
        <v>324</v>
      </c>
      <c r="E69" s="50" t="s">
        <v>93</v>
      </c>
      <c r="F69" s="46"/>
      <c r="G69" s="44">
        <v>6</v>
      </c>
      <c r="H69" s="44"/>
      <c r="I69" s="44">
        <v>2</v>
      </c>
      <c r="J69" s="44">
        <v>2</v>
      </c>
      <c r="K69" s="44"/>
      <c r="L69" s="44"/>
      <c r="M69" s="44"/>
      <c r="N69" s="44"/>
      <c r="O69" s="44"/>
      <c r="P69" s="44"/>
      <c r="Q69" s="44"/>
      <c r="R69" s="44"/>
      <c r="S69" s="42">
        <v>10</v>
      </c>
    </row>
    <row r="70" spans="1:19" ht="30" customHeight="1">
      <c r="A70" s="43" t="s">
        <v>18</v>
      </c>
      <c r="B70" s="92" t="s">
        <v>435</v>
      </c>
      <c r="C70" s="59" t="s">
        <v>403</v>
      </c>
      <c r="D70" s="59" t="s">
        <v>62</v>
      </c>
      <c r="E70" s="50" t="s">
        <v>62</v>
      </c>
      <c r="F70" s="46"/>
      <c r="G70" s="44">
        <v>100</v>
      </c>
      <c r="H70" s="44"/>
      <c r="I70" s="44">
        <v>10</v>
      </c>
      <c r="J70" s="44">
        <v>10</v>
      </c>
      <c r="K70" s="44"/>
      <c r="L70" s="44"/>
      <c r="M70" s="44"/>
      <c r="N70" s="44"/>
      <c r="O70" s="44"/>
      <c r="P70" s="44"/>
      <c r="Q70" s="44"/>
      <c r="R70" s="44"/>
      <c r="S70" s="42">
        <v>120</v>
      </c>
    </row>
    <row r="71" spans="1:19" ht="30" customHeight="1">
      <c r="A71" s="68" t="s">
        <v>18</v>
      </c>
      <c r="B71" s="92" t="s">
        <v>440</v>
      </c>
      <c r="C71" s="58" t="s">
        <v>438</v>
      </c>
      <c r="D71" s="58" t="s">
        <v>404</v>
      </c>
      <c r="E71" s="53" t="s">
        <v>439</v>
      </c>
      <c r="F71" s="46"/>
      <c r="G71" s="44">
        <v>90</v>
      </c>
      <c r="H71" s="44"/>
      <c r="I71" s="44">
        <v>30</v>
      </c>
      <c r="J71" s="44"/>
      <c r="K71" s="44"/>
      <c r="L71" s="44"/>
      <c r="M71" s="44"/>
      <c r="N71" s="44"/>
      <c r="O71" s="44"/>
      <c r="P71" s="44"/>
      <c r="Q71" s="44"/>
      <c r="R71" s="44"/>
      <c r="S71" s="42">
        <v>120</v>
      </c>
    </row>
    <row r="72" spans="1:19" ht="30" customHeight="1">
      <c r="A72" s="43" t="s">
        <v>18</v>
      </c>
      <c r="B72" s="92" t="s">
        <v>445</v>
      </c>
      <c r="C72" s="59" t="s">
        <v>438</v>
      </c>
      <c r="D72" s="59" t="s">
        <v>443</v>
      </c>
      <c r="E72" s="50" t="s">
        <v>444</v>
      </c>
      <c r="F72" s="46"/>
      <c r="G72" s="44">
        <v>30</v>
      </c>
      <c r="H72" s="44"/>
      <c r="I72" s="44">
        <v>30</v>
      </c>
      <c r="J72" s="44"/>
      <c r="K72" s="44"/>
      <c r="L72" s="44"/>
      <c r="M72" s="44"/>
      <c r="N72" s="44"/>
      <c r="O72" s="44"/>
      <c r="P72" s="44"/>
      <c r="Q72" s="44"/>
      <c r="R72" s="44"/>
      <c r="S72" s="42">
        <v>60</v>
      </c>
    </row>
    <row r="73" spans="1:19" ht="30" customHeight="1">
      <c r="A73" s="43" t="s">
        <v>18</v>
      </c>
      <c r="B73" s="92" t="s">
        <v>450</v>
      </c>
      <c r="C73" s="59" t="s">
        <v>438</v>
      </c>
      <c r="D73" s="59" t="s">
        <v>448</v>
      </c>
      <c r="E73" s="50" t="s">
        <v>449</v>
      </c>
      <c r="F73" s="46"/>
      <c r="G73" s="44">
        <v>140</v>
      </c>
      <c r="H73" s="44"/>
      <c r="I73" s="44">
        <v>130</v>
      </c>
      <c r="J73" s="44"/>
      <c r="K73" s="44"/>
      <c r="L73" s="44"/>
      <c r="M73" s="44"/>
      <c r="N73" s="44"/>
      <c r="O73" s="44"/>
      <c r="P73" s="44"/>
      <c r="Q73" s="44"/>
      <c r="R73" s="44"/>
      <c r="S73" s="42">
        <v>270</v>
      </c>
    </row>
    <row r="74" spans="1:19" ht="30" customHeight="1">
      <c r="A74" s="43" t="s">
        <v>18</v>
      </c>
      <c r="B74" s="92" t="s">
        <v>455</v>
      </c>
      <c r="C74" s="59" t="s">
        <v>438</v>
      </c>
      <c r="D74" s="59" t="s">
        <v>453</v>
      </c>
      <c r="E74" s="50" t="s">
        <v>454</v>
      </c>
      <c r="F74" s="46"/>
      <c r="G74" s="44">
        <v>140</v>
      </c>
      <c r="H74" s="44"/>
      <c r="I74" s="44">
        <v>130</v>
      </c>
      <c r="J74" s="44"/>
      <c r="K74" s="44"/>
      <c r="L74" s="44"/>
      <c r="M74" s="44"/>
      <c r="N74" s="44"/>
      <c r="O74" s="44"/>
      <c r="P74" s="44"/>
      <c r="Q74" s="44"/>
      <c r="R74" s="44"/>
      <c r="S74" s="42">
        <v>270</v>
      </c>
    </row>
    <row r="75" spans="1:19" ht="30" customHeight="1">
      <c r="A75" s="43" t="s">
        <v>18</v>
      </c>
      <c r="B75" s="92" t="s">
        <v>460</v>
      </c>
      <c r="C75" s="93" t="s">
        <v>438</v>
      </c>
      <c r="D75" s="59" t="s">
        <v>458</v>
      </c>
      <c r="E75" s="50" t="s">
        <v>459</v>
      </c>
      <c r="F75" s="94"/>
      <c r="G75" s="90">
        <v>40</v>
      </c>
      <c r="H75" s="90"/>
      <c r="I75" s="90">
        <v>50</v>
      </c>
      <c r="J75" s="44"/>
      <c r="K75" s="44"/>
      <c r="L75" s="44"/>
      <c r="M75" s="44"/>
      <c r="N75" s="44"/>
      <c r="O75" s="44"/>
      <c r="P75" s="44"/>
      <c r="Q75" s="44"/>
      <c r="R75" s="44"/>
      <c r="S75" s="42">
        <v>90</v>
      </c>
    </row>
    <row r="76" spans="1:19" ht="30" customHeight="1">
      <c r="A76" s="43" t="s">
        <v>18</v>
      </c>
      <c r="B76" s="92" t="s">
        <v>465</v>
      </c>
      <c r="C76" s="93" t="s">
        <v>438</v>
      </c>
      <c r="D76" s="59" t="s">
        <v>463</v>
      </c>
      <c r="E76" s="50" t="s">
        <v>464</v>
      </c>
      <c r="F76" s="94"/>
      <c r="G76" s="90">
        <v>55</v>
      </c>
      <c r="H76" s="90"/>
      <c r="I76" s="90">
        <v>55</v>
      </c>
      <c r="J76" s="44"/>
      <c r="K76" s="44"/>
      <c r="L76" s="44"/>
      <c r="M76" s="44"/>
      <c r="N76" s="44"/>
      <c r="O76" s="44"/>
      <c r="P76" s="44"/>
      <c r="Q76" s="44"/>
      <c r="R76" s="44"/>
      <c r="S76" s="42">
        <v>110</v>
      </c>
    </row>
    <row r="77" spans="1:19" ht="30" customHeight="1">
      <c r="A77" s="43" t="s">
        <v>18</v>
      </c>
      <c r="B77" s="92" t="s">
        <v>468</v>
      </c>
      <c r="C77" s="59" t="s">
        <v>438</v>
      </c>
      <c r="D77" s="56" t="s">
        <v>52</v>
      </c>
      <c r="E77" s="50" t="s">
        <v>88</v>
      </c>
      <c r="F77" s="46"/>
      <c r="G77" s="44">
        <v>2</v>
      </c>
      <c r="H77" s="44"/>
      <c r="I77" s="44">
        <v>2</v>
      </c>
      <c r="J77" s="44"/>
      <c r="K77" s="44"/>
      <c r="L77" s="44"/>
      <c r="M77" s="44"/>
      <c r="N77" s="44"/>
      <c r="O77" s="44"/>
      <c r="P77" s="44"/>
      <c r="Q77" s="44"/>
      <c r="R77" s="44"/>
      <c r="S77" s="42">
        <v>4</v>
      </c>
    </row>
    <row r="78" spans="1:19" ht="30" customHeight="1">
      <c r="A78" s="43" t="s">
        <v>18</v>
      </c>
      <c r="B78" s="92" t="s">
        <v>471</v>
      </c>
      <c r="C78" s="59" t="s">
        <v>438</v>
      </c>
      <c r="D78" s="59" t="s">
        <v>324</v>
      </c>
      <c r="E78" s="50" t="s">
        <v>93</v>
      </c>
      <c r="F78" s="46"/>
      <c r="G78" s="44">
        <v>4</v>
      </c>
      <c r="H78" s="44"/>
      <c r="I78" s="44">
        <v>4</v>
      </c>
      <c r="J78" s="44"/>
      <c r="K78" s="44"/>
      <c r="L78" s="44"/>
      <c r="M78" s="44"/>
      <c r="N78" s="44"/>
      <c r="O78" s="44"/>
      <c r="P78" s="44"/>
      <c r="Q78" s="44"/>
      <c r="R78" s="44"/>
      <c r="S78" s="42">
        <v>8</v>
      </c>
    </row>
    <row r="79" spans="1:19" ht="30" customHeight="1">
      <c r="A79" s="43" t="s">
        <v>18</v>
      </c>
      <c r="B79" s="92" t="s">
        <v>474</v>
      </c>
      <c r="C79" s="93" t="s">
        <v>438</v>
      </c>
      <c r="D79" s="59" t="s">
        <v>62</v>
      </c>
      <c r="E79" s="50" t="s">
        <v>62</v>
      </c>
      <c r="F79" s="94"/>
      <c r="G79" s="90">
        <v>27</v>
      </c>
      <c r="H79" s="90"/>
      <c r="I79" s="90">
        <v>28</v>
      </c>
      <c r="J79" s="44"/>
      <c r="K79" s="44"/>
      <c r="L79" s="44"/>
      <c r="M79" s="44"/>
      <c r="N79" s="44"/>
      <c r="O79" s="44"/>
      <c r="P79" s="44"/>
      <c r="Q79" s="44"/>
      <c r="R79" s="44"/>
      <c r="S79" s="42">
        <v>55</v>
      </c>
    </row>
    <row r="80" spans="1:19" ht="30" customHeight="1">
      <c r="A80" s="68" t="s">
        <v>18</v>
      </c>
      <c r="B80" s="92" t="s">
        <v>480</v>
      </c>
      <c r="C80" s="58" t="s">
        <v>477</v>
      </c>
      <c r="D80" s="58" t="s">
        <v>478</v>
      </c>
      <c r="E80" s="53" t="s">
        <v>479</v>
      </c>
      <c r="F80" s="46"/>
      <c r="G80" s="44">
        <v>40</v>
      </c>
      <c r="H80" s="44"/>
      <c r="I80" s="44">
        <v>40</v>
      </c>
      <c r="J80" s="44">
        <v>3</v>
      </c>
      <c r="K80" s="44"/>
      <c r="L80" s="44"/>
      <c r="M80" s="44"/>
      <c r="N80" s="44"/>
      <c r="O80" s="44"/>
      <c r="P80" s="44"/>
      <c r="Q80" s="44"/>
      <c r="R80" s="44"/>
      <c r="S80" s="42">
        <v>83</v>
      </c>
    </row>
    <row r="81" spans="1:19" ht="30" customHeight="1">
      <c r="A81" s="43" t="s">
        <v>18</v>
      </c>
      <c r="B81" s="92" t="s">
        <v>485</v>
      </c>
      <c r="C81" s="59" t="s">
        <v>477</v>
      </c>
      <c r="D81" s="59" t="s">
        <v>483</v>
      </c>
      <c r="E81" s="50" t="s">
        <v>484</v>
      </c>
      <c r="F81" s="46"/>
      <c r="G81" s="44">
        <v>40</v>
      </c>
      <c r="H81" s="44"/>
      <c r="I81" s="44">
        <v>40</v>
      </c>
      <c r="J81" s="44">
        <v>3</v>
      </c>
      <c r="K81" s="44"/>
      <c r="L81" s="44"/>
      <c r="M81" s="44"/>
      <c r="N81" s="44"/>
      <c r="O81" s="44"/>
      <c r="P81" s="44"/>
      <c r="Q81" s="44"/>
      <c r="R81" s="44"/>
      <c r="S81" s="42">
        <v>83</v>
      </c>
    </row>
    <row r="82" spans="1:19" ht="30" customHeight="1">
      <c r="A82" s="43" t="s">
        <v>18</v>
      </c>
      <c r="B82" s="92" t="s">
        <v>489</v>
      </c>
      <c r="C82" s="59" t="s">
        <v>477</v>
      </c>
      <c r="D82" s="59" t="s">
        <v>261</v>
      </c>
      <c r="E82" s="50" t="s">
        <v>488</v>
      </c>
      <c r="F82" s="46"/>
      <c r="G82" s="44">
        <v>80</v>
      </c>
      <c r="H82" s="44"/>
      <c r="I82" s="44">
        <v>80</v>
      </c>
      <c r="J82" s="44">
        <v>3</v>
      </c>
      <c r="K82" s="44"/>
      <c r="L82" s="44"/>
      <c r="M82" s="44"/>
      <c r="N82" s="44"/>
      <c r="O82" s="44"/>
      <c r="P82" s="44"/>
      <c r="Q82" s="44"/>
      <c r="R82" s="44"/>
      <c r="S82" s="42">
        <v>163</v>
      </c>
    </row>
    <row r="83" spans="1:19" ht="30" customHeight="1">
      <c r="A83" s="43" t="s">
        <v>18</v>
      </c>
      <c r="B83" s="92" t="s">
        <v>494</v>
      </c>
      <c r="C83" s="59" t="s">
        <v>477</v>
      </c>
      <c r="D83" s="59" t="s">
        <v>492</v>
      </c>
      <c r="E83" s="50" t="s">
        <v>493</v>
      </c>
      <c r="F83" s="46"/>
      <c r="G83" s="44">
        <v>40</v>
      </c>
      <c r="H83" s="44"/>
      <c r="I83" s="44">
        <v>40</v>
      </c>
      <c r="J83" s="44">
        <v>3</v>
      </c>
      <c r="K83" s="44"/>
      <c r="L83" s="44"/>
      <c r="M83" s="44"/>
      <c r="N83" s="44"/>
      <c r="O83" s="44"/>
      <c r="P83" s="44"/>
      <c r="Q83" s="44"/>
      <c r="R83" s="44"/>
      <c r="S83" s="42">
        <v>83</v>
      </c>
    </row>
    <row r="84" spans="1:19" ht="30" customHeight="1">
      <c r="A84" s="43" t="s">
        <v>18</v>
      </c>
      <c r="B84" s="92" t="s">
        <v>499</v>
      </c>
      <c r="C84" s="59" t="s">
        <v>477</v>
      </c>
      <c r="D84" s="59" t="s">
        <v>497</v>
      </c>
      <c r="E84" s="50" t="s">
        <v>498</v>
      </c>
      <c r="F84" s="46"/>
      <c r="G84" s="44">
        <v>10</v>
      </c>
      <c r="H84" s="44"/>
      <c r="I84" s="44">
        <v>0</v>
      </c>
      <c r="J84" s="44"/>
      <c r="K84" s="44"/>
      <c r="L84" s="44"/>
      <c r="M84" s="44"/>
      <c r="N84" s="44"/>
      <c r="O84" s="44"/>
      <c r="P84" s="44"/>
      <c r="Q84" s="44"/>
      <c r="R84" s="44"/>
      <c r="S84" s="42">
        <v>10</v>
      </c>
    </row>
    <row r="85" spans="1:19" ht="30" customHeight="1">
      <c r="A85" s="43" t="s">
        <v>18</v>
      </c>
      <c r="B85" s="92" t="s">
        <v>504</v>
      </c>
      <c r="C85" s="59" t="s">
        <v>477</v>
      </c>
      <c r="D85" s="59" t="s">
        <v>502</v>
      </c>
      <c r="E85" s="50" t="s">
        <v>503</v>
      </c>
      <c r="F85" s="46"/>
      <c r="G85" s="44">
        <v>80</v>
      </c>
      <c r="H85" s="44"/>
      <c r="I85" s="44">
        <v>80</v>
      </c>
      <c r="J85" s="44">
        <v>3</v>
      </c>
      <c r="K85" s="44"/>
      <c r="L85" s="44"/>
      <c r="M85" s="44"/>
      <c r="N85" s="44"/>
      <c r="O85" s="44"/>
      <c r="P85" s="44"/>
      <c r="Q85" s="44"/>
      <c r="R85" s="44"/>
      <c r="S85" s="42">
        <v>163</v>
      </c>
    </row>
    <row r="86" spans="1:19" ht="30" customHeight="1">
      <c r="A86" s="43" t="s">
        <v>18</v>
      </c>
      <c r="B86" s="92" t="s">
        <v>509</v>
      </c>
      <c r="C86" s="59" t="s">
        <v>477</v>
      </c>
      <c r="D86" s="59" t="s">
        <v>507</v>
      </c>
      <c r="E86" s="50" t="s">
        <v>508</v>
      </c>
      <c r="F86" s="46"/>
      <c r="G86" s="44">
        <v>40</v>
      </c>
      <c r="H86" s="44"/>
      <c r="I86" s="44">
        <v>120</v>
      </c>
      <c r="J86" s="44">
        <v>3</v>
      </c>
      <c r="K86" s="44"/>
      <c r="L86" s="44"/>
      <c r="M86" s="44"/>
      <c r="N86" s="44"/>
      <c r="O86" s="44"/>
      <c r="P86" s="44"/>
      <c r="Q86" s="44"/>
      <c r="R86" s="44"/>
      <c r="S86" s="42">
        <v>163</v>
      </c>
    </row>
    <row r="87" spans="1:19" ht="30" customHeight="1">
      <c r="A87" s="43" t="s">
        <v>18</v>
      </c>
      <c r="B87" s="92" t="s">
        <v>512</v>
      </c>
      <c r="C87" s="59" t="s">
        <v>477</v>
      </c>
      <c r="D87" s="56" t="s">
        <v>52</v>
      </c>
      <c r="E87" s="50" t="s">
        <v>88</v>
      </c>
      <c r="F87" s="46"/>
      <c r="G87" s="44">
        <v>1</v>
      </c>
      <c r="H87" s="44"/>
      <c r="I87" s="44">
        <v>1</v>
      </c>
      <c r="J87" s="44"/>
      <c r="K87" s="44"/>
      <c r="L87" s="44"/>
      <c r="M87" s="44"/>
      <c r="N87" s="44"/>
      <c r="O87" s="44"/>
      <c r="P87" s="44"/>
      <c r="Q87" s="44"/>
      <c r="R87" s="44"/>
      <c r="S87" s="42">
        <v>2</v>
      </c>
    </row>
    <row r="88" spans="1:19" ht="30" customHeight="1">
      <c r="A88" s="43" t="s">
        <v>18</v>
      </c>
      <c r="B88" s="92" t="s">
        <v>515</v>
      </c>
      <c r="C88" s="59" t="s">
        <v>477</v>
      </c>
      <c r="D88" s="59" t="s">
        <v>324</v>
      </c>
      <c r="E88" s="50" t="s">
        <v>93</v>
      </c>
      <c r="F88" s="46"/>
      <c r="G88" s="44">
        <v>2</v>
      </c>
      <c r="H88" s="44"/>
      <c r="I88" s="44">
        <v>2</v>
      </c>
      <c r="J88" s="44"/>
      <c r="K88" s="44"/>
      <c r="L88" s="44"/>
      <c r="M88" s="44"/>
      <c r="N88" s="44"/>
      <c r="O88" s="44"/>
      <c r="P88" s="44"/>
      <c r="Q88" s="44"/>
      <c r="R88" s="44"/>
      <c r="S88" s="42">
        <v>4</v>
      </c>
    </row>
    <row r="89" spans="1:19" ht="30" customHeight="1">
      <c r="A89" s="43" t="s">
        <v>18</v>
      </c>
      <c r="B89" s="92" t="s">
        <v>518</v>
      </c>
      <c r="C89" s="59" t="s">
        <v>477</v>
      </c>
      <c r="D89" s="59" t="s">
        <v>62</v>
      </c>
      <c r="E89" s="50" t="s">
        <v>62</v>
      </c>
      <c r="F89" s="46"/>
      <c r="G89" s="44"/>
      <c r="H89" s="44"/>
      <c r="I89" s="44">
        <v>40</v>
      </c>
      <c r="J89" s="44"/>
      <c r="K89" s="44"/>
      <c r="L89" s="44"/>
      <c r="M89" s="44"/>
      <c r="N89" s="44"/>
      <c r="O89" s="44"/>
      <c r="P89" s="44"/>
      <c r="Q89" s="44"/>
      <c r="R89" s="44"/>
      <c r="S89" s="42">
        <v>40</v>
      </c>
    </row>
    <row r="90" spans="1:19" ht="30" customHeight="1">
      <c r="A90" s="68" t="s">
        <v>18</v>
      </c>
      <c r="B90" s="92" t="s">
        <v>524</v>
      </c>
      <c r="C90" s="58" t="s">
        <v>521</v>
      </c>
      <c r="D90" s="58" t="s">
        <v>522</v>
      </c>
      <c r="E90" s="53" t="s">
        <v>523</v>
      </c>
      <c r="F90" s="46"/>
      <c r="G90" s="44"/>
      <c r="H90" s="44"/>
      <c r="I90" s="44">
        <v>10</v>
      </c>
      <c r="J90" s="44"/>
      <c r="K90" s="44"/>
      <c r="L90" s="44"/>
      <c r="M90" s="44"/>
      <c r="N90" s="44"/>
      <c r="O90" s="44"/>
      <c r="P90" s="44"/>
      <c r="Q90" s="44"/>
      <c r="R90" s="44">
        <v>2</v>
      </c>
      <c r="S90" s="42">
        <v>12</v>
      </c>
    </row>
    <row r="91" spans="1:19" ht="30" customHeight="1">
      <c r="A91" s="43" t="s">
        <v>18</v>
      </c>
      <c r="B91" s="92" t="s">
        <v>529</v>
      </c>
      <c r="C91" s="59" t="s">
        <v>521</v>
      </c>
      <c r="D91" s="59" t="s">
        <v>527</v>
      </c>
      <c r="E91" s="50" t="s">
        <v>528</v>
      </c>
      <c r="F91" s="46"/>
      <c r="G91" s="44"/>
      <c r="H91" s="44"/>
      <c r="I91" s="44">
        <v>10</v>
      </c>
      <c r="J91" s="44"/>
      <c r="K91" s="44"/>
      <c r="L91" s="44"/>
      <c r="M91" s="44"/>
      <c r="N91" s="44"/>
      <c r="O91" s="44"/>
      <c r="P91" s="44"/>
      <c r="Q91" s="44"/>
      <c r="R91" s="44">
        <v>2</v>
      </c>
      <c r="S91" s="42">
        <v>12</v>
      </c>
    </row>
    <row r="92" spans="1:19" ht="30" customHeight="1">
      <c r="A92" s="43" t="s">
        <v>18</v>
      </c>
      <c r="B92" s="92" t="s">
        <v>534</v>
      </c>
      <c r="C92" s="59" t="s">
        <v>521</v>
      </c>
      <c r="D92" s="59" t="s">
        <v>532</v>
      </c>
      <c r="E92" s="50" t="s">
        <v>533</v>
      </c>
      <c r="F92" s="46"/>
      <c r="G92" s="44"/>
      <c r="H92" s="44"/>
      <c r="I92" s="44">
        <v>10</v>
      </c>
      <c r="J92" s="44"/>
      <c r="K92" s="44"/>
      <c r="L92" s="44"/>
      <c r="M92" s="44"/>
      <c r="N92" s="44"/>
      <c r="O92" s="44"/>
      <c r="P92" s="44"/>
      <c r="Q92" s="44"/>
      <c r="R92" s="44">
        <v>2</v>
      </c>
      <c r="S92" s="42">
        <v>12</v>
      </c>
    </row>
    <row r="93" spans="1:19" ht="30" customHeight="1">
      <c r="A93" s="43" t="s">
        <v>18</v>
      </c>
      <c r="B93" s="92" t="s">
        <v>539</v>
      </c>
      <c r="C93" s="59" t="s">
        <v>521</v>
      </c>
      <c r="D93" s="59" t="s">
        <v>537</v>
      </c>
      <c r="E93" s="50" t="s">
        <v>538</v>
      </c>
      <c r="F93" s="46"/>
      <c r="G93" s="44"/>
      <c r="H93" s="44"/>
      <c r="I93" s="44">
        <v>10</v>
      </c>
      <c r="J93" s="44"/>
      <c r="K93" s="44"/>
      <c r="L93" s="44"/>
      <c r="M93" s="44"/>
      <c r="N93" s="44"/>
      <c r="O93" s="44"/>
      <c r="P93" s="44"/>
      <c r="Q93" s="44"/>
      <c r="R93" s="44">
        <v>2</v>
      </c>
      <c r="S93" s="42">
        <v>12</v>
      </c>
    </row>
    <row r="94" spans="1:19" ht="30" customHeight="1">
      <c r="A94" s="43" t="s">
        <v>18</v>
      </c>
      <c r="B94" s="92" t="s">
        <v>544</v>
      </c>
      <c r="C94" s="59" t="s">
        <v>521</v>
      </c>
      <c r="D94" s="59" t="s">
        <v>542</v>
      </c>
      <c r="E94" s="50" t="s">
        <v>543</v>
      </c>
      <c r="F94" s="46"/>
      <c r="G94" s="44"/>
      <c r="H94" s="44"/>
      <c r="I94" s="44">
        <v>20</v>
      </c>
      <c r="J94" s="44"/>
      <c r="K94" s="44"/>
      <c r="L94" s="44"/>
      <c r="M94" s="44"/>
      <c r="N94" s="44"/>
      <c r="O94" s="44"/>
      <c r="P94" s="44"/>
      <c r="Q94" s="44"/>
      <c r="R94" s="44">
        <v>6</v>
      </c>
      <c r="S94" s="42">
        <v>26</v>
      </c>
    </row>
    <row r="95" spans="1:19" ht="30" customHeight="1">
      <c r="A95" s="43" t="s">
        <v>18</v>
      </c>
      <c r="B95" s="92" t="s">
        <v>547</v>
      </c>
      <c r="C95" s="59" t="s">
        <v>521</v>
      </c>
      <c r="D95" s="56" t="s">
        <v>52</v>
      </c>
      <c r="E95" s="50" t="s">
        <v>88</v>
      </c>
      <c r="F95" s="46"/>
      <c r="G95" s="44"/>
      <c r="H95" s="44"/>
      <c r="I95" s="44">
        <v>1</v>
      </c>
      <c r="J95" s="44"/>
      <c r="K95" s="44"/>
      <c r="L95" s="44"/>
      <c r="M95" s="44"/>
      <c r="N95" s="44"/>
      <c r="O95" s="44"/>
      <c r="P95" s="44"/>
      <c r="Q95" s="44"/>
      <c r="R95" s="44">
        <v>1</v>
      </c>
      <c r="S95" s="42">
        <v>2</v>
      </c>
    </row>
    <row r="96" spans="1:19" ht="30" customHeight="1">
      <c r="A96" s="43" t="s">
        <v>18</v>
      </c>
      <c r="B96" s="92" t="s">
        <v>551</v>
      </c>
      <c r="C96" s="59" t="s">
        <v>521</v>
      </c>
      <c r="D96" s="59" t="s">
        <v>550</v>
      </c>
      <c r="E96" s="50" t="s">
        <v>550</v>
      </c>
      <c r="F96" s="46"/>
      <c r="G96" s="44"/>
      <c r="H96" s="44"/>
      <c r="I96" s="44">
        <v>2</v>
      </c>
      <c r="J96" s="44"/>
      <c r="K96" s="44"/>
      <c r="L96" s="44"/>
      <c r="M96" s="44"/>
      <c r="N96" s="44"/>
      <c r="O96" s="44"/>
      <c r="P96" s="44"/>
      <c r="Q96" s="44"/>
      <c r="R96" s="44"/>
      <c r="S96" s="42">
        <v>2</v>
      </c>
    </row>
    <row r="97" spans="1:19" ht="30" customHeight="1">
      <c r="A97" s="43" t="s">
        <v>18</v>
      </c>
      <c r="B97" s="92" t="s">
        <v>554</v>
      </c>
      <c r="C97" s="59" t="s">
        <v>521</v>
      </c>
      <c r="D97" s="59" t="s">
        <v>62</v>
      </c>
      <c r="E97" s="50" t="s">
        <v>62</v>
      </c>
      <c r="F97" s="46"/>
      <c r="G97" s="44"/>
      <c r="H97" s="44"/>
      <c r="I97" s="44">
        <v>10</v>
      </c>
      <c r="J97" s="44"/>
      <c r="K97" s="44"/>
      <c r="L97" s="44"/>
      <c r="M97" s="44"/>
      <c r="N97" s="44"/>
      <c r="O97" s="44"/>
      <c r="P97" s="44"/>
      <c r="Q97" s="44"/>
      <c r="R97" s="44"/>
      <c r="S97" s="42">
        <v>10</v>
      </c>
    </row>
    <row r="98" spans="1:19" ht="30" customHeight="1">
      <c r="A98" s="68" t="s">
        <v>18</v>
      </c>
      <c r="B98" s="92" t="s">
        <v>631</v>
      </c>
      <c r="C98" s="58" t="s">
        <v>629</v>
      </c>
      <c r="D98" s="58" t="s">
        <v>361</v>
      </c>
      <c r="E98" s="53" t="s">
        <v>630</v>
      </c>
      <c r="F98" s="46">
        <v>50</v>
      </c>
      <c r="G98" s="44">
        <v>50</v>
      </c>
      <c r="H98" s="44"/>
      <c r="I98" s="44">
        <v>500</v>
      </c>
      <c r="J98" s="44">
        <v>100</v>
      </c>
      <c r="K98" s="44"/>
      <c r="L98" s="44"/>
      <c r="M98" s="44"/>
      <c r="N98" s="44">
        <v>20</v>
      </c>
      <c r="O98" s="44">
        <v>35</v>
      </c>
      <c r="P98" s="44"/>
      <c r="Q98" s="44"/>
      <c r="R98" s="44"/>
      <c r="S98" s="42">
        <v>755</v>
      </c>
    </row>
    <row r="99" spans="1:19" ht="30" customHeight="1">
      <c r="A99" s="43" t="s">
        <v>18</v>
      </c>
      <c r="B99" s="92" t="s">
        <v>636</v>
      </c>
      <c r="C99" s="59" t="s">
        <v>629</v>
      </c>
      <c r="D99" s="59" t="s">
        <v>634</v>
      </c>
      <c r="E99" s="50" t="s">
        <v>635</v>
      </c>
      <c r="F99" s="46">
        <v>50</v>
      </c>
      <c r="G99" s="44">
        <v>50</v>
      </c>
      <c r="H99" s="44"/>
      <c r="I99" s="44">
        <v>500</v>
      </c>
      <c r="J99" s="44">
        <v>100</v>
      </c>
      <c r="K99" s="44"/>
      <c r="L99" s="44"/>
      <c r="M99" s="44"/>
      <c r="N99" s="44">
        <v>20</v>
      </c>
      <c r="O99" s="44">
        <v>35</v>
      </c>
      <c r="P99" s="44"/>
      <c r="Q99" s="44"/>
      <c r="R99" s="44"/>
      <c r="S99" s="42">
        <v>755</v>
      </c>
    </row>
    <row r="100" spans="1:19" ht="30" customHeight="1">
      <c r="A100" s="43" t="s">
        <v>18</v>
      </c>
      <c r="B100" s="92" t="s">
        <v>641</v>
      </c>
      <c r="C100" s="59" t="s">
        <v>629</v>
      </c>
      <c r="D100" s="59" t="s">
        <v>639</v>
      </c>
      <c r="E100" s="50" t="s">
        <v>640</v>
      </c>
      <c r="F100" s="46">
        <v>50</v>
      </c>
      <c r="G100" s="44">
        <v>50</v>
      </c>
      <c r="H100" s="44"/>
      <c r="I100" s="44">
        <v>500</v>
      </c>
      <c r="J100" s="44">
        <v>100</v>
      </c>
      <c r="K100" s="44"/>
      <c r="L100" s="44"/>
      <c r="M100" s="44"/>
      <c r="N100" s="44">
        <v>20</v>
      </c>
      <c r="O100" s="44">
        <v>35</v>
      </c>
      <c r="P100" s="44"/>
      <c r="Q100" s="44"/>
      <c r="R100" s="44"/>
      <c r="S100" s="42">
        <v>755</v>
      </c>
    </row>
    <row r="101" spans="1:19" ht="30" customHeight="1">
      <c r="A101" s="43" t="s">
        <v>18</v>
      </c>
      <c r="B101" s="92" t="s">
        <v>644</v>
      </c>
      <c r="C101" s="59" t="s">
        <v>629</v>
      </c>
      <c r="D101" s="56" t="s">
        <v>52</v>
      </c>
      <c r="E101" s="50" t="s">
        <v>88</v>
      </c>
      <c r="F101" s="46">
        <v>1</v>
      </c>
      <c r="G101" s="44">
        <v>1</v>
      </c>
      <c r="H101" s="44"/>
      <c r="I101" s="44">
        <v>4</v>
      </c>
      <c r="J101" s="44">
        <v>1</v>
      </c>
      <c r="K101" s="44"/>
      <c r="L101" s="44"/>
      <c r="M101" s="44"/>
      <c r="N101" s="44">
        <v>1</v>
      </c>
      <c r="O101" s="44">
        <v>1</v>
      </c>
      <c r="P101" s="44"/>
      <c r="Q101" s="44"/>
      <c r="R101" s="44"/>
      <c r="S101" s="42">
        <v>9</v>
      </c>
    </row>
    <row r="102" spans="1:19" ht="30" customHeight="1">
      <c r="A102" s="43" t="s">
        <v>18</v>
      </c>
      <c r="B102" s="92" t="s">
        <v>647</v>
      </c>
      <c r="C102" s="59" t="s">
        <v>629</v>
      </c>
      <c r="D102" s="59" t="s">
        <v>550</v>
      </c>
      <c r="E102" s="50" t="s">
        <v>550</v>
      </c>
      <c r="F102" s="46">
        <v>2</v>
      </c>
      <c r="G102" s="44">
        <v>2</v>
      </c>
      <c r="H102" s="44"/>
      <c r="I102" s="44">
        <v>8</v>
      </c>
      <c r="J102" s="44">
        <v>2</v>
      </c>
      <c r="K102" s="44"/>
      <c r="L102" s="44"/>
      <c r="M102" s="44"/>
      <c r="N102" s="44">
        <v>1</v>
      </c>
      <c r="O102" s="44">
        <v>2</v>
      </c>
      <c r="P102" s="44"/>
      <c r="Q102" s="44"/>
      <c r="R102" s="44"/>
      <c r="S102" s="42">
        <v>17</v>
      </c>
    </row>
    <row r="103" spans="1:19" ht="30" customHeight="1">
      <c r="A103" s="43" t="s">
        <v>18</v>
      </c>
      <c r="B103" s="92" t="s">
        <v>650</v>
      </c>
      <c r="C103" s="59" t="s">
        <v>629</v>
      </c>
      <c r="D103" s="59" t="s">
        <v>62</v>
      </c>
      <c r="E103" s="50" t="s">
        <v>62</v>
      </c>
      <c r="F103" s="46">
        <v>20</v>
      </c>
      <c r="G103" s="44">
        <v>50</v>
      </c>
      <c r="H103" s="44"/>
      <c r="I103" s="44">
        <v>250</v>
      </c>
      <c r="J103" s="44">
        <v>30</v>
      </c>
      <c r="K103" s="44"/>
      <c r="L103" s="44"/>
      <c r="M103" s="44"/>
      <c r="N103" s="44">
        <v>2</v>
      </c>
      <c r="O103" s="44">
        <v>10</v>
      </c>
      <c r="P103" s="44"/>
      <c r="Q103" s="44"/>
      <c r="R103" s="44"/>
      <c r="S103" s="42">
        <v>362</v>
      </c>
    </row>
    <row r="104" spans="1:19" ht="30" customHeight="1">
      <c r="A104" s="68" t="s">
        <v>18</v>
      </c>
      <c r="B104" s="92" t="s">
        <v>656</v>
      </c>
      <c r="C104" s="58" t="s">
        <v>653</v>
      </c>
      <c r="D104" s="58" t="s">
        <v>654</v>
      </c>
      <c r="E104" s="53" t="s">
        <v>655</v>
      </c>
      <c r="F104" s="46"/>
      <c r="G104" s="44"/>
      <c r="H104" s="44"/>
      <c r="I104" s="44">
        <v>100</v>
      </c>
      <c r="J104" s="44"/>
      <c r="K104" s="44"/>
      <c r="L104" s="44"/>
      <c r="M104" s="44"/>
      <c r="N104" s="44"/>
      <c r="O104" s="44"/>
      <c r="P104" s="44"/>
      <c r="Q104" s="44"/>
      <c r="R104" s="44"/>
      <c r="S104" s="42">
        <v>100</v>
      </c>
    </row>
    <row r="105" spans="1:19" ht="30" customHeight="1">
      <c r="A105" s="43" t="s">
        <v>18</v>
      </c>
      <c r="B105" s="92" t="s">
        <v>661</v>
      </c>
      <c r="C105" s="59" t="s">
        <v>653</v>
      </c>
      <c r="D105" s="59" t="s">
        <v>659</v>
      </c>
      <c r="E105" s="50" t="s">
        <v>660</v>
      </c>
      <c r="F105" s="46"/>
      <c r="G105" s="44"/>
      <c r="H105" s="44"/>
      <c r="I105" s="44">
        <v>100</v>
      </c>
      <c r="J105" s="44"/>
      <c r="K105" s="44"/>
      <c r="L105" s="44"/>
      <c r="M105" s="44"/>
      <c r="N105" s="44"/>
      <c r="O105" s="44"/>
      <c r="P105" s="44"/>
      <c r="Q105" s="44"/>
      <c r="R105" s="44"/>
      <c r="S105" s="42">
        <v>100</v>
      </c>
    </row>
    <row r="106" spans="1:19" ht="30" customHeight="1">
      <c r="A106" s="43" t="s">
        <v>18</v>
      </c>
      <c r="B106" s="92" t="s">
        <v>666</v>
      </c>
      <c r="C106" s="59" t="s">
        <v>653</v>
      </c>
      <c r="D106" s="59" t="s">
        <v>664</v>
      </c>
      <c r="E106" s="50" t="s">
        <v>665</v>
      </c>
      <c r="F106" s="46"/>
      <c r="G106" s="44"/>
      <c r="H106" s="44"/>
      <c r="I106" s="44">
        <v>100</v>
      </c>
      <c r="J106" s="44"/>
      <c r="K106" s="44"/>
      <c r="L106" s="44"/>
      <c r="M106" s="44"/>
      <c r="N106" s="44"/>
      <c r="O106" s="44"/>
      <c r="P106" s="44"/>
      <c r="Q106" s="44"/>
      <c r="R106" s="44"/>
      <c r="S106" s="42">
        <v>100</v>
      </c>
    </row>
    <row r="107" spans="1:19" ht="30" customHeight="1">
      <c r="A107" s="43" t="s">
        <v>18</v>
      </c>
      <c r="B107" s="92" t="s">
        <v>671</v>
      </c>
      <c r="C107" s="59" t="s">
        <v>653</v>
      </c>
      <c r="D107" s="59" t="s">
        <v>669</v>
      </c>
      <c r="E107" s="50" t="s">
        <v>670</v>
      </c>
      <c r="F107" s="46"/>
      <c r="G107" s="44"/>
      <c r="H107" s="44"/>
      <c r="I107" s="44">
        <v>5</v>
      </c>
      <c r="J107" s="44"/>
      <c r="K107" s="44"/>
      <c r="L107" s="44"/>
      <c r="M107" s="44"/>
      <c r="N107" s="44"/>
      <c r="O107" s="44"/>
      <c r="P107" s="44"/>
      <c r="Q107" s="44"/>
      <c r="R107" s="44"/>
      <c r="S107" s="42">
        <v>5</v>
      </c>
    </row>
    <row r="108" spans="1:19" ht="30" customHeight="1">
      <c r="A108" s="43" t="s">
        <v>18</v>
      </c>
      <c r="B108" s="92" t="s">
        <v>674</v>
      </c>
      <c r="C108" s="59" t="s">
        <v>653</v>
      </c>
      <c r="D108" s="56" t="s">
        <v>52</v>
      </c>
      <c r="E108" s="50" t="s">
        <v>88</v>
      </c>
      <c r="F108" s="46"/>
      <c r="G108" s="44"/>
      <c r="H108" s="44"/>
      <c r="I108" s="44">
        <v>2</v>
      </c>
      <c r="J108" s="44"/>
      <c r="K108" s="44"/>
      <c r="L108" s="44"/>
      <c r="M108" s="44"/>
      <c r="N108" s="44"/>
      <c r="O108" s="44"/>
      <c r="P108" s="44"/>
      <c r="Q108" s="44"/>
      <c r="R108" s="44"/>
      <c r="S108" s="42">
        <v>2</v>
      </c>
    </row>
    <row r="109" spans="1:19" ht="30" customHeight="1">
      <c r="A109" s="43" t="s">
        <v>18</v>
      </c>
      <c r="B109" s="92" t="s">
        <v>678</v>
      </c>
      <c r="C109" s="59" t="s">
        <v>653</v>
      </c>
      <c r="D109" s="59" t="s">
        <v>550</v>
      </c>
      <c r="E109" s="50" t="s">
        <v>677</v>
      </c>
      <c r="F109" s="46"/>
      <c r="G109" s="44"/>
      <c r="H109" s="44"/>
      <c r="I109" s="44">
        <v>4</v>
      </c>
      <c r="J109" s="44"/>
      <c r="K109" s="44"/>
      <c r="L109" s="44"/>
      <c r="M109" s="44"/>
      <c r="N109" s="44"/>
      <c r="O109" s="44"/>
      <c r="P109" s="44"/>
      <c r="Q109" s="44"/>
      <c r="R109" s="44"/>
      <c r="S109" s="42">
        <v>4</v>
      </c>
    </row>
    <row r="110" spans="1:19" ht="30" customHeight="1">
      <c r="A110" s="43" t="s">
        <v>18</v>
      </c>
      <c r="B110" s="92" t="s">
        <v>681</v>
      </c>
      <c r="C110" s="59" t="s">
        <v>653</v>
      </c>
      <c r="D110" s="59" t="s">
        <v>62</v>
      </c>
      <c r="E110" s="50" t="s">
        <v>62</v>
      </c>
      <c r="F110" s="46"/>
      <c r="G110" s="44"/>
      <c r="H110" s="44"/>
      <c r="I110" s="44">
        <v>50</v>
      </c>
      <c r="J110" s="44"/>
      <c r="K110" s="44"/>
      <c r="L110" s="44"/>
      <c r="M110" s="44"/>
      <c r="N110" s="44"/>
      <c r="O110" s="44"/>
      <c r="P110" s="44"/>
      <c r="Q110" s="44"/>
      <c r="R110" s="44"/>
      <c r="S110" s="42">
        <v>50</v>
      </c>
    </row>
    <row r="111" spans="1:19" ht="30" customHeight="1">
      <c r="A111" s="68" t="s">
        <v>18</v>
      </c>
      <c r="B111" s="92" t="s">
        <v>687</v>
      </c>
      <c r="C111" s="58" t="s">
        <v>684</v>
      </c>
      <c r="D111" s="58" t="s">
        <v>685</v>
      </c>
      <c r="E111" s="53" t="s">
        <v>686</v>
      </c>
      <c r="F111" s="46"/>
      <c r="G111" s="44"/>
      <c r="H111" s="44"/>
      <c r="I111" s="44">
        <v>50</v>
      </c>
      <c r="J111" s="44"/>
      <c r="K111" s="44">
        <v>250</v>
      </c>
      <c r="L111" s="44"/>
      <c r="M111" s="44"/>
      <c r="N111" s="44"/>
      <c r="O111" s="44"/>
      <c r="P111" s="44"/>
      <c r="Q111" s="44"/>
      <c r="R111" s="44"/>
      <c r="S111" s="42">
        <v>300</v>
      </c>
    </row>
    <row r="112" spans="1:19" ht="30" customHeight="1">
      <c r="A112" s="43" t="s">
        <v>18</v>
      </c>
      <c r="B112" s="92" t="s">
        <v>692</v>
      </c>
      <c r="C112" s="59" t="s">
        <v>684</v>
      </c>
      <c r="D112" s="59" t="s">
        <v>690</v>
      </c>
      <c r="E112" s="50" t="s">
        <v>691</v>
      </c>
      <c r="F112" s="46"/>
      <c r="G112" s="44"/>
      <c r="H112" s="44"/>
      <c r="I112" s="44">
        <v>50</v>
      </c>
      <c r="J112" s="44"/>
      <c r="K112" s="44">
        <v>250</v>
      </c>
      <c r="L112" s="44"/>
      <c r="M112" s="44"/>
      <c r="N112" s="44"/>
      <c r="O112" s="44"/>
      <c r="P112" s="44"/>
      <c r="Q112" s="44"/>
      <c r="R112" s="44"/>
      <c r="S112" s="42">
        <v>300</v>
      </c>
    </row>
    <row r="113" spans="1:19" ht="30" customHeight="1">
      <c r="A113" s="43" t="s">
        <v>18</v>
      </c>
      <c r="B113" s="92" t="s">
        <v>697</v>
      </c>
      <c r="C113" s="59" t="s">
        <v>684</v>
      </c>
      <c r="D113" s="59" t="s">
        <v>695</v>
      </c>
      <c r="E113" s="50" t="s">
        <v>696</v>
      </c>
      <c r="F113" s="46"/>
      <c r="G113" s="44"/>
      <c r="H113" s="44"/>
      <c r="I113" s="44">
        <v>50</v>
      </c>
      <c r="J113" s="44"/>
      <c r="K113" s="44">
        <v>250</v>
      </c>
      <c r="L113" s="44"/>
      <c r="M113" s="44"/>
      <c r="N113" s="44"/>
      <c r="O113" s="44"/>
      <c r="P113" s="44"/>
      <c r="Q113" s="44"/>
      <c r="R113" s="44"/>
      <c r="S113" s="42">
        <v>300</v>
      </c>
    </row>
    <row r="114" spans="1:19" ht="30" customHeight="1">
      <c r="A114" s="43" t="s">
        <v>18</v>
      </c>
      <c r="B114" s="92" t="s">
        <v>707</v>
      </c>
      <c r="C114" s="59" t="s">
        <v>684</v>
      </c>
      <c r="D114" s="59" t="s">
        <v>705</v>
      </c>
      <c r="E114" s="50" t="s">
        <v>706</v>
      </c>
      <c r="F114" s="46"/>
      <c r="G114" s="44"/>
      <c r="H114" s="44"/>
      <c r="I114" s="44">
        <v>10</v>
      </c>
      <c r="J114" s="44"/>
      <c r="K114" s="44"/>
      <c r="L114" s="44"/>
      <c r="M114" s="44"/>
      <c r="N114" s="44"/>
      <c r="O114" s="44"/>
      <c r="P114" s="44"/>
      <c r="Q114" s="44"/>
      <c r="R114" s="44"/>
      <c r="S114" s="42">
        <v>10</v>
      </c>
    </row>
    <row r="115" spans="1:19" ht="30" customHeight="1">
      <c r="A115" s="43" t="s">
        <v>18</v>
      </c>
      <c r="B115" s="92" t="s">
        <v>712</v>
      </c>
      <c r="C115" s="59" t="s">
        <v>684</v>
      </c>
      <c r="D115" s="59" t="s">
        <v>710</v>
      </c>
      <c r="E115" s="50" t="s">
        <v>711</v>
      </c>
      <c r="F115" s="46"/>
      <c r="G115" s="44"/>
      <c r="H115" s="44"/>
      <c r="I115" s="44">
        <v>10</v>
      </c>
      <c r="J115" s="44"/>
      <c r="K115" s="44"/>
      <c r="L115" s="44"/>
      <c r="M115" s="44"/>
      <c r="N115" s="44"/>
      <c r="O115" s="44"/>
      <c r="P115" s="44"/>
      <c r="Q115" s="44"/>
      <c r="R115" s="44"/>
      <c r="S115" s="42">
        <v>10</v>
      </c>
    </row>
    <row r="116" spans="1:19" ht="30" customHeight="1">
      <c r="A116" s="43" t="s">
        <v>18</v>
      </c>
      <c r="B116" s="92" t="s">
        <v>717</v>
      </c>
      <c r="C116" s="59" t="s">
        <v>684</v>
      </c>
      <c r="D116" s="59" t="s">
        <v>715</v>
      </c>
      <c r="E116" s="50" t="s">
        <v>716</v>
      </c>
      <c r="F116" s="46"/>
      <c r="G116" s="44"/>
      <c r="H116" s="44"/>
      <c r="I116" s="44">
        <v>10</v>
      </c>
      <c r="J116" s="44"/>
      <c r="K116" s="44"/>
      <c r="L116" s="44"/>
      <c r="M116" s="44"/>
      <c r="N116" s="44"/>
      <c r="O116" s="44"/>
      <c r="P116" s="44"/>
      <c r="Q116" s="44"/>
      <c r="R116" s="44"/>
      <c r="S116" s="42">
        <v>10</v>
      </c>
    </row>
    <row r="117" spans="1:19" ht="30" customHeight="1">
      <c r="A117" s="43" t="s">
        <v>18</v>
      </c>
      <c r="B117" s="92" t="s">
        <v>722</v>
      </c>
      <c r="C117" s="59" t="s">
        <v>684</v>
      </c>
      <c r="D117" s="59" t="s">
        <v>720</v>
      </c>
      <c r="E117" s="50" t="s">
        <v>721</v>
      </c>
      <c r="F117" s="46"/>
      <c r="G117" s="44"/>
      <c r="H117" s="44"/>
      <c r="I117" s="44">
        <v>20</v>
      </c>
      <c r="J117" s="44"/>
      <c r="K117" s="44">
        <v>10</v>
      </c>
      <c r="L117" s="44"/>
      <c r="M117" s="44"/>
      <c r="N117" s="44"/>
      <c r="O117" s="44"/>
      <c r="P117" s="44"/>
      <c r="Q117" s="44"/>
      <c r="R117" s="44"/>
      <c r="S117" s="42">
        <v>30</v>
      </c>
    </row>
    <row r="118" spans="1:19" ht="30" customHeight="1">
      <c r="A118" s="43" t="s">
        <v>18</v>
      </c>
      <c r="B118" s="92" t="s">
        <v>727</v>
      </c>
      <c r="C118" s="59" t="s">
        <v>684</v>
      </c>
      <c r="D118" s="59" t="s">
        <v>725</v>
      </c>
      <c r="E118" s="50" t="s">
        <v>726</v>
      </c>
      <c r="F118" s="46"/>
      <c r="G118" s="44"/>
      <c r="H118" s="44"/>
      <c r="I118" s="44">
        <v>20</v>
      </c>
      <c r="J118" s="44"/>
      <c r="K118" s="44">
        <v>20</v>
      </c>
      <c r="L118" s="44"/>
      <c r="M118" s="44"/>
      <c r="N118" s="44"/>
      <c r="O118" s="44"/>
      <c r="P118" s="44"/>
      <c r="Q118" s="44"/>
      <c r="R118" s="44"/>
      <c r="S118" s="42">
        <v>40</v>
      </c>
    </row>
    <row r="119" spans="1:19" ht="30" customHeight="1">
      <c r="A119" s="43" t="s">
        <v>18</v>
      </c>
      <c r="B119" s="92" t="s">
        <v>732</v>
      </c>
      <c r="C119" s="59" t="s">
        <v>684</v>
      </c>
      <c r="D119" s="59" t="s">
        <v>730</v>
      </c>
      <c r="E119" s="50" t="s">
        <v>731</v>
      </c>
      <c r="F119" s="46"/>
      <c r="G119" s="44"/>
      <c r="H119" s="44"/>
      <c r="I119" s="44">
        <v>20</v>
      </c>
      <c r="J119" s="44"/>
      <c r="K119" s="44"/>
      <c r="L119" s="44"/>
      <c r="M119" s="44"/>
      <c r="N119" s="44"/>
      <c r="O119" s="44"/>
      <c r="P119" s="44"/>
      <c r="Q119" s="44"/>
      <c r="R119" s="44"/>
      <c r="S119" s="42">
        <v>20</v>
      </c>
    </row>
    <row r="120" spans="1:19" ht="30" customHeight="1">
      <c r="A120" s="43" t="s">
        <v>18</v>
      </c>
      <c r="B120" s="92" t="s">
        <v>737</v>
      </c>
      <c r="C120" s="59" t="s">
        <v>684</v>
      </c>
      <c r="D120" s="59" t="s">
        <v>735</v>
      </c>
      <c r="E120" s="50" t="s">
        <v>736</v>
      </c>
      <c r="F120" s="46"/>
      <c r="G120" s="44"/>
      <c r="H120" s="44"/>
      <c r="I120" s="44">
        <v>10</v>
      </c>
      <c r="J120" s="44"/>
      <c r="K120" s="44"/>
      <c r="L120" s="44"/>
      <c r="M120" s="44"/>
      <c r="N120" s="44"/>
      <c r="O120" s="44"/>
      <c r="P120" s="44"/>
      <c r="Q120" s="44"/>
      <c r="R120" s="44"/>
      <c r="S120" s="42">
        <v>10</v>
      </c>
    </row>
    <row r="121" spans="1:19" ht="30" customHeight="1">
      <c r="A121" s="43" t="s">
        <v>18</v>
      </c>
      <c r="B121" s="92" t="s">
        <v>742</v>
      </c>
      <c r="C121" s="59" t="s">
        <v>684</v>
      </c>
      <c r="D121" s="59" t="s">
        <v>740</v>
      </c>
      <c r="E121" s="50" t="s">
        <v>741</v>
      </c>
      <c r="F121" s="46"/>
      <c r="G121" s="44"/>
      <c r="H121" s="44"/>
      <c r="I121" s="44">
        <v>10</v>
      </c>
      <c r="J121" s="44"/>
      <c r="K121" s="44"/>
      <c r="L121" s="44"/>
      <c r="M121" s="44"/>
      <c r="N121" s="44"/>
      <c r="O121" s="44"/>
      <c r="P121" s="44"/>
      <c r="Q121" s="44"/>
      <c r="R121" s="44"/>
      <c r="S121" s="42">
        <v>10</v>
      </c>
    </row>
    <row r="122" spans="1:19" ht="30" customHeight="1">
      <c r="A122" s="43" t="s">
        <v>18</v>
      </c>
      <c r="B122" s="92" t="s">
        <v>747</v>
      </c>
      <c r="C122" s="59" t="s">
        <v>684</v>
      </c>
      <c r="D122" s="59" t="s">
        <v>745</v>
      </c>
      <c r="E122" s="50" t="s">
        <v>746</v>
      </c>
      <c r="F122" s="46"/>
      <c r="G122" s="44"/>
      <c r="H122" s="44"/>
      <c r="I122" s="44">
        <v>10</v>
      </c>
      <c r="J122" s="44"/>
      <c r="K122" s="44"/>
      <c r="L122" s="44"/>
      <c r="M122" s="44"/>
      <c r="N122" s="44"/>
      <c r="O122" s="44"/>
      <c r="P122" s="44"/>
      <c r="Q122" s="44"/>
      <c r="R122" s="44"/>
      <c r="S122" s="42">
        <v>10</v>
      </c>
    </row>
    <row r="123" spans="1:19" ht="30" customHeight="1">
      <c r="A123" s="43" t="s">
        <v>18</v>
      </c>
      <c r="B123" s="92" t="s">
        <v>752</v>
      </c>
      <c r="C123" s="59" t="s">
        <v>684</v>
      </c>
      <c r="D123" s="59" t="s">
        <v>750</v>
      </c>
      <c r="E123" s="50" t="s">
        <v>751</v>
      </c>
      <c r="F123" s="46"/>
      <c r="G123" s="44"/>
      <c r="H123" s="44"/>
      <c r="I123" s="44">
        <v>40</v>
      </c>
      <c r="J123" s="44"/>
      <c r="K123" s="44"/>
      <c r="L123" s="44"/>
      <c r="M123" s="44"/>
      <c r="N123" s="44"/>
      <c r="O123" s="44"/>
      <c r="P123" s="44"/>
      <c r="Q123" s="44"/>
      <c r="R123" s="44"/>
      <c r="S123" s="42">
        <v>40</v>
      </c>
    </row>
    <row r="124" spans="1:19" ht="30" customHeight="1">
      <c r="A124" s="43" t="s">
        <v>18</v>
      </c>
      <c r="B124" s="92" t="s">
        <v>757</v>
      </c>
      <c r="C124" s="59" t="s">
        <v>684</v>
      </c>
      <c r="D124" s="59" t="s">
        <v>755</v>
      </c>
      <c r="E124" s="50" t="s">
        <v>756</v>
      </c>
      <c r="F124" s="46"/>
      <c r="G124" s="44"/>
      <c r="H124" s="44"/>
      <c r="I124" s="44">
        <v>20</v>
      </c>
      <c r="J124" s="44"/>
      <c r="K124" s="44"/>
      <c r="L124" s="44"/>
      <c r="M124" s="44"/>
      <c r="N124" s="44"/>
      <c r="O124" s="44"/>
      <c r="P124" s="44"/>
      <c r="Q124" s="44"/>
      <c r="R124" s="44"/>
      <c r="S124" s="42">
        <v>20</v>
      </c>
    </row>
    <row r="125" spans="1:19" ht="30" customHeight="1">
      <c r="A125" s="43" t="s">
        <v>18</v>
      </c>
      <c r="B125" s="92" t="s">
        <v>760</v>
      </c>
      <c r="C125" s="59" t="s">
        <v>684</v>
      </c>
      <c r="D125" s="56" t="s">
        <v>52</v>
      </c>
      <c r="E125" s="50" t="s">
        <v>88</v>
      </c>
      <c r="F125" s="46"/>
      <c r="G125" s="44"/>
      <c r="H125" s="44"/>
      <c r="I125" s="44">
        <v>1</v>
      </c>
      <c r="J125" s="44"/>
      <c r="K125" s="44">
        <v>3</v>
      </c>
      <c r="L125" s="44"/>
      <c r="M125" s="44"/>
      <c r="N125" s="44"/>
      <c r="O125" s="44"/>
      <c r="P125" s="44"/>
      <c r="Q125" s="44"/>
      <c r="R125" s="44"/>
      <c r="S125" s="42">
        <v>4</v>
      </c>
    </row>
    <row r="126" spans="1:19" ht="30" customHeight="1">
      <c r="A126" s="43" t="s">
        <v>18</v>
      </c>
      <c r="B126" s="92" t="s">
        <v>764</v>
      </c>
      <c r="C126" s="59" t="s">
        <v>684</v>
      </c>
      <c r="D126" s="49" t="s">
        <v>550</v>
      </c>
      <c r="E126" s="50" t="s">
        <v>763</v>
      </c>
      <c r="F126" s="46"/>
      <c r="G126" s="44"/>
      <c r="H126" s="44"/>
      <c r="I126" s="44">
        <v>2</v>
      </c>
      <c r="J126" s="44"/>
      <c r="K126" s="44">
        <v>4</v>
      </c>
      <c r="L126" s="44"/>
      <c r="M126" s="44"/>
      <c r="N126" s="44"/>
      <c r="O126" s="44"/>
      <c r="P126" s="44"/>
      <c r="Q126" s="44"/>
      <c r="R126" s="44"/>
      <c r="S126" s="42">
        <v>6</v>
      </c>
    </row>
    <row r="127" spans="1:19" ht="30" customHeight="1">
      <c r="A127" s="43" t="s">
        <v>18</v>
      </c>
      <c r="B127" s="92" t="s">
        <v>767</v>
      </c>
      <c r="C127" s="59" t="s">
        <v>684</v>
      </c>
      <c r="D127" s="49" t="s">
        <v>62</v>
      </c>
      <c r="E127" s="50" t="s">
        <v>62</v>
      </c>
      <c r="F127" s="46"/>
      <c r="G127" s="44"/>
      <c r="H127" s="44"/>
      <c r="I127" s="44">
        <v>30</v>
      </c>
      <c r="J127" s="44"/>
      <c r="K127" s="44">
        <v>50</v>
      </c>
      <c r="L127" s="44"/>
      <c r="M127" s="44"/>
      <c r="N127" s="44"/>
      <c r="O127" s="44"/>
      <c r="P127" s="44"/>
      <c r="Q127" s="44"/>
      <c r="R127" s="44"/>
      <c r="S127" s="42">
        <v>80</v>
      </c>
    </row>
    <row r="128" spans="1:19" ht="30" customHeight="1">
      <c r="A128" s="68" t="s">
        <v>18</v>
      </c>
      <c r="B128" s="92">
        <v>26</v>
      </c>
      <c r="C128" s="57" t="s">
        <v>770</v>
      </c>
      <c r="D128" s="57" t="s">
        <v>770</v>
      </c>
      <c r="E128" s="53" t="s">
        <v>771</v>
      </c>
      <c r="F128" s="46">
        <v>82</v>
      </c>
      <c r="G128" s="44">
        <v>100</v>
      </c>
      <c r="H128" s="44"/>
      <c r="I128" s="44">
        <v>500</v>
      </c>
      <c r="J128" s="44"/>
      <c r="K128" s="44">
        <v>250</v>
      </c>
      <c r="L128" s="44"/>
      <c r="M128" s="44"/>
      <c r="N128" s="44">
        <v>5</v>
      </c>
      <c r="O128" s="44">
        <v>60</v>
      </c>
      <c r="P128" s="44"/>
      <c r="Q128" s="44"/>
      <c r="R128" s="44">
        <v>10</v>
      </c>
      <c r="S128" s="42">
        <v>1007</v>
      </c>
    </row>
    <row r="129" spans="1:19" ht="30" customHeight="1">
      <c r="A129" s="68" t="s">
        <v>18</v>
      </c>
      <c r="B129" s="92" t="s">
        <v>777</v>
      </c>
      <c r="C129" s="57" t="s">
        <v>774</v>
      </c>
      <c r="D129" s="57" t="s">
        <v>775</v>
      </c>
      <c r="E129" s="53" t="s">
        <v>776</v>
      </c>
      <c r="F129" s="46"/>
      <c r="G129" s="44">
        <v>15</v>
      </c>
      <c r="H129" s="44"/>
      <c r="I129" s="44">
        <v>5</v>
      </c>
      <c r="J129" s="44">
        <v>2</v>
      </c>
      <c r="K129" s="44"/>
      <c r="L129" s="44"/>
      <c r="M129" s="44"/>
      <c r="N129" s="44"/>
      <c r="O129" s="44"/>
      <c r="P129" s="44"/>
      <c r="Q129" s="44"/>
      <c r="R129" s="44"/>
      <c r="S129" s="42">
        <v>22</v>
      </c>
    </row>
    <row r="130" spans="1:19" ht="30" customHeight="1">
      <c r="A130" s="43" t="s">
        <v>18</v>
      </c>
      <c r="B130" s="92" t="s">
        <v>782</v>
      </c>
      <c r="C130" s="49" t="s">
        <v>774</v>
      </c>
      <c r="D130" s="49" t="s">
        <v>780</v>
      </c>
      <c r="E130" s="50" t="s">
        <v>781</v>
      </c>
      <c r="F130" s="46"/>
      <c r="G130" s="44">
        <v>15</v>
      </c>
      <c r="H130" s="44"/>
      <c r="I130" s="44">
        <v>5</v>
      </c>
      <c r="J130" s="44">
        <v>2</v>
      </c>
      <c r="K130" s="44"/>
      <c r="L130" s="44"/>
      <c r="M130" s="44"/>
      <c r="N130" s="44"/>
      <c r="O130" s="44"/>
      <c r="P130" s="44"/>
      <c r="Q130" s="44"/>
      <c r="R130" s="44"/>
      <c r="S130" s="42">
        <v>22</v>
      </c>
    </row>
    <row r="131" spans="1:19" ht="30" customHeight="1">
      <c r="A131" s="43" t="s">
        <v>18</v>
      </c>
      <c r="B131" s="92" t="s">
        <v>787</v>
      </c>
      <c r="C131" s="49" t="s">
        <v>774</v>
      </c>
      <c r="D131" s="49" t="s">
        <v>785</v>
      </c>
      <c r="E131" s="50" t="s">
        <v>786</v>
      </c>
      <c r="F131" s="46"/>
      <c r="G131" s="44">
        <v>15</v>
      </c>
      <c r="H131" s="44"/>
      <c r="I131" s="44">
        <v>5</v>
      </c>
      <c r="J131" s="44">
        <v>2</v>
      </c>
      <c r="K131" s="44"/>
      <c r="L131" s="44"/>
      <c r="M131" s="44"/>
      <c r="N131" s="44"/>
      <c r="O131" s="44"/>
      <c r="P131" s="44"/>
      <c r="Q131" s="44"/>
      <c r="R131" s="44"/>
      <c r="S131" s="42">
        <v>22</v>
      </c>
    </row>
    <row r="132" spans="1:19" ht="30" customHeight="1">
      <c r="A132" s="43" t="s">
        <v>18</v>
      </c>
      <c r="B132" s="92" t="s">
        <v>791</v>
      </c>
      <c r="C132" s="49" t="s">
        <v>774</v>
      </c>
      <c r="D132" s="49" t="s">
        <v>502</v>
      </c>
      <c r="E132" s="50" t="s">
        <v>790</v>
      </c>
      <c r="F132" s="46"/>
      <c r="G132" s="90">
        <v>13</v>
      </c>
      <c r="H132" s="44"/>
      <c r="I132" s="44">
        <v>5</v>
      </c>
      <c r="J132" s="44">
        <v>2</v>
      </c>
      <c r="K132" s="44"/>
      <c r="L132" s="44"/>
      <c r="M132" s="44"/>
      <c r="N132" s="44"/>
      <c r="O132" s="44"/>
      <c r="P132" s="44"/>
      <c r="Q132" s="44"/>
      <c r="R132" s="44"/>
      <c r="S132" s="42">
        <v>20</v>
      </c>
    </row>
    <row r="133" spans="1:19" ht="30" customHeight="1">
      <c r="A133" s="43" t="s">
        <v>18</v>
      </c>
      <c r="B133" s="92" t="s">
        <v>796</v>
      </c>
      <c r="C133" s="49" t="s">
        <v>774</v>
      </c>
      <c r="D133" s="49" t="s">
        <v>794</v>
      </c>
      <c r="E133" s="50" t="s">
        <v>795</v>
      </c>
      <c r="F133" s="46"/>
      <c r="G133" s="44">
        <v>2</v>
      </c>
      <c r="H133" s="44"/>
      <c r="I133" s="44">
        <v>5</v>
      </c>
      <c r="J133" s="44"/>
      <c r="K133" s="44"/>
      <c r="L133" s="44"/>
      <c r="M133" s="44"/>
      <c r="N133" s="44"/>
      <c r="O133" s="44"/>
      <c r="P133" s="44"/>
      <c r="Q133" s="44"/>
      <c r="R133" s="44"/>
      <c r="S133" s="42">
        <v>7</v>
      </c>
    </row>
    <row r="134" spans="1:19" ht="30" customHeight="1">
      <c r="A134" s="43" t="s">
        <v>18</v>
      </c>
      <c r="B134" s="92" t="s">
        <v>801</v>
      </c>
      <c r="C134" s="49" t="s">
        <v>774</v>
      </c>
      <c r="D134" s="49" t="s">
        <v>799</v>
      </c>
      <c r="E134" s="50" t="s">
        <v>800</v>
      </c>
      <c r="F134" s="46"/>
      <c r="G134" s="44">
        <v>15</v>
      </c>
      <c r="H134" s="44"/>
      <c r="I134" s="44">
        <v>5</v>
      </c>
      <c r="J134" s="44">
        <v>2</v>
      </c>
      <c r="K134" s="44"/>
      <c r="L134" s="44"/>
      <c r="M134" s="44"/>
      <c r="N134" s="44"/>
      <c r="O134" s="44"/>
      <c r="P134" s="44"/>
      <c r="Q134" s="44"/>
      <c r="R134" s="44"/>
      <c r="S134" s="42">
        <v>22</v>
      </c>
    </row>
    <row r="135" spans="1:19" ht="30" customHeight="1">
      <c r="A135" s="43" t="s">
        <v>18</v>
      </c>
      <c r="B135" s="92" t="s">
        <v>806</v>
      </c>
      <c r="C135" s="49" t="s">
        <v>774</v>
      </c>
      <c r="D135" s="49" t="s">
        <v>804</v>
      </c>
      <c r="E135" s="50" t="s">
        <v>805</v>
      </c>
      <c r="F135" s="46"/>
      <c r="G135" s="44">
        <v>15</v>
      </c>
      <c r="H135" s="44"/>
      <c r="I135" s="44">
        <v>5</v>
      </c>
      <c r="J135" s="44">
        <v>2</v>
      </c>
      <c r="K135" s="44"/>
      <c r="L135" s="44"/>
      <c r="M135" s="44"/>
      <c r="N135" s="44"/>
      <c r="O135" s="44"/>
      <c r="P135" s="44"/>
      <c r="Q135" s="44"/>
      <c r="R135" s="44"/>
      <c r="S135" s="42">
        <v>22</v>
      </c>
    </row>
    <row r="136" spans="1:19" ht="30" customHeight="1">
      <c r="A136" s="43" t="s">
        <v>18</v>
      </c>
      <c r="B136" s="92" t="s">
        <v>809</v>
      </c>
      <c r="C136" s="49" t="s">
        <v>774</v>
      </c>
      <c r="D136" s="56" t="s">
        <v>52</v>
      </c>
      <c r="E136" s="50" t="s">
        <v>88</v>
      </c>
      <c r="F136" s="46"/>
      <c r="G136" s="44">
        <v>1</v>
      </c>
      <c r="H136" s="44"/>
      <c r="I136" s="44">
        <v>1</v>
      </c>
      <c r="J136" s="44"/>
      <c r="K136" s="44"/>
      <c r="L136" s="44"/>
      <c r="M136" s="44"/>
      <c r="N136" s="44"/>
      <c r="O136" s="44"/>
      <c r="P136" s="44"/>
      <c r="Q136" s="44"/>
      <c r="R136" s="44"/>
      <c r="S136" s="42">
        <v>2</v>
      </c>
    </row>
    <row r="137" spans="1:19" ht="30" customHeight="1">
      <c r="A137" s="43" t="s">
        <v>18</v>
      </c>
      <c r="B137" s="92" t="s">
        <v>817</v>
      </c>
      <c r="C137" s="49" t="s">
        <v>774</v>
      </c>
      <c r="D137" s="49" t="s">
        <v>62</v>
      </c>
      <c r="E137" s="50" t="s">
        <v>816</v>
      </c>
      <c r="F137" s="46"/>
      <c r="G137" s="44">
        <v>10</v>
      </c>
      <c r="H137" s="44"/>
      <c r="I137" s="44">
        <v>5</v>
      </c>
      <c r="J137" s="44"/>
      <c r="K137" s="44"/>
      <c r="L137" s="44"/>
      <c r="M137" s="44"/>
      <c r="N137" s="44"/>
      <c r="O137" s="44"/>
      <c r="P137" s="44"/>
      <c r="Q137" s="44"/>
      <c r="R137" s="44"/>
      <c r="S137" s="42">
        <v>15</v>
      </c>
    </row>
    <row r="138" spans="1:19" ht="30" customHeight="1">
      <c r="A138" s="68" t="s">
        <v>18</v>
      </c>
      <c r="B138" s="92" t="s">
        <v>930</v>
      </c>
      <c r="C138" s="57" t="s">
        <v>927</v>
      </c>
      <c r="D138" s="57" t="s">
        <v>928</v>
      </c>
      <c r="E138" s="53" t="s">
        <v>929</v>
      </c>
      <c r="F138" s="46"/>
      <c r="G138" s="44"/>
      <c r="H138" s="44"/>
      <c r="I138" s="44">
        <v>30</v>
      </c>
      <c r="J138" s="44"/>
      <c r="K138" s="44"/>
      <c r="L138" s="44"/>
      <c r="M138" s="44"/>
      <c r="N138" s="44"/>
      <c r="O138" s="44"/>
      <c r="P138" s="44"/>
      <c r="Q138" s="44"/>
      <c r="R138" s="44"/>
      <c r="S138" s="42">
        <v>30</v>
      </c>
    </row>
    <row r="139" spans="1:19" ht="30" customHeight="1">
      <c r="A139" s="43" t="s">
        <v>18</v>
      </c>
      <c r="B139" s="92" t="s">
        <v>934</v>
      </c>
      <c r="C139" s="49" t="s">
        <v>927</v>
      </c>
      <c r="D139" s="49" t="s">
        <v>251</v>
      </c>
      <c r="E139" s="50" t="s">
        <v>933</v>
      </c>
      <c r="F139" s="46"/>
      <c r="G139" s="44"/>
      <c r="H139" s="44"/>
      <c r="I139" s="44">
        <v>30</v>
      </c>
      <c r="J139" s="44"/>
      <c r="K139" s="44"/>
      <c r="L139" s="44"/>
      <c r="M139" s="44"/>
      <c r="N139" s="44"/>
      <c r="O139" s="44"/>
      <c r="P139" s="44"/>
      <c r="Q139" s="44"/>
      <c r="R139" s="44"/>
      <c r="S139" s="42">
        <v>30</v>
      </c>
    </row>
    <row r="140" spans="1:19" ht="30" customHeight="1">
      <c r="A140" s="43" t="s">
        <v>18</v>
      </c>
      <c r="B140" s="92" t="s">
        <v>939</v>
      </c>
      <c r="C140" s="49" t="s">
        <v>927</v>
      </c>
      <c r="D140" s="49" t="s">
        <v>937</v>
      </c>
      <c r="E140" s="50" t="s">
        <v>938</v>
      </c>
      <c r="F140" s="46"/>
      <c r="G140" s="44"/>
      <c r="H140" s="44"/>
      <c r="I140" s="44">
        <v>30</v>
      </c>
      <c r="J140" s="44"/>
      <c r="K140" s="44"/>
      <c r="L140" s="44"/>
      <c r="M140" s="44"/>
      <c r="N140" s="44"/>
      <c r="O140" s="44"/>
      <c r="P140" s="44"/>
      <c r="Q140" s="44"/>
      <c r="R140" s="44"/>
      <c r="S140" s="42">
        <v>30</v>
      </c>
    </row>
    <row r="141" spans="1:19" ht="30" customHeight="1">
      <c r="A141" s="43" t="s">
        <v>18</v>
      </c>
      <c r="B141" s="92" t="s">
        <v>946</v>
      </c>
      <c r="C141" s="49" t="s">
        <v>927</v>
      </c>
      <c r="D141" s="56" t="s">
        <v>52</v>
      </c>
      <c r="E141" s="50" t="s">
        <v>88</v>
      </c>
      <c r="F141" s="46"/>
      <c r="G141" s="44"/>
      <c r="H141" s="44"/>
      <c r="I141" s="44">
        <v>1</v>
      </c>
      <c r="J141" s="44"/>
      <c r="K141" s="44"/>
      <c r="L141" s="44"/>
      <c r="M141" s="44"/>
      <c r="N141" s="44"/>
      <c r="O141" s="44"/>
      <c r="P141" s="44"/>
      <c r="Q141" s="44"/>
      <c r="R141" s="44"/>
      <c r="S141" s="42">
        <v>1</v>
      </c>
    </row>
    <row r="142" spans="1:19" ht="30" customHeight="1">
      <c r="A142" s="43" t="s">
        <v>18</v>
      </c>
      <c r="B142" s="92" t="s">
        <v>950</v>
      </c>
      <c r="C142" s="49" t="s">
        <v>927</v>
      </c>
      <c r="D142" s="49" t="s">
        <v>324</v>
      </c>
      <c r="E142" s="50" t="s">
        <v>949</v>
      </c>
      <c r="F142" s="46"/>
      <c r="G142" s="44"/>
      <c r="H142" s="44"/>
      <c r="I142" s="44">
        <v>2</v>
      </c>
      <c r="J142" s="44"/>
      <c r="K142" s="44"/>
      <c r="L142" s="44"/>
      <c r="M142" s="44"/>
      <c r="N142" s="44"/>
      <c r="O142" s="44"/>
      <c r="P142" s="44"/>
      <c r="Q142" s="44"/>
      <c r="R142" s="44"/>
      <c r="S142" s="42">
        <v>2</v>
      </c>
    </row>
    <row r="143" spans="1:19" ht="30" customHeight="1">
      <c r="A143" s="43" t="s">
        <v>18</v>
      </c>
      <c r="B143" s="92" t="s">
        <v>953</v>
      </c>
      <c r="C143" s="49" t="s">
        <v>927</v>
      </c>
      <c r="D143" s="49" t="s">
        <v>62</v>
      </c>
      <c r="E143" s="50" t="s">
        <v>816</v>
      </c>
      <c r="F143" s="46"/>
      <c r="G143" s="44"/>
      <c r="H143" s="44"/>
      <c r="I143" s="44">
        <v>15</v>
      </c>
      <c r="J143" s="44"/>
      <c r="K143" s="44"/>
      <c r="L143" s="44"/>
      <c r="M143" s="44"/>
      <c r="N143" s="44"/>
      <c r="O143" s="44"/>
      <c r="P143" s="44"/>
      <c r="Q143" s="44"/>
      <c r="R143" s="44"/>
      <c r="S143" s="42">
        <v>15</v>
      </c>
    </row>
    <row r="144" spans="1:19" ht="30" customHeight="1">
      <c r="A144" s="68" t="s">
        <v>18</v>
      </c>
      <c r="B144" s="92" t="s">
        <v>959</v>
      </c>
      <c r="C144" s="57" t="s">
        <v>956</v>
      </c>
      <c r="D144" s="57" t="s">
        <v>957</v>
      </c>
      <c r="E144" s="53" t="s">
        <v>958</v>
      </c>
      <c r="F144" s="46"/>
      <c r="G144" s="44"/>
      <c r="H144" s="44"/>
      <c r="I144" s="44">
        <v>10</v>
      </c>
      <c r="J144" s="44"/>
      <c r="K144" s="44"/>
      <c r="L144" s="44"/>
      <c r="M144" s="44"/>
      <c r="N144" s="44"/>
      <c r="O144" s="44"/>
      <c r="P144" s="44"/>
      <c r="Q144" s="44"/>
      <c r="R144" s="44"/>
      <c r="S144" s="42">
        <v>10</v>
      </c>
    </row>
    <row r="145" spans="1:19" ht="30" customHeight="1">
      <c r="A145" s="43" t="s">
        <v>18</v>
      </c>
      <c r="B145" s="92" t="s">
        <v>964</v>
      </c>
      <c r="C145" s="49" t="s">
        <v>956</v>
      </c>
      <c r="D145" s="49" t="s">
        <v>962</v>
      </c>
      <c r="E145" s="50" t="s">
        <v>963</v>
      </c>
      <c r="F145" s="46"/>
      <c r="G145" s="44"/>
      <c r="H145" s="44"/>
      <c r="I145" s="44">
        <v>10</v>
      </c>
      <c r="J145" s="44"/>
      <c r="K145" s="44"/>
      <c r="L145" s="44"/>
      <c r="M145" s="44"/>
      <c r="N145" s="44"/>
      <c r="O145" s="44"/>
      <c r="P145" s="44"/>
      <c r="Q145" s="44"/>
      <c r="R145" s="44"/>
      <c r="S145" s="42">
        <v>10</v>
      </c>
    </row>
    <row r="146" spans="1:19" ht="30" customHeight="1">
      <c r="A146" s="43" t="s">
        <v>18</v>
      </c>
      <c r="B146" s="92" t="s">
        <v>969</v>
      </c>
      <c r="C146" s="49" t="s">
        <v>956</v>
      </c>
      <c r="D146" s="49" t="s">
        <v>967</v>
      </c>
      <c r="E146" s="50" t="s">
        <v>968</v>
      </c>
      <c r="F146" s="46"/>
      <c r="G146" s="44"/>
      <c r="H146" s="44"/>
      <c r="I146" s="44">
        <v>10</v>
      </c>
      <c r="J146" s="44"/>
      <c r="K146" s="44"/>
      <c r="L146" s="44"/>
      <c r="M146" s="44"/>
      <c r="N146" s="44"/>
      <c r="O146" s="44"/>
      <c r="P146" s="44"/>
      <c r="Q146" s="44"/>
      <c r="R146" s="44"/>
      <c r="S146" s="42">
        <v>10</v>
      </c>
    </row>
    <row r="147" spans="1:19" ht="30" customHeight="1">
      <c r="A147" s="43" t="s">
        <v>18</v>
      </c>
      <c r="B147" s="92" t="s">
        <v>974</v>
      </c>
      <c r="C147" s="49" t="s">
        <v>956</v>
      </c>
      <c r="D147" s="49" t="s">
        <v>972</v>
      </c>
      <c r="E147" s="50" t="s">
        <v>973</v>
      </c>
      <c r="F147" s="46"/>
      <c r="G147" s="44"/>
      <c r="H147" s="44"/>
      <c r="I147" s="44">
        <v>10</v>
      </c>
      <c r="J147" s="44"/>
      <c r="K147" s="44"/>
      <c r="L147" s="44"/>
      <c r="M147" s="44"/>
      <c r="N147" s="44"/>
      <c r="O147" s="44"/>
      <c r="P147" s="44"/>
      <c r="Q147" s="44"/>
      <c r="R147" s="44"/>
      <c r="S147" s="42">
        <v>10</v>
      </c>
    </row>
    <row r="148" spans="1:19" ht="30" customHeight="1">
      <c r="A148" s="43" t="s">
        <v>18</v>
      </c>
      <c r="B148" s="92" t="s">
        <v>979</v>
      </c>
      <c r="C148" s="49" t="s">
        <v>956</v>
      </c>
      <c r="D148" s="49" t="s">
        <v>977</v>
      </c>
      <c r="E148" s="50" t="s">
        <v>978</v>
      </c>
      <c r="F148" s="46"/>
      <c r="G148" s="44">
        <v>3</v>
      </c>
      <c r="H148" s="44"/>
      <c r="I148" s="44">
        <v>10</v>
      </c>
      <c r="J148" s="44"/>
      <c r="K148" s="44"/>
      <c r="L148" s="44"/>
      <c r="M148" s="44"/>
      <c r="N148" s="44"/>
      <c r="O148" s="44"/>
      <c r="P148" s="44"/>
      <c r="Q148" s="44"/>
      <c r="R148" s="44"/>
      <c r="S148" s="42">
        <v>13</v>
      </c>
    </row>
    <row r="149" spans="1:19" ht="30" customHeight="1">
      <c r="A149" s="43" t="s">
        <v>18</v>
      </c>
      <c r="B149" s="92" t="s">
        <v>982</v>
      </c>
      <c r="C149" s="49" t="s">
        <v>956</v>
      </c>
      <c r="D149" s="56" t="s">
        <v>52</v>
      </c>
      <c r="E149" s="50" t="s">
        <v>88</v>
      </c>
      <c r="F149" s="46"/>
      <c r="G149" s="44"/>
      <c r="H149" s="44"/>
      <c r="I149" s="44">
        <v>1</v>
      </c>
      <c r="J149" s="44"/>
      <c r="K149" s="44"/>
      <c r="L149" s="44"/>
      <c r="M149" s="44"/>
      <c r="N149" s="44"/>
      <c r="O149" s="44"/>
      <c r="P149" s="44"/>
      <c r="Q149" s="44"/>
      <c r="R149" s="44"/>
      <c r="S149" s="42">
        <v>1</v>
      </c>
    </row>
    <row r="150" spans="1:19" ht="30" customHeight="1">
      <c r="A150" s="43" t="s">
        <v>18</v>
      </c>
      <c r="B150" s="92" t="s">
        <v>985</v>
      </c>
      <c r="C150" s="49" t="s">
        <v>956</v>
      </c>
      <c r="D150" s="49" t="s">
        <v>550</v>
      </c>
      <c r="E150" s="50" t="s">
        <v>812</v>
      </c>
      <c r="F150" s="46"/>
      <c r="G150" s="44"/>
      <c r="H150" s="44"/>
      <c r="I150" s="44">
        <v>2</v>
      </c>
      <c r="J150" s="44"/>
      <c r="K150" s="44"/>
      <c r="L150" s="44"/>
      <c r="M150" s="44"/>
      <c r="N150" s="44"/>
      <c r="O150" s="44"/>
      <c r="P150" s="44"/>
      <c r="Q150" s="44"/>
      <c r="R150" s="44"/>
      <c r="S150" s="42">
        <v>2</v>
      </c>
    </row>
    <row r="151" spans="1:19" ht="30" customHeight="1">
      <c r="A151" s="43" t="s">
        <v>18</v>
      </c>
      <c r="B151" s="92" t="s">
        <v>988</v>
      </c>
      <c r="C151" s="49" t="s">
        <v>956</v>
      </c>
      <c r="D151" s="49" t="s">
        <v>62</v>
      </c>
      <c r="E151" s="50" t="s">
        <v>816</v>
      </c>
      <c r="F151" s="46"/>
      <c r="G151" s="44"/>
      <c r="H151" s="44"/>
      <c r="I151" s="44">
        <v>5</v>
      </c>
      <c r="J151" s="44"/>
      <c r="K151" s="44"/>
      <c r="L151" s="44"/>
      <c r="M151" s="44"/>
      <c r="N151" s="44"/>
      <c r="O151" s="44"/>
      <c r="P151" s="44"/>
      <c r="Q151" s="44"/>
      <c r="R151" s="44"/>
      <c r="S151" s="42">
        <v>5</v>
      </c>
    </row>
    <row r="152" spans="1:19" ht="30" customHeight="1">
      <c r="A152" s="68" t="s">
        <v>18</v>
      </c>
      <c r="B152" s="92" t="s">
        <v>1086</v>
      </c>
      <c r="C152" s="57" t="s">
        <v>1083</v>
      </c>
      <c r="D152" s="57" t="s">
        <v>1084</v>
      </c>
      <c r="E152" s="53" t="s">
        <v>1085</v>
      </c>
      <c r="F152" s="46"/>
      <c r="G152" s="44">
        <v>20</v>
      </c>
      <c r="H152" s="44"/>
      <c r="I152" s="44"/>
      <c r="J152" s="44"/>
      <c r="K152" s="44"/>
      <c r="L152" s="44"/>
      <c r="M152" s="44"/>
      <c r="N152" s="44"/>
      <c r="O152" s="44"/>
      <c r="P152" s="44"/>
      <c r="Q152" s="44"/>
      <c r="R152" s="44"/>
      <c r="S152" s="42">
        <v>20</v>
      </c>
    </row>
    <row r="153" spans="1:19" ht="30" customHeight="1">
      <c r="A153" s="43" t="s">
        <v>18</v>
      </c>
      <c r="B153" s="92" t="s">
        <v>1091</v>
      </c>
      <c r="C153" s="49" t="s">
        <v>1083</v>
      </c>
      <c r="D153" s="49" t="s">
        <v>1089</v>
      </c>
      <c r="E153" s="50" t="s">
        <v>1090</v>
      </c>
      <c r="F153" s="46"/>
      <c r="G153" s="44">
        <v>20</v>
      </c>
      <c r="H153" s="44"/>
      <c r="I153" s="44"/>
      <c r="J153" s="44"/>
      <c r="K153" s="44"/>
      <c r="L153" s="44"/>
      <c r="M153" s="44"/>
      <c r="N153" s="44"/>
      <c r="O153" s="44"/>
      <c r="P153" s="44"/>
      <c r="Q153" s="44"/>
      <c r="R153" s="44"/>
      <c r="S153" s="42">
        <v>20</v>
      </c>
    </row>
    <row r="154" spans="1:19" ht="30" customHeight="1">
      <c r="A154" s="43" t="s">
        <v>18</v>
      </c>
      <c r="B154" s="92" t="s">
        <v>1096</v>
      </c>
      <c r="C154" s="49" t="s">
        <v>1083</v>
      </c>
      <c r="D154" s="49" t="s">
        <v>1094</v>
      </c>
      <c r="E154" s="50" t="s">
        <v>1095</v>
      </c>
      <c r="F154" s="46"/>
      <c r="G154" s="90">
        <v>10</v>
      </c>
      <c r="H154" s="44"/>
      <c r="I154" s="44"/>
      <c r="J154" s="44"/>
      <c r="K154" s="44"/>
      <c r="L154" s="44"/>
      <c r="M154" s="44"/>
      <c r="N154" s="44"/>
      <c r="O154" s="44"/>
      <c r="P154" s="44"/>
      <c r="Q154" s="44"/>
      <c r="R154" s="44"/>
      <c r="S154" s="42">
        <v>10</v>
      </c>
    </row>
    <row r="155" spans="1:19" ht="30" customHeight="1">
      <c r="A155" s="43" t="s">
        <v>18</v>
      </c>
      <c r="B155" s="92" t="s">
        <v>1101</v>
      </c>
      <c r="C155" s="49" t="s">
        <v>1083</v>
      </c>
      <c r="D155" s="49" t="s">
        <v>1099</v>
      </c>
      <c r="E155" s="50" t="s">
        <v>1100</v>
      </c>
      <c r="F155" s="46"/>
      <c r="G155" s="44">
        <v>20</v>
      </c>
      <c r="H155" s="44"/>
      <c r="I155" s="44"/>
      <c r="J155" s="44"/>
      <c r="K155" s="44"/>
      <c r="L155" s="44"/>
      <c r="M155" s="44"/>
      <c r="N155" s="44"/>
      <c r="O155" s="44"/>
      <c r="P155" s="44"/>
      <c r="Q155" s="44"/>
      <c r="R155" s="44"/>
      <c r="S155" s="42">
        <v>20</v>
      </c>
    </row>
    <row r="156" spans="1:19" ht="30" customHeight="1">
      <c r="A156" s="43" t="s">
        <v>18</v>
      </c>
      <c r="B156" s="92" t="s">
        <v>1106</v>
      </c>
      <c r="C156" s="49" t="s">
        <v>1083</v>
      </c>
      <c r="D156" s="49" t="s">
        <v>1104</v>
      </c>
      <c r="E156" s="50" t="s">
        <v>1105</v>
      </c>
      <c r="F156" s="46"/>
      <c r="G156" s="44">
        <v>20</v>
      </c>
      <c r="H156" s="44"/>
      <c r="I156" s="44"/>
      <c r="J156" s="44"/>
      <c r="K156" s="44"/>
      <c r="L156" s="44"/>
      <c r="M156" s="44"/>
      <c r="N156" s="44"/>
      <c r="O156" s="44"/>
      <c r="P156" s="44"/>
      <c r="Q156" s="44"/>
      <c r="R156" s="44"/>
      <c r="S156" s="42">
        <v>20</v>
      </c>
    </row>
    <row r="157" spans="1:19" ht="30" customHeight="1">
      <c r="A157" s="43" t="s">
        <v>18</v>
      </c>
      <c r="B157" s="92" t="s">
        <v>1109</v>
      </c>
      <c r="C157" s="49" t="s">
        <v>1083</v>
      </c>
      <c r="D157" s="56" t="s">
        <v>52</v>
      </c>
      <c r="E157" s="50" t="s">
        <v>88</v>
      </c>
      <c r="F157" s="46"/>
      <c r="G157" s="44">
        <v>1</v>
      </c>
      <c r="H157" s="44"/>
      <c r="I157" s="44"/>
      <c r="J157" s="44"/>
      <c r="K157" s="44"/>
      <c r="L157" s="44"/>
      <c r="M157" s="44"/>
      <c r="N157" s="44"/>
      <c r="O157" s="44"/>
      <c r="P157" s="44"/>
      <c r="Q157" s="44"/>
      <c r="R157" s="44"/>
      <c r="S157" s="42">
        <v>1</v>
      </c>
    </row>
    <row r="158" spans="1:19" ht="30" customHeight="1">
      <c r="A158" s="43" t="s">
        <v>18</v>
      </c>
      <c r="B158" s="92" t="s">
        <v>1113</v>
      </c>
      <c r="C158" s="49" t="s">
        <v>1083</v>
      </c>
      <c r="D158" s="49" t="s">
        <v>324</v>
      </c>
      <c r="E158" s="50" t="s">
        <v>1112</v>
      </c>
      <c r="F158" s="46"/>
      <c r="G158" s="44">
        <v>2</v>
      </c>
      <c r="H158" s="44"/>
      <c r="I158" s="44"/>
      <c r="J158" s="44"/>
      <c r="K158" s="44"/>
      <c r="L158" s="44"/>
      <c r="M158" s="44"/>
      <c r="N158" s="44"/>
      <c r="O158" s="44"/>
      <c r="P158" s="44"/>
      <c r="Q158" s="44"/>
      <c r="R158" s="44"/>
      <c r="S158" s="42">
        <v>2</v>
      </c>
    </row>
    <row r="159" spans="1:19" ht="30" customHeight="1">
      <c r="A159" s="68" t="s">
        <v>18</v>
      </c>
      <c r="B159" s="92" t="s">
        <v>1122</v>
      </c>
      <c r="C159" s="57" t="s">
        <v>1119</v>
      </c>
      <c r="D159" s="57" t="s">
        <v>1120</v>
      </c>
      <c r="E159" s="53" t="s">
        <v>1121</v>
      </c>
      <c r="F159" s="46"/>
      <c r="G159" s="44"/>
      <c r="H159" s="44"/>
      <c r="I159" s="44"/>
      <c r="J159" s="44"/>
      <c r="K159" s="44"/>
      <c r="L159" s="44"/>
      <c r="M159" s="44"/>
      <c r="N159" s="44"/>
      <c r="O159" s="44"/>
      <c r="P159" s="44"/>
      <c r="Q159" s="44">
        <v>10</v>
      </c>
      <c r="R159" s="44"/>
      <c r="S159" s="42">
        <v>10</v>
      </c>
    </row>
    <row r="160" spans="1:19" ht="30" customHeight="1">
      <c r="A160" s="43" t="s">
        <v>18</v>
      </c>
      <c r="B160" s="92" t="s">
        <v>1127</v>
      </c>
      <c r="C160" s="49" t="s">
        <v>1119</v>
      </c>
      <c r="D160" s="49" t="s">
        <v>1125</v>
      </c>
      <c r="E160" s="50" t="s">
        <v>1126</v>
      </c>
      <c r="F160" s="46"/>
      <c r="G160" s="44"/>
      <c r="H160" s="44"/>
      <c r="I160" s="44"/>
      <c r="J160" s="44"/>
      <c r="K160" s="44"/>
      <c r="L160" s="44"/>
      <c r="M160" s="44"/>
      <c r="N160" s="44"/>
      <c r="O160" s="44"/>
      <c r="P160" s="44"/>
      <c r="Q160" s="44">
        <v>10</v>
      </c>
      <c r="R160" s="44"/>
      <c r="S160" s="42">
        <v>10</v>
      </c>
    </row>
    <row r="161" spans="1:19" ht="30" customHeight="1">
      <c r="A161" s="43" t="s">
        <v>18</v>
      </c>
      <c r="B161" s="92" t="s">
        <v>1130</v>
      </c>
      <c r="C161" s="49" t="s">
        <v>1119</v>
      </c>
      <c r="D161" s="56" t="s">
        <v>52</v>
      </c>
      <c r="E161" s="50" t="s">
        <v>88</v>
      </c>
      <c r="F161" s="46"/>
      <c r="G161" s="44"/>
      <c r="H161" s="44"/>
      <c r="I161" s="44"/>
      <c r="J161" s="44"/>
      <c r="K161" s="44"/>
      <c r="L161" s="44"/>
      <c r="M161" s="44"/>
      <c r="N161" s="44"/>
      <c r="O161" s="44"/>
      <c r="P161" s="44"/>
      <c r="Q161" s="44">
        <v>1</v>
      </c>
      <c r="R161" s="44"/>
      <c r="S161" s="42">
        <v>1</v>
      </c>
    </row>
    <row r="162" spans="1:19" ht="30" customHeight="1">
      <c r="A162" s="68" t="s">
        <v>18</v>
      </c>
      <c r="B162" s="92" t="s">
        <v>1136</v>
      </c>
      <c r="C162" s="57" t="s">
        <v>1133</v>
      </c>
      <c r="D162" s="57" t="s">
        <v>1134</v>
      </c>
      <c r="E162" s="53" t="s">
        <v>1135</v>
      </c>
      <c r="F162" s="46"/>
      <c r="G162" s="44"/>
      <c r="H162" s="44"/>
      <c r="I162" s="44"/>
      <c r="J162" s="44"/>
      <c r="K162" s="44"/>
      <c r="L162" s="44"/>
      <c r="M162" s="44"/>
      <c r="N162" s="44"/>
      <c r="O162" s="44"/>
      <c r="P162" s="44"/>
      <c r="Q162" s="44">
        <v>6</v>
      </c>
      <c r="R162" s="44"/>
      <c r="S162" s="42">
        <v>6</v>
      </c>
    </row>
    <row r="163" spans="1:19" ht="30" customHeight="1">
      <c r="A163" s="43" t="s">
        <v>18</v>
      </c>
      <c r="B163" s="92" t="s">
        <v>1141</v>
      </c>
      <c r="C163" s="49" t="s">
        <v>1133</v>
      </c>
      <c r="D163" s="49" t="s">
        <v>1139</v>
      </c>
      <c r="E163" s="50" t="s">
        <v>1140</v>
      </c>
      <c r="F163" s="46"/>
      <c r="G163" s="44"/>
      <c r="H163" s="44"/>
      <c r="I163" s="44"/>
      <c r="J163" s="44"/>
      <c r="K163" s="44"/>
      <c r="L163" s="44"/>
      <c r="M163" s="44"/>
      <c r="N163" s="44"/>
      <c r="O163" s="44"/>
      <c r="P163" s="44"/>
      <c r="Q163" s="44">
        <v>6</v>
      </c>
      <c r="R163" s="44"/>
      <c r="S163" s="42">
        <v>6</v>
      </c>
    </row>
    <row r="164" spans="1:19" ht="30" customHeight="1">
      <c r="A164" s="43" t="s">
        <v>18</v>
      </c>
      <c r="B164" s="92" t="s">
        <v>1145</v>
      </c>
      <c r="C164" s="49" t="s">
        <v>1133</v>
      </c>
      <c r="D164" s="49" t="s">
        <v>137</v>
      </c>
      <c r="E164" s="50" t="s">
        <v>1144</v>
      </c>
      <c r="F164" s="46"/>
      <c r="G164" s="44"/>
      <c r="H164" s="44"/>
      <c r="I164" s="44"/>
      <c r="J164" s="44"/>
      <c r="K164" s="44"/>
      <c r="L164" s="44"/>
      <c r="M164" s="44"/>
      <c r="N164" s="44"/>
      <c r="O164" s="44"/>
      <c r="P164" s="44"/>
      <c r="Q164" s="44">
        <v>6</v>
      </c>
      <c r="R164" s="44"/>
      <c r="S164" s="42">
        <v>6</v>
      </c>
    </row>
    <row r="165" spans="1:19" ht="30" customHeight="1">
      <c r="A165" s="43" t="s">
        <v>18</v>
      </c>
      <c r="B165" s="92" t="s">
        <v>1150</v>
      </c>
      <c r="C165" s="49" t="s">
        <v>1133</v>
      </c>
      <c r="D165" s="49" t="s">
        <v>1148</v>
      </c>
      <c r="E165" s="50" t="s">
        <v>1149</v>
      </c>
      <c r="F165" s="46"/>
      <c r="G165" s="44"/>
      <c r="H165" s="44"/>
      <c r="I165" s="44"/>
      <c r="J165" s="44"/>
      <c r="K165" s="44"/>
      <c r="L165" s="44"/>
      <c r="M165" s="44"/>
      <c r="N165" s="44"/>
      <c r="O165" s="44"/>
      <c r="P165" s="44"/>
      <c r="Q165" s="44">
        <v>6</v>
      </c>
      <c r="R165" s="44"/>
      <c r="S165" s="42">
        <v>6</v>
      </c>
    </row>
    <row r="166" spans="1:19" ht="30" customHeight="1">
      <c r="A166" s="43" t="s">
        <v>18</v>
      </c>
      <c r="B166" s="92" t="s">
        <v>1155</v>
      </c>
      <c r="C166" s="49" t="s">
        <v>1133</v>
      </c>
      <c r="D166" s="49" t="s">
        <v>1153</v>
      </c>
      <c r="E166" s="50" t="s">
        <v>1154</v>
      </c>
      <c r="F166" s="46"/>
      <c r="G166" s="44"/>
      <c r="H166" s="44"/>
      <c r="I166" s="44"/>
      <c r="J166" s="44"/>
      <c r="K166" s="44"/>
      <c r="L166" s="44"/>
      <c r="M166" s="44"/>
      <c r="N166" s="44"/>
      <c r="O166" s="44"/>
      <c r="P166" s="44"/>
      <c r="Q166" s="44">
        <v>6</v>
      </c>
      <c r="R166" s="44"/>
      <c r="S166" s="42">
        <v>6</v>
      </c>
    </row>
    <row r="167" spans="1:19" ht="30" customHeight="1">
      <c r="A167" s="43" t="s">
        <v>18</v>
      </c>
      <c r="B167" s="92" t="s">
        <v>1160</v>
      </c>
      <c r="C167" s="49" t="s">
        <v>1133</v>
      </c>
      <c r="D167" s="49" t="s">
        <v>1158</v>
      </c>
      <c r="E167" s="50" t="s">
        <v>1159</v>
      </c>
      <c r="F167" s="46"/>
      <c r="G167" s="44"/>
      <c r="H167" s="44"/>
      <c r="I167" s="44"/>
      <c r="J167" s="44"/>
      <c r="K167" s="44"/>
      <c r="L167" s="44"/>
      <c r="M167" s="44"/>
      <c r="N167" s="44"/>
      <c r="O167" s="44"/>
      <c r="P167" s="44"/>
      <c r="Q167" s="44">
        <v>6</v>
      </c>
      <c r="R167" s="44"/>
      <c r="S167" s="42">
        <v>6</v>
      </c>
    </row>
    <row r="168" spans="1:19" ht="30" customHeight="1">
      <c r="A168" s="43" t="s">
        <v>18</v>
      </c>
      <c r="B168" s="92" t="s">
        <v>1165</v>
      </c>
      <c r="C168" s="49" t="s">
        <v>1133</v>
      </c>
      <c r="D168" s="49" t="s">
        <v>1163</v>
      </c>
      <c r="E168" s="50" t="s">
        <v>1164</v>
      </c>
      <c r="F168" s="46"/>
      <c r="G168" s="44"/>
      <c r="H168" s="44"/>
      <c r="I168" s="44"/>
      <c r="J168" s="44"/>
      <c r="K168" s="44"/>
      <c r="L168" s="44"/>
      <c r="M168" s="44"/>
      <c r="N168" s="44"/>
      <c r="O168" s="44"/>
      <c r="P168" s="44"/>
      <c r="Q168" s="44">
        <v>6</v>
      </c>
      <c r="R168" s="44"/>
      <c r="S168" s="42">
        <v>6</v>
      </c>
    </row>
    <row r="169" spans="1:19" ht="30" customHeight="1">
      <c r="A169" s="43" t="s">
        <v>18</v>
      </c>
      <c r="B169" s="92" t="s">
        <v>1170</v>
      </c>
      <c r="C169" s="49" t="s">
        <v>1133</v>
      </c>
      <c r="D169" s="49" t="s">
        <v>1168</v>
      </c>
      <c r="E169" s="50" t="s">
        <v>1169</v>
      </c>
      <c r="F169" s="46"/>
      <c r="G169" s="44"/>
      <c r="H169" s="44"/>
      <c r="I169" s="44"/>
      <c r="J169" s="44"/>
      <c r="K169" s="44"/>
      <c r="L169" s="44"/>
      <c r="M169" s="44"/>
      <c r="N169" s="44"/>
      <c r="O169" s="44"/>
      <c r="P169" s="44"/>
      <c r="Q169" s="44">
        <v>6</v>
      </c>
      <c r="R169" s="44"/>
      <c r="S169" s="42">
        <v>6</v>
      </c>
    </row>
    <row r="170" spans="1:19" ht="30" customHeight="1">
      <c r="A170" s="43" t="s">
        <v>18</v>
      </c>
      <c r="B170" s="92" t="s">
        <v>1175</v>
      </c>
      <c r="C170" s="49" t="s">
        <v>1133</v>
      </c>
      <c r="D170" s="49" t="s">
        <v>1173</v>
      </c>
      <c r="E170" s="50" t="s">
        <v>1174</v>
      </c>
      <c r="F170" s="46"/>
      <c r="G170" s="44"/>
      <c r="H170" s="44"/>
      <c r="I170" s="44"/>
      <c r="J170" s="44"/>
      <c r="K170" s="44"/>
      <c r="L170" s="44"/>
      <c r="M170" s="44"/>
      <c r="N170" s="44"/>
      <c r="O170" s="44"/>
      <c r="P170" s="44"/>
      <c r="Q170" s="44">
        <v>6</v>
      </c>
      <c r="R170" s="44"/>
      <c r="S170" s="42">
        <v>6</v>
      </c>
    </row>
    <row r="171" spans="1:19" ht="30" customHeight="1">
      <c r="A171" s="43" t="s">
        <v>18</v>
      </c>
      <c r="B171" s="92" t="s">
        <v>1178</v>
      </c>
      <c r="C171" s="49" t="s">
        <v>1133</v>
      </c>
      <c r="D171" s="56" t="s">
        <v>52</v>
      </c>
      <c r="E171" s="50" t="s">
        <v>88</v>
      </c>
      <c r="F171" s="46"/>
      <c r="G171" s="44"/>
      <c r="H171" s="44"/>
      <c r="I171" s="44"/>
      <c r="J171" s="44"/>
      <c r="K171" s="44"/>
      <c r="L171" s="44"/>
      <c r="M171" s="44"/>
      <c r="N171" s="44"/>
      <c r="O171" s="44"/>
      <c r="P171" s="44"/>
      <c r="Q171" s="44">
        <v>1</v>
      </c>
      <c r="R171" s="44"/>
      <c r="S171" s="42">
        <v>1</v>
      </c>
    </row>
    <row r="172" spans="1:19" ht="30" customHeight="1">
      <c r="A172" s="68" t="s">
        <v>18</v>
      </c>
      <c r="B172" s="92" t="s">
        <v>1184</v>
      </c>
      <c r="C172" s="57" t="s">
        <v>1181</v>
      </c>
      <c r="D172" s="57" t="s">
        <v>1182</v>
      </c>
      <c r="E172" s="53" t="s">
        <v>1183</v>
      </c>
      <c r="F172" s="46"/>
      <c r="G172" s="44"/>
      <c r="H172" s="44"/>
      <c r="I172" s="44"/>
      <c r="J172" s="44"/>
      <c r="K172" s="44"/>
      <c r="L172" s="44"/>
      <c r="M172" s="44"/>
      <c r="N172" s="44"/>
      <c r="O172" s="44"/>
      <c r="P172" s="44"/>
      <c r="Q172" s="44">
        <v>7</v>
      </c>
      <c r="R172" s="44"/>
      <c r="S172" s="42">
        <v>7</v>
      </c>
    </row>
    <row r="173" spans="1:19" ht="30" customHeight="1">
      <c r="A173" s="43" t="s">
        <v>18</v>
      </c>
      <c r="B173" s="92" t="s">
        <v>1189</v>
      </c>
      <c r="C173" s="49" t="s">
        <v>1181</v>
      </c>
      <c r="D173" s="49" t="s">
        <v>1187</v>
      </c>
      <c r="E173" s="50" t="s">
        <v>1188</v>
      </c>
      <c r="F173" s="46"/>
      <c r="G173" s="44"/>
      <c r="H173" s="44"/>
      <c r="I173" s="44"/>
      <c r="J173" s="44"/>
      <c r="K173" s="44"/>
      <c r="L173" s="44"/>
      <c r="M173" s="44"/>
      <c r="N173" s="44"/>
      <c r="O173" s="44"/>
      <c r="P173" s="44"/>
      <c r="Q173" s="44">
        <v>7</v>
      </c>
      <c r="R173" s="44"/>
      <c r="S173" s="42">
        <v>7</v>
      </c>
    </row>
    <row r="174" spans="1:19" ht="30" customHeight="1">
      <c r="A174" s="43" t="s">
        <v>18</v>
      </c>
      <c r="B174" s="92" t="s">
        <v>1193</v>
      </c>
      <c r="C174" s="49" t="s">
        <v>1181</v>
      </c>
      <c r="D174" s="49" t="s">
        <v>937</v>
      </c>
      <c r="E174" s="50" t="s">
        <v>1192</v>
      </c>
      <c r="F174" s="46"/>
      <c r="G174" s="44"/>
      <c r="H174" s="44"/>
      <c r="I174" s="44"/>
      <c r="J174" s="44"/>
      <c r="K174" s="44"/>
      <c r="L174" s="44"/>
      <c r="M174" s="44"/>
      <c r="N174" s="44"/>
      <c r="O174" s="44"/>
      <c r="P174" s="44"/>
      <c r="Q174" s="44">
        <v>7</v>
      </c>
      <c r="R174" s="44"/>
      <c r="S174" s="42">
        <v>7</v>
      </c>
    </row>
    <row r="175" spans="1:19" ht="30" customHeight="1">
      <c r="A175" s="43" t="s">
        <v>18</v>
      </c>
      <c r="B175" s="92" t="s">
        <v>1197</v>
      </c>
      <c r="C175" s="49" t="s">
        <v>1181</v>
      </c>
      <c r="D175" s="49" t="s">
        <v>1163</v>
      </c>
      <c r="E175" s="50" t="s">
        <v>1196</v>
      </c>
      <c r="F175" s="46"/>
      <c r="G175" s="44"/>
      <c r="H175" s="44"/>
      <c r="I175" s="44"/>
      <c r="J175" s="44"/>
      <c r="K175" s="44"/>
      <c r="L175" s="44"/>
      <c r="M175" s="44"/>
      <c r="N175" s="44"/>
      <c r="O175" s="44"/>
      <c r="P175" s="44"/>
      <c r="Q175" s="44">
        <v>7</v>
      </c>
      <c r="R175" s="44"/>
      <c r="S175" s="42">
        <v>7</v>
      </c>
    </row>
    <row r="176" spans="1:19" ht="30" customHeight="1">
      <c r="A176" s="43" t="s">
        <v>18</v>
      </c>
      <c r="B176" s="92" t="s">
        <v>1201</v>
      </c>
      <c r="C176" s="49" t="s">
        <v>1181</v>
      </c>
      <c r="D176" s="49" t="s">
        <v>1168</v>
      </c>
      <c r="E176" s="50" t="s">
        <v>1200</v>
      </c>
      <c r="F176" s="46"/>
      <c r="G176" s="44"/>
      <c r="H176" s="44"/>
      <c r="I176" s="44"/>
      <c r="J176" s="44"/>
      <c r="K176" s="44"/>
      <c r="L176" s="44"/>
      <c r="M176" s="44"/>
      <c r="N176" s="44"/>
      <c r="O176" s="44"/>
      <c r="P176" s="44"/>
      <c r="Q176" s="44">
        <v>7</v>
      </c>
      <c r="R176" s="44"/>
      <c r="S176" s="42">
        <v>7</v>
      </c>
    </row>
    <row r="177" spans="1:19" ht="30" customHeight="1">
      <c r="A177" s="43" t="s">
        <v>18</v>
      </c>
      <c r="B177" s="92" t="s">
        <v>1205</v>
      </c>
      <c r="C177" s="49" t="s">
        <v>1181</v>
      </c>
      <c r="D177" s="49" t="s">
        <v>1158</v>
      </c>
      <c r="E177" s="50" t="s">
        <v>1204</v>
      </c>
      <c r="F177" s="46"/>
      <c r="G177" s="44"/>
      <c r="H177" s="44"/>
      <c r="I177" s="44"/>
      <c r="J177" s="44"/>
      <c r="K177" s="44"/>
      <c r="L177" s="44"/>
      <c r="M177" s="44"/>
      <c r="N177" s="44"/>
      <c r="O177" s="44"/>
      <c r="P177" s="44"/>
      <c r="Q177" s="44">
        <v>7</v>
      </c>
      <c r="R177" s="44"/>
      <c r="S177" s="42">
        <v>7</v>
      </c>
    </row>
    <row r="178" spans="1:19" ht="30" customHeight="1">
      <c r="A178" s="43" t="s">
        <v>18</v>
      </c>
      <c r="B178" s="92" t="s">
        <v>1210</v>
      </c>
      <c r="C178" s="49" t="s">
        <v>1181</v>
      </c>
      <c r="D178" s="61" t="s">
        <v>1208</v>
      </c>
      <c r="E178" s="50" t="s">
        <v>1209</v>
      </c>
      <c r="F178" s="46"/>
      <c r="G178" s="44"/>
      <c r="H178" s="44"/>
      <c r="I178" s="44"/>
      <c r="J178" s="44"/>
      <c r="K178" s="44"/>
      <c r="L178" s="44"/>
      <c r="M178" s="44"/>
      <c r="N178" s="44"/>
      <c r="O178" s="44"/>
      <c r="P178" s="44"/>
      <c r="Q178" s="44">
        <v>7</v>
      </c>
      <c r="R178" s="44"/>
      <c r="S178" s="42">
        <v>7</v>
      </c>
    </row>
    <row r="179" spans="1:19" ht="30" customHeight="1">
      <c r="A179" s="43" t="s">
        <v>18</v>
      </c>
      <c r="B179" s="92" t="s">
        <v>1213</v>
      </c>
      <c r="C179" s="49" t="s">
        <v>1181</v>
      </c>
      <c r="D179" s="56" t="s">
        <v>52</v>
      </c>
      <c r="E179" s="50" t="s">
        <v>88</v>
      </c>
      <c r="F179" s="46"/>
      <c r="G179" s="44"/>
      <c r="H179" s="44"/>
      <c r="I179" s="44"/>
      <c r="J179" s="44"/>
      <c r="K179" s="44"/>
      <c r="L179" s="44"/>
      <c r="M179" s="44"/>
      <c r="N179" s="44"/>
      <c r="O179" s="44"/>
      <c r="P179" s="44"/>
      <c r="Q179" s="44">
        <v>1</v>
      </c>
      <c r="R179" s="44"/>
      <c r="S179" s="42">
        <v>1</v>
      </c>
    </row>
    <row r="180" spans="1:19" ht="30" customHeight="1">
      <c r="A180" s="68" t="s">
        <v>18</v>
      </c>
      <c r="B180" s="92" t="s">
        <v>1219</v>
      </c>
      <c r="C180" s="60" t="s">
        <v>1216</v>
      </c>
      <c r="D180" s="60" t="s">
        <v>1217</v>
      </c>
      <c r="E180" s="53" t="s">
        <v>1218</v>
      </c>
      <c r="F180" s="46"/>
      <c r="G180" s="44"/>
      <c r="H180" s="44"/>
      <c r="I180" s="44"/>
      <c r="J180" s="44"/>
      <c r="K180" s="44"/>
      <c r="L180" s="44"/>
      <c r="M180" s="44"/>
      <c r="N180" s="44"/>
      <c r="O180" s="44"/>
      <c r="P180" s="44"/>
      <c r="Q180" s="44">
        <v>2</v>
      </c>
      <c r="R180" s="44"/>
      <c r="S180" s="42">
        <v>2</v>
      </c>
    </row>
    <row r="181" spans="1:19" ht="30" customHeight="1">
      <c r="A181" s="43" t="s">
        <v>18</v>
      </c>
      <c r="B181" s="92" t="s">
        <v>1222</v>
      </c>
      <c r="C181" s="61" t="s">
        <v>1216</v>
      </c>
      <c r="D181" s="56" t="s">
        <v>52</v>
      </c>
      <c r="E181" s="50" t="s">
        <v>88</v>
      </c>
      <c r="F181" s="46"/>
      <c r="G181" s="44"/>
      <c r="H181" s="44"/>
      <c r="I181" s="44"/>
      <c r="J181" s="44"/>
      <c r="K181" s="44"/>
      <c r="L181" s="44"/>
      <c r="M181" s="44"/>
      <c r="N181" s="44"/>
      <c r="O181" s="44"/>
      <c r="P181" s="44"/>
      <c r="Q181" s="44">
        <v>1</v>
      </c>
      <c r="R181" s="44"/>
      <c r="S181" s="4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Endoproteze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2025-08-05T15:01:35Z</dcterms:created>
  <dcterms:modified xsi:type="dcterms:W3CDTF">2025-08-12T15:45:17Z</dcterms:modified>
</cp:coreProperties>
</file>