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user\Desktop\reactivi de tip inchis (urina)\"/>
    </mc:Choice>
  </mc:AlternateContent>
  <xr:revisionPtr revIDLastSave="0" documentId="8_{1CCB9A41-A9C7-4858-905D-8B7C7690691B}" xr6:coauthVersionLast="47" xr6:coauthVersionMax="47" xr10:uidLastSave="{00000000-0000-0000-0000-000000000000}"/>
  <bookViews>
    <workbookView xWindow="-108" yWindow="-108" windowWidth="23256" windowHeight="12456" xr2:uid="{00000000-000D-0000-FFFF-FFFF00000000}"/>
  </bookViews>
  <sheets>
    <sheet name="OfferPosEmptyTemplate" sheetId="1" r:id="rId1"/>
  </sheets>
  <definedNames>
    <definedName name="_xlnm._FilterDatabase" localSheetId="0" hidden="1">OfferPosEmptyTemplate!$A$9:$I$19</definedName>
  </definedNames>
  <calcPr calcId="181029"/>
</workbook>
</file>

<file path=xl/calcChain.xml><?xml version="1.0" encoding="utf-8"?>
<calcChain xmlns="http://schemas.openxmlformats.org/spreadsheetml/2006/main">
  <c r="L13" i="1" l="1"/>
  <c r="M13" i="1"/>
  <c r="L14" i="1"/>
  <c r="M14" i="1"/>
  <c r="L15" i="1"/>
  <c r="M15" i="1"/>
  <c r="L16" i="1"/>
  <c r="M16" i="1"/>
  <c r="L17" i="1"/>
  <c r="M17" i="1"/>
  <c r="L18" i="1"/>
  <c r="M18" i="1"/>
  <c r="L19" i="1"/>
  <c r="M19" i="1"/>
  <c r="M12" i="1"/>
  <c r="L12" i="1"/>
  <c r="M20" i="1" l="1"/>
  <c r="L20" i="1"/>
</calcChain>
</file>

<file path=xl/sharedStrings.xml><?xml version="1.0" encoding="utf-8"?>
<sst xmlns="http://schemas.openxmlformats.org/spreadsheetml/2006/main" count="57" uniqueCount="35">
  <si>
    <t>Date achiziției</t>
  </si>
  <si>
    <t>ID</t>
  </si>
  <si>
    <t>Nr. Lot</t>
  </si>
  <si>
    <t>Denumire Lot</t>
  </si>
  <si>
    <t>Poziția</t>
  </si>
  <si>
    <t>Denumirea</t>
  </si>
  <si>
    <t>CPV</t>
  </si>
  <si>
    <t>Cantitatea</t>
  </si>
  <si>
    <t>Unitatea de măsura</t>
  </si>
  <si>
    <t>Descriere</t>
  </si>
  <si>
    <t>Set</t>
  </si>
  <si>
    <t>33696500-0</t>
  </si>
  <si>
    <t>Reagenţi,calibratori şi material de control p/u analizator de urina hybrid Mindray EU-5300pro (sist. închis) (a.17Ord.MS nr.374din05.05.14),accesorii /consumabile/piese de schimb(a.18 Ord.MS nr.374din05.05.14 )</t>
  </si>
  <si>
    <t>EU-50（5Lx2）</t>
  </si>
  <si>
    <t>URS-11 Urine Strips (100strips×10)</t>
  </si>
  <si>
    <t>Urine sediment QC（LevelⅠ/10mLX6）</t>
  </si>
  <si>
    <t>Urine sediment QC（Level II /10mLX6）</t>
  </si>
  <si>
    <t>Urine sediment calibrator（10mLX6）</t>
  </si>
  <si>
    <t>Urine control (Negative /8mLX1）</t>
  </si>
  <si>
    <t>Urine control (Positive /8mLX1）</t>
  </si>
  <si>
    <t>Probe Cleanser (50mL)</t>
  </si>
  <si>
    <t xml:space="preserve">set 2 x 5 lit. Reactivii să dispună de certificat, sau declaratia CE,  certificatul de compatibilitate a reactivilor cu analizorul Mindray,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</si>
  <si>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set 10 x 100 buc.Reactivii să dispună de certificat, sau declaratia CE,  certificatul de compatibilitate a reactivilor cu analizorul Mindray,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t>
  </si>
  <si>
    <t>set 6 x 10 ml. Reactivii să dispună de certificat, sau declaratia CE,  certificatul de compatibilitate a reactivilor cu analizorul Mindray,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t>
  </si>
  <si>
    <t xml:space="preserve">flac 1 x 8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
  </si>
  <si>
    <t xml:space="preserve">set 1 x 50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</si>
  <si>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Preț unitar fără TVA, lei</t>
  </si>
  <si>
    <t>Preț unitar cu TVA, lei</t>
  </si>
  <si>
    <t>Suma fara TVA, lei</t>
  </si>
  <si>
    <t>Suma cu TVA, lei</t>
  </si>
  <si>
    <t>CAIET DE SARCINI</t>
  </si>
  <si>
    <t>Bunuri</t>
  </si>
  <si>
    <t>Obiectul: Reactivi de tip inchis, analizatorul de urina(contract comodat)</t>
  </si>
  <si>
    <t xml:space="preserve">Autoritatea contractantă: Instituția Publică Centrul de Sănătate Nisporeni </t>
  </si>
  <si>
    <t>2. Utilizarea, păstrarea, protecţia, calitatea produselor
Termenii și condițiile de livrare solicitați: maxim 45 zile din momentul semnării contractului, la sediul indicat de către Cumpărător.
4. Documente obligatorii la depunerea ofertei
Operatorul economic va prezenta obligatoriu documentele menționate în Anunțul de participare.
5. Documente obligatorii la evaluarea ofertelor
Operatorul economic va prezenta obligatoriu documentele justificative aferente DUAE menționate în Anunțul de participare.
Autoritatea contractantă: Instituția Publică Centrul de sănătate Nisporeni              
Data 08.06.2026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</si>
</sst>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0"/>
      <name val="Arial"/>
    </font>
    <font>
      <sz val="10"/>
      <color indexed="8"/>
      <name val="SansSerif"/>
    </font>
    <font>
      <b/>
      <sz val="12"/>
      <color indexed="8"/>
      <name val="Times New Roman"/>
      <family val="1"/>
      <charset val="204"/>
    </font>
    <font>
      <sz val="10"/>
      <color indexed="8"/>
      <name val="Times New Roman"/>
      <family val="1"/>
      <charset val="204"/>
    </font>
    <font>
      <sz val="10.5"/>
      <color rgb="FF000000"/>
      <name val="Times New Roman"/>
      <family val="1"/>
      <charset val="204"/>
    </font>
    <font>
      <b/>
      <sz val="10.5"/>
      <color rgb="FF000000"/>
      <name val="Times New Roman"/>
      <family val="1"/>
      <charset val="204"/>
    </font>
    <font>
      <sz val="12"/>
      <name val="Times New Roman"/>
      <family val="1"/>
    </font>
    <font>
      <b/>
      <sz val="12"/>
      <name val="Times New Roman"/>
      <family val="1"/>
    </font>
    <font>
      <b/>
      <sz val="14"/>
      <name val="Times New Roman"/>
      <family val="1"/>
    </font>
    <font>
      <sz val="10"/>
      <name val="Arial"/>
      <family val="2"/>
    </font>
  </fonts>
  <fills count="4">
    <fill>
      <patternFill patternType="none"/>
    </fill>
    <fill>
      <patternFill patternType="gray125"/>
    </fill>
    <fill>
      <patternFill patternType="solid">
        <fgColor indexed="22"/>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0" borderId="0" xfId="0" applyFont="1" applyAlignment="1">
      <alignment horizontal="left" vertical="top" wrapText="1"/>
    </xf>
    <xf numFmtId="0" fontId="0" fillId="0" borderId="0" xfId="0" applyAlignment="1">
      <alignment wrapText="1"/>
    </xf>
    <xf numFmtId="0" fontId="4" fillId="0" borderId="1" xfId="0" applyFont="1" applyBorder="1"/>
    <xf numFmtId="0" fontId="0" fillId="0" borderId="0" xfId="0" applyAlignment="1">
      <alignment vertical="top" wrapText="1"/>
    </xf>
    <xf numFmtId="0" fontId="5" fillId="0" borderId="1" xfId="0" applyFont="1" applyBorder="1" applyAlignment="1">
      <alignment vertical="top" wrapText="1"/>
    </xf>
    <xf numFmtId="0" fontId="4" fillId="3" borderId="1" xfId="0" applyFont="1" applyFill="1" applyBorder="1" applyAlignment="1">
      <alignment vertical="top" wrapText="1"/>
    </xf>
    <xf numFmtId="0" fontId="3" fillId="0" borderId="1" xfId="0" applyFont="1" applyBorder="1" applyAlignment="1">
      <alignment horizontal="center" vertical="top" wrapText="1"/>
    </xf>
    <xf numFmtId="0" fontId="2" fillId="2" borderId="1" xfId="0" applyFont="1" applyFill="1" applyBorder="1" applyAlignment="1">
      <alignment horizontal="center" vertical="center" wrapText="1"/>
    </xf>
    <xf numFmtId="0" fontId="4" fillId="3" borderId="1" xfId="0" applyFont="1" applyFill="1" applyBorder="1" applyAlignment="1">
      <alignment horizontal="center" vertical="top" wrapText="1"/>
    </xf>
    <xf numFmtId="4" fontId="0" fillId="0" borderId="1" xfId="0" applyNumberFormat="1" applyBorder="1" applyAlignment="1">
      <alignment horizontal="center" vertical="center"/>
    </xf>
    <xf numFmtId="4" fontId="0" fillId="0" borderId="0" xfId="0" applyNumberFormat="1"/>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xf numFmtId="0" fontId="6" fillId="0" borderId="0" xfId="0" applyFont="1" applyAlignment="1">
      <alignment horizontal="center" vertical="top"/>
    </xf>
    <xf numFmtId="0" fontId="7" fillId="0" borderId="0" xfId="0" applyFont="1" applyAlignment="1">
      <alignment vertical="top" wrapText="1"/>
    </xf>
    <xf numFmtId="0" fontId="7" fillId="0" borderId="0" xfId="0" applyFont="1" applyAlignment="1">
      <alignment vertical="top"/>
    </xf>
    <xf numFmtId="2" fontId="6" fillId="0" borderId="0" xfId="0" applyNumberFormat="1" applyFont="1" applyAlignment="1">
      <alignment horizontal="center" vertical="top"/>
    </xf>
    <xf numFmtId="0" fontId="7" fillId="0" borderId="0" xfId="0" applyFont="1" applyAlignment="1">
      <alignment horizontal="center" vertical="top"/>
    </xf>
    <xf numFmtId="0" fontId="6" fillId="0" borderId="0" xfId="0" applyFont="1" applyAlignment="1">
      <alignment horizontal="center" vertical="top"/>
    </xf>
    <xf numFmtId="0" fontId="6" fillId="0" borderId="0" xfId="0" applyFont="1" applyAlignment="1">
      <alignment vertical="top"/>
    </xf>
    <xf numFmtId="0" fontId="8" fillId="0" borderId="0" xfId="0" applyFont="1" applyAlignment="1">
      <alignment horizontal="left" vertical="top"/>
    </xf>
    <xf numFmtId="0" fontId="8" fillId="0" borderId="0" xfId="0" applyFont="1" applyAlignment="1">
      <alignment horizontal="left" vertical="top" wrapText="1"/>
    </xf>
    <xf numFmtId="0" fontId="9" fillId="0" borderId="0" xfId="0" applyFont="1" applyAlignment="1">
      <alignment horizontal="left" wrapText="1"/>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2"/>
  <sheetViews>
    <sheetView tabSelected="1" topLeftCell="A19" zoomScale="82" zoomScaleNormal="82" workbookViewId="0">
      <selection activeCell="B23" sqref="B23"/>
    </sheetView>
  </sheetViews>
  <sheetFormatPr defaultRowHeight="13.2"/>
  <cols>
    <col min="1" max="1" width="3.44140625" customWidth="1"/>
    <col min="2" max="2" width="5.6640625" customWidth="1"/>
    <col min="3" max="3" width="4.44140625" customWidth="1"/>
    <col min="4" max="4" width="25.88671875" style="2" customWidth="1"/>
    <col min="5" max="5" width="54.33203125" customWidth="1"/>
    <col min="6" max="6" width="10.5546875" customWidth="1"/>
    <col min="7" max="7" width="11.33203125" customWidth="1"/>
    <col min="8" max="8" width="10.6640625" customWidth="1"/>
    <col min="9" max="9" width="60.44140625" style="4" customWidth="1"/>
    <col min="10" max="11" width="9.33203125" bestFit="1" customWidth="1"/>
    <col min="12" max="13" width="14.5546875" customWidth="1"/>
  </cols>
  <sheetData>
    <row r="1" spans="1:13" s="22" customFormat="1" ht="15.6">
      <c r="A1" s="20" t="s">
        <v>30</v>
      </c>
      <c r="B1" s="20"/>
      <c r="C1" s="20"/>
      <c r="D1" s="20"/>
      <c r="E1" s="20"/>
      <c r="F1" s="20"/>
    </row>
    <row r="2" spans="1:13" s="22" customFormat="1" ht="15.6">
      <c r="A2" s="16"/>
      <c r="B2" s="17"/>
      <c r="C2" s="18"/>
      <c r="D2" s="16"/>
      <c r="E2" s="16"/>
      <c r="F2" s="19"/>
    </row>
    <row r="3" spans="1:13" s="22" customFormat="1" ht="15.6">
      <c r="A3" s="21" t="s">
        <v>31</v>
      </c>
      <c r="B3" s="21"/>
      <c r="C3" s="21"/>
      <c r="D3" s="21"/>
      <c r="E3" s="21"/>
      <c r="F3" s="21"/>
    </row>
    <row r="4" spans="1:13" s="22" customFormat="1" ht="15.6">
      <c r="A4" s="16"/>
      <c r="B4" s="17"/>
      <c r="C4" s="18"/>
      <c r="D4" s="16"/>
      <c r="E4" s="16"/>
      <c r="F4" s="19"/>
    </row>
    <row r="5" spans="1:13" s="22" customFormat="1" ht="17.399999999999999">
      <c r="A5" s="23" t="s">
        <v>32</v>
      </c>
      <c r="B5" s="23"/>
      <c r="C5" s="23"/>
      <c r="D5" s="23"/>
      <c r="E5" s="23"/>
      <c r="F5" s="23"/>
    </row>
    <row r="6" spans="1:13" s="22" customFormat="1" ht="15.6">
      <c r="A6" s="16"/>
      <c r="B6" s="17"/>
      <c r="C6" s="18"/>
      <c r="D6" s="16"/>
      <c r="E6" s="16"/>
      <c r="F6" s="19"/>
    </row>
    <row r="7" spans="1:13" s="22" customFormat="1" ht="30.75" customHeight="1">
      <c r="A7" s="24" t="s">
        <v>33</v>
      </c>
      <c r="B7" s="24"/>
      <c r="C7" s="24"/>
      <c r="D7" s="24"/>
      <c r="E7" s="24"/>
      <c r="F7" s="24"/>
    </row>
    <row r="9" spans="1:13" ht="38.4" customHeight="1">
      <c r="A9" s="1"/>
      <c r="B9" s="13" t="s">
        <v>0</v>
      </c>
      <c r="C9" s="14"/>
      <c r="D9" s="14"/>
      <c r="E9" s="14"/>
      <c r="F9" s="14"/>
      <c r="G9" s="14"/>
      <c r="H9" s="14"/>
      <c r="I9" s="14"/>
      <c r="J9" s="14"/>
      <c r="K9" s="14"/>
      <c r="L9" s="14"/>
      <c r="M9" s="15"/>
    </row>
    <row r="10" spans="1:13" ht="15.6">
      <c r="A10" s="1"/>
      <c r="B10" s="12" t="s">
        <v>1</v>
      </c>
      <c r="C10" s="12" t="s">
        <v>2</v>
      </c>
      <c r="D10" s="12" t="s">
        <v>3</v>
      </c>
      <c r="E10" s="13" t="s">
        <v>4</v>
      </c>
      <c r="F10" s="14"/>
      <c r="G10" s="14"/>
      <c r="H10" s="14"/>
      <c r="I10" s="14"/>
      <c r="J10" s="14"/>
      <c r="K10" s="14"/>
      <c r="L10" s="14"/>
      <c r="M10" s="15"/>
    </row>
    <row r="11" spans="1:13" ht="62.4">
      <c r="A11" s="1"/>
      <c r="B11" s="12"/>
      <c r="C11" s="12"/>
      <c r="D11" s="12"/>
      <c r="E11" s="8" t="s">
        <v>5</v>
      </c>
      <c r="F11" s="8" t="s">
        <v>6</v>
      </c>
      <c r="G11" s="8" t="s">
        <v>7</v>
      </c>
      <c r="H11" s="8" t="s">
        <v>8</v>
      </c>
      <c r="I11" s="8" t="s">
        <v>9</v>
      </c>
      <c r="J11" s="8" t="s">
        <v>26</v>
      </c>
      <c r="K11" s="8" t="s">
        <v>27</v>
      </c>
      <c r="L11" s="8" t="s">
        <v>28</v>
      </c>
      <c r="M11" s="8" t="s">
        <v>29</v>
      </c>
    </row>
    <row r="12" spans="1:13" ht="124.2">
      <c r="A12" s="1"/>
      <c r="B12" s="7"/>
      <c r="C12" s="7">
        <v>1</v>
      </c>
      <c r="D12" s="5" t="s">
        <v>12</v>
      </c>
      <c r="E12" s="6" t="s">
        <v>13</v>
      </c>
      <c r="F12" s="3" t="s">
        <v>11</v>
      </c>
      <c r="G12" s="9">
        <v>23</v>
      </c>
      <c r="H12" s="7" t="s">
        <v>10</v>
      </c>
      <c r="I12" s="6" t="s">
        <v>21</v>
      </c>
      <c r="J12" s="10">
        <v>9041</v>
      </c>
      <c r="K12" s="10">
        <v>10849.199999999999</v>
      </c>
      <c r="L12" s="10">
        <f>G12*J12</f>
        <v>207943</v>
      </c>
      <c r="M12" s="10">
        <f>G12*K12</f>
        <v>249531.59999999998</v>
      </c>
    </row>
    <row r="13" spans="1:13" ht="124.2">
      <c r="A13" s="1"/>
      <c r="B13" s="7"/>
      <c r="C13" s="7">
        <v>1</v>
      </c>
      <c r="D13" s="5" t="s">
        <v>12</v>
      </c>
      <c r="E13" s="6" t="s">
        <v>14</v>
      </c>
      <c r="F13" s="3" t="s">
        <v>11</v>
      </c>
      <c r="G13" s="9">
        <v>12</v>
      </c>
      <c r="H13" s="7" t="s">
        <v>10</v>
      </c>
      <c r="I13" s="6" t="s">
        <v>22</v>
      </c>
      <c r="J13" s="10">
        <v>5425</v>
      </c>
      <c r="K13" s="10">
        <v>5859</v>
      </c>
      <c r="L13" s="10">
        <f t="shared" ref="L13:L19" si="0">G13*J13</f>
        <v>65100</v>
      </c>
      <c r="M13" s="10">
        <f t="shared" ref="M13:M19" si="1">G13*K13</f>
        <v>70308</v>
      </c>
    </row>
    <row r="14" spans="1:13" ht="124.2">
      <c r="A14" s="1"/>
      <c r="B14" s="7"/>
      <c r="C14" s="7">
        <v>1</v>
      </c>
      <c r="D14" s="5" t="s">
        <v>12</v>
      </c>
      <c r="E14" s="6" t="s">
        <v>15</v>
      </c>
      <c r="F14" s="3" t="s">
        <v>11</v>
      </c>
      <c r="G14" s="9">
        <v>2</v>
      </c>
      <c r="H14" s="7" t="s">
        <v>10</v>
      </c>
      <c r="I14" s="6" t="s">
        <v>23</v>
      </c>
      <c r="J14" s="10">
        <v>3075</v>
      </c>
      <c r="K14" s="10">
        <v>3321</v>
      </c>
      <c r="L14" s="10">
        <f t="shared" si="0"/>
        <v>6150</v>
      </c>
      <c r="M14" s="10">
        <f t="shared" si="1"/>
        <v>6642</v>
      </c>
    </row>
    <row r="15" spans="1:13" ht="124.2">
      <c r="A15" s="1"/>
      <c r="B15" s="7"/>
      <c r="C15" s="7">
        <v>1</v>
      </c>
      <c r="D15" s="5" t="s">
        <v>12</v>
      </c>
      <c r="E15" s="6" t="s">
        <v>16</v>
      </c>
      <c r="F15" s="3"/>
      <c r="G15" s="9">
        <v>2</v>
      </c>
      <c r="H15" s="7" t="s">
        <v>10</v>
      </c>
      <c r="I15" s="6" t="s">
        <v>23</v>
      </c>
      <c r="J15" s="10">
        <v>3075</v>
      </c>
      <c r="K15" s="10">
        <v>3321</v>
      </c>
      <c r="L15" s="10">
        <f t="shared" si="0"/>
        <v>6150</v>
      </c>
      <c r="M15" s="10">
        <f t="shared" si="1"/>
        <v>6642</v>
      </c>
    </row>
    <row r="16" spans="1:13" ht="124.2">
      <c r="A16" s="1"/>
      <c r="B16" s="7"/>
      <c r="C16" s="7">
        <v>1</v>
      </c>
      <c r="D16" s="5" t="s">
        <v>12</v>
      </c>
      <c r="E16" s="6" t="s">
        <v>17</v>
      </c>
      <c r="F16" s="3"/>
      <c r="G16" s="9">
        <v>1</v>
      </c>
      <c r="H16" s="7" t="s">
        <v>10</v>
      </c>
      <c r="I16" s="6" t="s">
        <v>23</v>
      </c>
      <c r="J16" s="10">
        <v>3327</v>
      </c>
      <c r="K16" s="10">
        <v>3593.1600000000003</v>
      </c>
      <c r="L16" s="10">
        <f t="shared" si="0"/>
        <v>3327</v>
      </c>
      <c r="M16" s="10">
        <f t="shared" si="1"/>
        <v>3593.1600000000003</v>
      </c>
    </row>
    <row r="17" spans="1:13" ht="110.4" customHeight="1">
      <c r="A17" s="1"/>
      <c r="B17" s="7"/>
      <c r="C17" s="7">
        <v>1</v>
      </c>
      <c r="D17" s="5" t="s">
        <v>12</v>
      </c>
      <c r="E17" s="6" t="s">
        <v>18</v>
      </c>
      <c r="F17" s="3" t="s">
        <v>11</v>
      </c>
      <c r="G17" s="9">
        <v>15</v>
      </c>
      <c r="H17" s="7" t="s">
        <v>10</v>
      </c>
      <c r="I17" s="6" t="s">
        <v>24</v>
      </c>
      <c r="J17" s="10">
        <v>256</v>
      </c>
      <c r="K17" s="10">
        <v>276.48</v>
      </c>
      <c r="L17" s="10">
        <f t="shared" si="0"/>
        <v>3840</v>
      </c>
      <c r="M17" s="10">
        <f t="shared" si="1"/>
        <v>4147.2000000000007</v>
      </c>
    </row>
    <row r="18" spans="1:13" ht="124.2">
      <c r="A18" s="1"/>
      <c r="B18" s="7"/>
      <c r="C18" s="7">
        <v>1</v>
      </c>
      <c r="D18" s="5" t="s">
        <v>12</v>
      </c>
      <c r="E18" s="6" t="s">
        <v>19</v>
      </c>
      <c r="F18" s="3" t="s">
        <v>11</v>
      </c>
      <c r="G18" s="9">
        <v>15</v>
      </c>
      <c r="H18" s="7" t="s">
        <v>10</v>
      </c>
      <c r="I18" s="6" t="s">
        <v>24</v>
      </c>
      <c r="J18" s="10">
        <v>256</v>
      </c>
      <c r="K18" s="10">
        <v>276.48</v>
      </c>
      <c r="L18" s="10">
        <f t="shared" si="0"/>
        <v>3840</v>
      </c>
      <c r="M18" s="10">
        <f t="shared" si="1"/>
        <v>4147.2000000000007</v>
      </c>
    </row>
    <row r="19" spans="1:13" ht="124.2">
      <c r="A19" s="1"/>
      <c r="B19" s="7"/>
      <c r="C19" s="7">
        <v>1</v>
      </c>
      <c r="D19" s="5" t="s">
        <v>12</v>
      </c>
      <c r="E19" s="6" t="s">
        <v>20</v>
      </c>
      <c r="F19" s="3" t="s">
        <v>11</v>
      </c>
      <c r="G19" s="9">
        <v>6</v>
      </c>
      <c r="H19" s="7" t="s">
        <v>10</v>
      </c>
      <c r="I19" s="6" t="s">
        <v>25</v>
      </c>
      <c r="J19" s="10">
        <v>313</v>
      </c>
      <c r="K19" s="10">
        <v>375.59999999999997</v>
      </c>
      <c r="L19" s="10">
        <f t="shared" si="0"/>
        <v>1878</v>
      </c>
      <c r="M19" s="10">
        <f t="shared" si="1"/>
        <v>2253.6</v>
      </c>
    </row>
    <row r="20" spans="1:13">
      <c r="L20" s="11">
        <f>SUM(L12:L19)</f>
        <v>298228</v>
      </c>
      <c r="M20" s="11">
        <f>SUM(M12:M19)</f>
        <v>347264.75999999995</v>
      </c>
    </row>
    <row r="22" spans="1:13" ht="180.6" customHeight="1">
      <c r="B22" s="25" t="s">
        <v>34</v>
      </c>
      <c r="C22" s="26"/>
      <c r="D22" s="26"/>
      <c r="E22" s="26"/>
      <c r="F22" s="26"/>
      <c r="G22" s="26"/>
      <c r="H22" s="26"/>
      <c r="I22" s="26"/>
      <c r="J22" s="26"/>
      <c r="K22" s="26"/>
      <c r="L22" s="26"/>
      <c r="M22" s="26"/>
    </row>
  </sheetData>
  <mergeCells count="10">
    <mergeCell ref="B22:M22"/>
    <mergeCell ref="A1:F1"/>
    <mergeCell ref="A3:F3"/>
    <mergeCell ref="A5:F5"/>
    <mergeCell ref="A7:F7"/>
    <mergeCell ref="E10:M10"/>
    <mergeCell ref="B9:M9"/>
    <mergeCell ref="B10:B11"/>
    <mergeCell ref="C10:C11"/>
    <mergeCell ref="D10:D11"/>
  </mergeCells>
  <pageMargins left="0.25" right="0.25" top="0.75" bottom="0.75" header="0.3" footer="0.3"/>
  <pageSetup scale="57" pageOrder="overThenDown"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OfferPosEmptyTemplate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dodonuviorica@outlook.com</cp:lastModifiedBy>
  <cp:lastPrinted>2019-12-16T16:23:44Z</cp:lastPrinted>
  <dcterms:created xsi:type="dcterms:W3CDTF">2018-11-26T10:04:27Z</dcterms:created>
  <dcterms:modified xsi:type="dcterms:W3CDTF">2026-06-08T11:20:56Z</dcterms:modified>
</cp:coreProperties>
</file>