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Reagenti Repetat 2\DEMARARE\"/>
    </mc:Choice>
  </mc:AlternateContent>
  <xr:revisionPtr revIDLastSave="0" documentId="13_ncr:1_{EC3B6C63-2E79-4119-AACE-FFD2BA8AB042}" xr6:coauthVersionLast="47" xr6:coauthVersionMax="47" xr10:uidLastSave="{00000000-0000-0000-0000-000000000000}"/>
  <bookViews>
    <workbookView xWindow="-120" yWindow="-120" windowWidth="29040" windowHeight="15720" xr2:uid="{A11E08D7-3150-4788-B990-609CA9626E1D}"/>
  </bookViews>
  <sheets>
    <sheet name="Consultare" sheetId="1" r:id="rId1"/>
  </sheets>
  <definedNames>
    <definedName name="_xlnm._FilterDatabase" localSheetId="0" hidden="1">Consultare!$A$1:$EQ$76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N92" i="1" l="1"/>
  <c r="EO92" i="1" s="1"/>
  <c r="EP92" i="1" s="1"/>
  <c r="EQ92" i="1" s="1"/>
  <c r="EN91" i="1"/>
  <c r="EO91" i="1" s="1"/>
  <c r="EP91" i="1" s="1"/>
  <c r="EQ91" i="1" s="1"/>
  <c r="EN90" i="1"/>
  <c r="EO90" i="1" s="1"/>
  <c r="EP90" i="1" s="1"/>
  <c r="EQ90" i="1" s="1"/>
  <c r="EN89" i="1"/>
  <c r="EO89" i="1" s="1"/>
  <c r="EP89" i="1" s="1"/>
  <c r="EQ89" i="1" s="1"/>
  <c r="EN88" i="1"/>
  <c r="EO88" i="1" s="1"/>
  <c r="EP88" i="1" s="1"/>
  <c r="EQ88" i="1" s="1"/>
  <c r="EN87" i="1"/>
  <c r="EO87" i="1" s="1"/>
  <c r="EP87" i="1" s="1"/>
  <c r="EQ87" i="1" s="1"/>
  <c r="EN86" i="1"/>
  <c r="EO86" i="1" s="1"/>
  <c r="EP86" i="1" s="1"/>
  <c r="EQ86" i="1" s="1"/>
  <c r="EN85" i="1"/>
  <c r="EO85" i="1" s="1"/>
  <c r="EP85" i="1" s="1"/>
  <c r="EQ85" i="1" s="1"/>
  <c r="EN84" i="1"/>
  <c r="EO84" i="1" s="1"/>
  <c r="EP84" i="1" s="1"/>
  <c r="EQ84" i="1" s="1"/>
  <c r="EN83" i="1"/>
  <c r="EO83" i="1" s="1"/>
  <c r="EP83" i="1" s="1"/>
  <c r="EQ83" i="1" s="1"/>
  <c r="EN82" i="1"/>
  <c r="EO82" i="1" s="1"/>
  <c r="EP82" i="1" s="1"/>
  <c r="EQ82" i="1" s="1"/>
  <c r="EN81" i="1"/>
  <c r="EO81" i="1" s="1"/>
  <c r="EP81" i="1" s="1"/>
  <c r="EQ81" i="1" s="1"/>
  <c r="EN80" i="1"/>
  <c r="EO80" i="1" s="1"/>
  <c r="EP80" i="1" s="1"/>
  <c r="EQ80" i="1" s="1"/>
  <c r="EN79" i="1"/>
  <c r="EO79" i="1" s="1"/>
  <c r="EP79" i="1" s="1"/>
  <c r="EQ79" i="1" s="1"/>
  <c r="EN78" i="1"/>
  <c r="EO78" i="1" s="1"/>
  <c r="EP78" i="1" s="1"/>
  <c r="EQ78" i="1" s="1"/>
  <c r="EN77" i="1"/>
  <c r="EO77" i="1" s="1"/>
  <c r="EP77" i="1" s="1"/>
  <c r="EQ77" i="1" s="1"/>
  <c r="EN76" i="1"/>
  <c r="EO76" i="1" s="1"/>
  <c r="EP76" i="1" s="1"/>
  <c r="EQ76" i="1" s="1"/>
  <c r="EN75" i="1"/>
  <c r="EO75" i="1" s="1"/>
  <c r="EP75" i="1" s="1"/>
  <c r="EQ75" i="1" s="1"/>
  <c r="EN74" i="1"/>
  <c r="EO74" i="1" s="1"/>
  <c r="EP74" i="1" s="1"/>
  <c r="EQ74" i="1" s="1"/>
  <c r="EN73" i="1"/>
  <c r="EO73" i="1" s="1"/>
  <c r="EP73" i="1" s="1"/>
  <c r="EQ73" i="1" s="1"/>
  <c r="EN72" i="1"/>
  <c r="EO72" i="1" s="1"/>
  <c r="EP72" i="1" s="1"/>
  <c r="EQ72" i="1" s="1"/>
  <c r="EN71" i="1"/>
  <c r="EO71" i="1" s="1"/>
  <c r="EP71" i="1" s="1"/>
  <c r="EQ71" i="1" s="1"/>
  <c r="EN70" i="1"/>
  <c r="EO70" i="1" s="1"/>
  <c r="EP70" i="1" s="1"/>
  <c r="EQ70" i="1" s="1"/>
  <c r="EN69" i="1"/>
  <c r="EO69" i="1" s="1"/>
  <c r="EP69" i="1" s="1"/>
  <c r="EQ69" i="1" s="1"/>
  <c r="EN68" i="1"/>
  <c r="EO68" i="1" s="1"/>
  <c r="EP68" i="1" s="1"/>
  <c r="EQ68" i="1" s="1"/>
  <c r="EN67" i="1"/>
  <c r="EO67" i="1" s="1"/>
  <c r="EP67" i="1" s="1"/>
  <c r="EQ67" i="1" s="1"/>
  <c r="EN66" i="1"/>
  <c r="EO66" i="1" s="1"/>
  <c r="EP66" i="1" s="1"/>
  <c r="EQ66" i="1" s="1"/>
  <c r="EN65" i="1"/>
  <c r="EO65" i="1" s="1"/>
  <c r="EP65" i="1" s="1"/>
  <c r="EQ65" i="1" s="1"/>
  <c r="EN64" i="1"/>
  <c r="EO64" i="1" s="1"/>
  <c r="EP64" i="1" s="1"/>
  <c r="EQ64" i="1" s="1"/>
  <c r="EN63" i="1"/>
  <c r="EO63" i="1" s="1"/>
  <c r="EP63" i="1" s="1"/>
  <c r="EQ63" i="1" s="1"/>
  <c r="EN62" i="1"/>
  <c r="EO62" i="1" s="1"/>
  <c r="EP62" i="1" s="1"/>
  <c r="EQ62" i="1" s="1"/>
  <c r="EN61" i="1"/>
  <c r="EO61" i="1" s="1"/>
  <c r="EP61" i="1" s="1"/>
  <c r="EQ61" i="1" s="1"/>
  <c r="EN60" i="1"/>
  <c r="EO60" i="1" s="1"/>
  <c r="EP60" i="1" s="1"/>
  <c r="EQ60" i="1" s="1"/>
  <c r="EN59" i="1"/>
  <c r="EO59" i="1" s="1"/>
  <c r="EP59" i="1" s="1"/>
  <c r="EQ59" i="1" s="1"/>
  <c r="EN58" i="1"/>
  <c r="EO58" i="1" s="1"/>
  <c r="EP58" i="1" s="1"/>
  <c r="EQ58" i="1" s="1"/>
  <c r="EN57" i="1"/>
  <c r="EO57" i="1" s="1"/>
  <c r="EP57" i="1" s="1"/>
  <c r="EQ57" i="1" s="1"/>
  <c r="EN56" i="1"/>
  <c r="EO56" i="1" s="1"/>
  <c r="EP56" i="1" s="1"/>
  <c r="EQ56" i="1" s="1"/>
  <c r="EN55" i="1"/>
  <c r="EO55" i="1" s="1"/>
  <c r="EP55" i="1" s="1"/>
  <c r="EQ55" i="1" s="1"/>
  <c r="EN54" i="1"/>
  <c r="EO54" i="1" s="1"/>
  <c r="EP54" i="1" s="1"/>
  <c r="EQ54" i="1" s="1"/>
  <c r="EN53" i="1"/>
  <c r="EO53" i="1" s="1"/>
  <c r="EP53" i="1" s="1"/>
  <c r="EQ53" i="1" s="1"/>
  <c r="EN52" i="1"/>
  <c r="EO52" i="1" s="1"/>
  <c r="EP52" i="1" s="1"/>
  <c r="EQ52" i="1" s="1"/>
  <c r="EN51" i="1"/>
  <c r="EO51" i="1" s="1"/>
  <c r="EP51" i="1" s="1"/>
  <c r="EQ51" i="1" s="1"/>
  <c r="EN50" i="1"/>
  <c r="EO50" i="1" s="1"/>
  <c r="EP50" i="1" s="1"/>
  <c r="EQ50" i="1" s="1"/>
  <c r="EN49" i="1"/>
  <c r="EO49" i="1" s="1"/>
  <c r="EP49" i="1" s="1"/>
  <c r="EQ49" i="1" s="1"/>
  <c r="EN48" i="1"/>
  <c r="EO48" i="1" s="1"/>
  <c r="EP48" i="1" s="1"/>
  <c r="EQ48" i="1" s="1"/>
  <c r="EN47" i="1"/>
  <c r="EO47" i="1" s="1"/>
  <c r="EP47" i="1" s="1"/>
  <c r="EQ47" i="1" s="1"/>
  <c r="EN46" i="1"/>
  <c r="EO46" i="1" s="1"/>
  <c r="EP46" i="1" s="1"/>
  <c r="EQ46" i="1" s="1"/>
  <c r="EN45" i="1"/>
  <c r="EO45" i="1" s="1"/>
  <c r="EP45" i="1" s="1"/>
  <c r="EQ45" i="1" s="1"/>
  <c r="EN44" i="1"/>
  <c r="EO44" i="1" s="1"/>
  <c r="EP44" i="1" s="1"/>
  <c r="EQ44" i="1" s="1"/>
  <c r="EN43" i="1"/>
  <c r="EO43" i="1" s="1"/>
  <c r="EP43" i="1" s="1"/>
  <c r="EQ43" i="1" s="1"/>
  <c r="EN42" i="1"/>
  <c r="EO42" i="1" s="1"/>
  <c r="EP42" i="1" s="1"/>
  <c r="EQ42" i="1" s="1"/>
  <c r="EN41" i="1"/>
  <c r="EO41" i="1" s="1"/>
  <c r="EP41" i="1" s="1"/>
  <c r="EQ41" i="1" s="1"/>
  <c r="EN40" i="1"/>
  <c r="EO40" i="1" s="1"/>
  <c r="EP40" i="1" s="1"/>
  <c r="EQ40" i="1" s="1"/>
  <c r="EN39" i="1"/>
  <c r="EO39" i="1" s="1"/>
  <c r="EP39" i="1" s="1"/>
  <c r="EQ39" i="1" s="1"/>
  <c r="EN38" i="1"/>
  <c r="EO38" i="1" s="1"/>
  <c r="EP38" i="1" s="1"/>
  <c r="EQ38" i="1" s="1"/>
  <c r="EN37" i="1"/>
  <c r="EO37" i="1" s="1"/>
  <c r="EP37" i="1" s="1"/>
  <c r="EQ37" i="1" s="1"/>
  <c r="EN36" i="1"/>
  <c r="EO36" i="1" s="1"/>
  <c r="EP36" i="1" s="1"/>
  <c r="EQ36" i="1" s="1"/>
  <c r="EN35" i="1"/>
  <c r="EO35" i="1" s="1"/>
  <c r="EP35" i="1" s="1"/>
  <c r="EQ35" i="1" s="1"/>
  <c r="EN34" i="1"/>
  <c r="EO34" i="1" s="1"/>
  <c r="EP34" i="1" s="1"/>
  <c r="EQ34" i="1" s="1"/>
  <c r="EN33" i="1"/>
  <c r="EO33" i="1" s="1"/>
  <c r="EP33" i="1" s="1"/>
  <c r="EQ33" i="1" s="1"/>
  <c r="EN32" i="1"/>
  <c r="EO32" i="1" s="1"/>
  <c r="EP32" i="1" s="1"/>
  <c r="EQ32" i="1" s="1"/>
  <c r="EN31" i="1"/>
  <c r="EO31" i="1" s="1"/>
  <c r="EP31" i="1" s="1"/>
  <c r="EQ31" i="1" s="1"/>
  <c r="EN30" i="1"/>
  <c r="EO30" i="1" s="1"/>
  <c r="EP30" i="1" s="1"/>
  <c r="EQ30" i="1" s="1"/>
  <c r="EN29" i="1"/>
  <c r="EO29" i="1" s="1"/>
  <c r="EP29" i="1" s="1"/>
  <c r="EQ29" i="1" s="1"/>
  <c r="EN28" i="1"/>
  <c r="EO28" i="1" s="1"/>
  <c r="EP28" i="1" s="1"/>
  <c r="EQ28" i="1" s="1"/>
  <c r="EN27" i="1"/>
  <c r="EO27" i="1" s="1"/>
  <c r="EP27" i="1" s="1"/>
  <c r="EQ27" i="1" s="1"/>
  <c r="EN26" i="1"/>
  <c r="EO26" i="1" s="1"/>
  <c r="EP26" i="1" s="1"/>
  <c r="EQ26" i="1" s="1"/>
  <c r="EN25" i="1"/>
  <c r="EO25" i="1" s="1"/>
  <c r="EP25" i="1" s="1"/>
  <c r="EQ25" i="1" s="1"/>
  <c r="EN24" i="1"/>
  <c r="EO24" i="1" s="1"/>
  <c r="EP24" i="1" s="1"/>
  <c r="EQ24" i="1" s="1"/>
  <c r="EN23" i="1"/>
  <c r="EO23" i="1" s="1"/>
  <c r="EP23" i="1" s="1"/>
  <c r="EQ23" i="1" s="1"/>
  <c r="EN22" i="1"/>
  <c r="EO22" i="1" s="1"/>
  <c r="EP22" i="1" s="1"/>
  <c r="EQ22" i="1" s="1"/>
  <c r="EN21" i="1"/>
  <c r="EO21" i="1" s="1"/>
  <c r="EP21" i="1" s="1"/>
  <c r="EQ21" i="1" s="1"/>
  <c r="EN20" i="1"/>
  <c r="EO20" i="1" s="1"/>
  <c r="EP20" i="1" s="1"/>
  <c r="EQ20" i="1" s="1"/>
  <c r="EN19" i="1"/>
  <c r="EO19" i="1" s="1"/>
  <c r="EP19" i="1" s="1"/>
  <c r="EQ19" i="1" s="1"/>
  <c r="EN18" i="1"/>
  <c r="EO18" i="1" s="1"/>
  <c r="EP18" i="1" s="1"/>
  <c r="EQ18" i="1" s="1"/>
  <c r="EN17" i="1"/>
  <c r="EO17" i="1" s="1"/>
  <c r="EP17" i="1" s="1"/>
  <c r="EQ17" i="1" s="1"/>
  <c r="EN16" i="1"/>
  <c r="EO16" i="1" s="1"/>
  <c r="EP16" i="1" s="1"/>
  <c r="EQ16" i="1" s="1"/>
  <c r="EN15" i="1"/>
  <c r="EO15" i="1" s="1"/>
  <c r="EP15" i="1" s="1"/>
  <c r="EQ15" i="1" s="1"/>
  <c r="EN14" i="1"/>
  <c r="EO14" i="1" s="1"/>
  <c r="EP14" i="1" s="1"/>
  <c r="EQ14" i="1" s="1"/>
  <c r="EN13" i="1"/>
  <c r="EO13" i="1" s="1"/>
  <c r="EP13" i="1" s="1"/>
  <c r="EQ13" i="1" s="1"/>
  <c r="EN12" i="1"/>
  <c r="EO12" i="1" s="1"/>
  <c r="EP12" i="1" s="1"/>
  <c r="EQ12" i="1" s="1"/>
  <c r="EN11" i="1"/>
  <c r="EO11" i="1" s="1"/>
  <c r="EP11" i="1" s="1"/>
  <c r="EQ11" i="1" s="1"/>
  <c r="EN10" i="1"/>
  <c r="EO10" i="1" s="1"/>
  <c r="EP10" i="1" s="1"/>
  <c r="EQ10" i="1" s="1"/>
  <c r="EN9" i="1"/>
  <c r="EO9" i="1" s="1"/>
  <c r="EP9" i="1" s="1"/>
  <c r="EQ9" i="1" s="1"/>
  <c r="EN8" i="1"/>
  <c r="EO8" i="1" s="1"/>
  <c r="EP8" i="1" s="1"/>
  <c r="EQ8" i="1" s="1"/>
  <c r="EN7" i="1"/>
  <c r="EO7" i="1" s="1"/>
  <c r="EP7" i="1" s="1"/>
  <c r="EQ7" i="1" s="1"/>
  <c r="EN6" i="1"/>
  <c r="EO6" i="1" s="1"/>
  <c r="EP6" i="1" s="1"/>
  <c r="EQ6" i="1" s="1"/>
  <c r="EN5" i="1"/>
  <c r="EO5" i="1" s="1"/>
  <c r="EP5" i="1" s="1"/>
  <c r="EQ5" i="1" s="1"/>
  <c r="EN4" i="1"/>
  <c r="EO4" i="1" s="1"/>
  <c r="EP4" i="1" s="1"/>
  <c r="EQ4" i="1" s="1"/>
  <c r="EN3" i="1"/>
  <c r="EO3" i="1" s="1"/>
  <c r="EP3" i="1" s="1"/>
  <c r="EQ3" i="1" s="1"/>
  <c r="EN2" i="1"/>
  <c r="EO2" i="1" s="1"/>
  <c r="EP2" i="1" s="1"/>
  <c r="EQ2" i="1" s="1"/>
  <c r="EQ93" i="1" l="1"/>
</calcChain>
</file>

<file path=xl/sharedStrings.xml><?xml version="1.0" encoding="utf-8"?>
<sst xmlns="http://schemas.openxmlformats.org/spreadsheetml/2006/main" count="628" uniqueCount="405">
  <si>
    <t>Nr Lot procedură</t>
  </si>
  <si>
    <t>Nr Lor procedură II</t>
  </si>
  <si>
    <t>Denumirea lotului Procedură</t>
  </si>
  <si>
    <t>Specificarea tehnică deplină solicitată de către autoritatea contractantă</t>
  </si>
  <si>
    <t>Specificarea tehnică deplină solicitată de către autoritatea contractantă 23.01.2025</t>
  </si>
  <si>
    <t>GBG-MLD SRL Recomandări</t>
  </si>
  <si>
    <t>Sanmedico SRL Recomandări</t>
  </si>
  <si>
    <t>Specificația Tehnică După Consultare</t>
  </si>
  <si>
    <t>Rezolvare</t>
  </si>
  <si>
    <t>Unitatea de măsură</t>
  </si>
  <si>
    <t>Preț estimat cu TVA</t>
  </si>
  <si>
    <t>IMSP Spitalul Raional VULCANESTI</t>
  </si>
  <si>
    <t>ADMINISTRATIA NATIONALA A PENITENCIARELOR</t>
  </si>
  <si>
    <t>CENTRUL DE MEDICINA LEGALA</t>
  </si>
  <si>
    <t>CENTRUL DE PLASAMENT SI REABILITARE PENTRU COPII DE VARSTA FRAGEDA MUN CHISINAU</t>
  </si>
  <si>
    <t>CENTRUL DE PLASAMENT TEMPORAR PENTRU PERSOANE CU DIZABILITATI (ADULTE) BADICENI</t>
  </si>
  <si>
    <t>CENTRUL MEDICILOR DE FAMILIE PANFILI PAVEL</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</si>
  <si>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</si>
  <si>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</si>
  <si>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</si>
  <si>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</si>
  <si>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</si>
  <si>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</si>
  <si>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BILICENII VECHI</t>
  </si>
  <si>
    <t>IMSP CENTRUL DE SANATATE BIRUINTA</t>
  </si>
  <si>
    <t>IMSP CENTRUL DE SANATATE BOCSA</t>
  </si>
  <si>
    <t>IMSP CENTRUL DE SANATATE BRICENI</t>
  </si>
  <si>
    <t>IMSP CENTRUL DE SANATATE CALARASI</t>
  </si>
  <si>
    <t>IMSP CENTRUL DE SANATATE CEADIR-LUNGA</t>
  </si>
  <si>
    <t>IMSP CENTRUL DE SANATATE CHIPERCENI</t>
  </si>
  <si>
    <t>IMSP CENTRUL DE SANATATE CHIRSOVA</t>
  </si>
  <si>
    <t>IMSP CENTRUL DE SANATATE CHISCARENI</t>
  </si>
  <si>
    <t>IMSP CENTRUL DE SANATATE CIMISLIA</t>
  </si>
  <si>
    <t>IMSP CENTRUL DE SANATATE COCIULIA</t>
  </si>
  <si>
    <t>IMSP CENTRUL DE SANATATE CORNESTI</t>
  </si>
  <si>
    <t>IMSP CENTRUL DE SANATATE COSTESTI IALOVENI</t>
  </si>
  <si>
    <t>IMSP CENTRUL DE SANATATE CRIULENI</t>
  </si>
  <si>
    <t>IMSP CENTRUL DE SANATATE CROCMAZ</t>
  </si>
  <si>
    <t>IMSP CENTRUL DE SANATATE CUPCINI</t>
  </si>
  <si>
    <t>IMSP CENTRUL DE SANATATE DANUTENI</t>
  </si>
  <si>
    <t>IMSP CENTRUL DE SANATATE DRAGANESTI</t>
  </si>
  <si>
    <t>IMSP CENTRUL DE SANATATE DROCHIA A MANZIUC</t>
  </si>
  <si>
    <t>IMSP CENTRUL DE SANATATE DUBASARI</t>
  </si>
  <si>
    <t>IMSP CENTRUL DE SANATATE FUNDURII VECHI</t>
  </si>
  <si>
    <t>IMSP CENTRUL DE SANATATE GOTESTI</t>
  </si>
  <si>
    <t>IMSP CENTRUL DE SANATATE GRIBOVA</t>
  </si>
  <si>
    <t>IMSP CENTRUL DE SANATATE HANCESTI</t>
  </si>
  <si>
    <t>IMSP CENTRUL DE SANATATE HORESTI</t>
  </si>
  <si>
    <t>IMSP CENTRUL DE SANATATE IABLOANA</t>
  </si>
  <si>
    <t>IMSP CENTRUL DE SANATATE IARGARA</t>
  </si>
  <si>
    <t>IMSP CENTRUL DE SANATATE LARGA</t>
  </si>
  <si>
    <t>IMSP CENTRUL DE SANATATE LARGA NOUA</t>
  </si>
  <si>
    <t>IMSP CENTRUL DE SANATATE MARCULESTI</t>
  </si>
  <si>
    <t>IMSP CENTRUL DE SANATATE MIHAILENI</t>
  </si>
  <si>
    <t>IMSP CENTRUL DE SANATATE MINDIC</t>
  </si>
  <si>
    <t>IMSP CENTRUL DE SANATATE NISPORENI</t>
  </si>
  <si>
    <t>IMSP CENTRUL DE SANATATE OCHIUL ALB</t>
  </si>
  <si>
    <t>IMSP CENTRUL DE SANATATE ONISCANI</t>
  </si>
  <si>
    <t>IMSP CENTRUL DE SANATATE OTACI</t>
  </si>
  <si>
    <t>IMSP CENTRUL DE SANATATE PARJOLTENI</t>
  </si>
  <si>
    <t>IMSP CENTRUL DE SANATATE PELINIA</t>
  </si>
  <si>
    <t>IMSP CENTRUL DE SANATATE PERESECINA</t>
  </si>
  <si>
    <t>IMSP CENTRUL DE SANATATE RADOAIA</t>
  </si>
  <si>
    <t>IMSP CENTRUL DE SANATATE RASCANI</t>
  </si>
  <si>
    <t>IMSP CENTRUL DE SANATATE RAZENI</t>
  </si>
  <si>
    <t>IMSP CENTRUL DE SANATATE SANGEREI</t>
  </si>
  <si>
    <t>IMSP CENTRUL DE SANATATE SANGEREII NOI</t>
  </si>
  <si>
    <t>IMSP CENTRUL DE SANATATE SIPOTENI</t>
  </si>
  <si>
    <t>IMSP CENTRUL DE SANATATE SLOBOZIA CREMENE</t>
  </si>
  <si>
    <t>IMSP CENTRUL DE SANATATE SOROCA</t>
  </si>
  <si>
    <t>IMSP CENTRUL DE SANATATE SOROCA-NOUA</t>
  </si>
  <si>
    <t>IMSP CENTRUL DE SANATATE STAUCENI</t>
  </si>
  <si>
    <t>IMSP CENTRUL DE SANATATE STEFAN VODA</t>
  </si>
  <si>
    <t>IMSP CENTRUL DE SANATATE STRASENI</t>
  </si>
  <si>
    <t>IMSP CENTRUL DE SANATATE TALMAZA</t>
  </si>
  <si>
    <t>IMSP CENTRUL DE SANATATE TANATARI</t>
  </si>
  <si>
    <t>IMSP CENTRUL DE SANATATE TARACLIA CAUSENI</t>
  </si>
  <si>
    <t>IMSP CENTRUL DE SANATATE TELENESTI</t>
  </si>
  <si>
    <t>IMSP CENTRUL DE SANATATE TRUSENI</t>
  </si>
  <si>
    <t>IMSP CENTRUL DE SANATATE UNGHENI</t>
  </si>
  <si>
    <t>IMSP CENTRUL DE SANATATE VALEA MARE</t>
  </si>
  <si>
    <t>IMSP CENTRUL DE SANATATE VARATIC</t>
  </si>
  <si>
    <t>IMSP CENTRUL DE SANATATE VASILEUTI</t>
  </si>
  <si>
    <t>IMSP CENTRUL DE SANATATE ZARNESTI</t>
  </si>
  <si>
    <t>IMSP CENTRUL DE SANATATE ZGURITA</t>
  </si>
  <si>
    <t>IMSP CENTRUL MEDICILOR DE FAMILIE FLORESTI</t>
  </si>
  <si>
    <t>IMSP CENTRUL MEDICILOR DE FAMILIE MUNICIPAL BALTI</t>
  </si>
  <si>
    <t>IMSP CENTRUL REPUBLICAN DE DIAGNOSTICARE MEDICALA</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</si>
  <si>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</si>
  <si>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</si>
  <si>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</si>
  <si>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</si>
  <si>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</si>
  <si>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</si>
  <si>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</si>
  <si>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</si>
  <si>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</si>
  <si>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</si>
  <si>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</si>
  <si>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</si>
  <si>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</si>
  <si>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</si>
  <si>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</si>
  <si>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</si>
  <si>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</si>
  <si>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</si>
  <si>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</si>
  <si>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</si>
  <si>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</si>
  <si>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</si>
  <si>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</si>
  <si>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</si>
  <si>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</si>
  <si>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</si>
  <si>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</si>
  <si>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</si>
  <si>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</si>
  <si>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</si>
  <si>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</si>
  <si>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</si>
  <si>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</si>
  <si>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</si>
  <si>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</si>
  <si>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</si>
  <si>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</si>
  <si>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</si>
  <si>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</si>
  <si>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</si>
  <si>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</si>
  <si>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</si>
  <si>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</si>
  <si>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</si>
  <si>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</si>
  <si>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</si>
  <si>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</si>
  <si>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</si>
  <si>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</si>
  <si>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</si>
  <si>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</si>
  <si>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</si>
  <si>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</si>
  <si>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</si>
  <si>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Grand Total</t>
  </si>
  <si>
    <t>Valoarea alocată</t>
  </si>
  <si>
    <t>Acetonă Analitică (reagent 1.1)</t>
  </si>
  <si>
    <t>Acetonă Analitică
Amb max 0,5 kg</t>
  </si>
  <si>
    <t>litru</t>
  </si>
  <si>
    <t>Acid sulfosalicilic amb. max. 0,1 kg (reagent 1.11)</t>
  </si>
  <si>
    <t>Acid sulfosalicilic amb. max. 0,1 kg
1. Substanță 2. Puritate analitică 3. Amb max. 0,1 kg</t>
  </si>
  <si>
    <t>kg</t>
  </si>
  <si>
    <t>Acid acetic glacial
(Amb max 0,1 kg) (reagent 1.2)</t>
  </si>
  <si>
    <t>Acid acetic glacial
Amb max 0,1 kg</t>
  </si>
  <si>
    <r>
      <t xml:space="preserve">Acid acetic glacial
Amb max 0,1 </t>
    </r>
    <r>
      <rPr>
        <b/>
        <sz val="11"/>
        <color theme="1"/>
        <rFont val="Times New Roman"/>
        <family val="1"/>
        <charset val="204"/>
      </rPr>
      <t>litru</t>
    </r>
  </si>
  <si>
    <t>Control pentru  hemoglobină cu 3 nivele  set 3 fl.  x 5 ml (reagent 1.26)</t>
  </si>
  <si>
    <t xml:space="preserve">Control pentru  hemoglobină cu 3 nivele  set 3 fl.  x 5 ml, compatibil cu hemoglobina cu cianidă, de la același producător compatibil cu hemoglobina cu cianidă, de la același producător </t>
  </si>
  <si>
    <t>Producator Federatia Rusa,
imposibilitate de inregistrare in RS al
DM</t>
  </si>
  <si>
    <t>set</t>
  </si>
  <si>
    <t>Hemoglobină  cu cianidă (sub. solidă) + calibrator, set 3 fl. (3000 ml) (reagent )</t>
  </si>
  <si>
    <t xml:space="preserve">Hemoglobină  cu cianidă (sub. solidă) + calibrator, set 3 fl. (3000 ml)
Set 3 fl. cu sub. solidă din care se pregătește 3000 ml + calibrator, compatibil cu materialul de control, de la același producător </t>
  </si>
  <si>
    <t>Eozin K (reagent 1.27)</t>
  </si>
  <si>
    <t>Eozin K
1. Puritatea analit 2. Ambalaj până la 0,100 kg</t>
  </si>
  <si>
    <t>Acid acetic glacial
(Amb max 0,5 kg) (reagent 1.3)</t>
  </si>
  <si>
    <t>Acid acetic glacial
Amb max 0,5 kg</t>
  </si>
  <si>
    <t>Metanol (reagent 1.36)</t>
  </si>
  <si>
    <t>Metanol
Ambalaj cu volum de 1 litru</t>
  </si>
  <si>
    <t>Nitrat de sodiu (Na NO3) (amb.1 kg) (reagent 1.37)</t>
  </si>
  <si>
    <t>Nitrat de sodiu (Na NO3) (amb.1 kg)
1. Substanță 2. Puritate analitică 3. Amb max. 1 kg</t>
  </si>
  <si>
    <t>Reacție citochimică - Esteraza nespecifică (reagent 1.40)</t>
  </si>
  <si>
    <t>Reacție citochimică - Esteraza nespecifică
Ambalaj în set</t>
  </si>
  <si>
    <t>Descriere incompleta</t>
  </si>
  <si>
    <t>Reacție citochimică - Esteraza nespecifică
Ambalaj în set pentru 100 teste (soluție de nitrat de sodiu, soluție de pararosaniline, bufer, substrat și inhibitor)
Kit pentru detectarea activității esterazelor nespecifice în leucocite, echivalent cu LEUKOGNOST NSE-BioGnost</t>
  </si>
  <si>
    <t>A fost solicitat de Institutul Oncologic specificația deplină a setului</t>
  </si>
  <si>
    <t>Reacție citochimică - Mieloperoxidaza (reagent 1.41)</t>
  </si>
  <si>
    <t>Reacție citochimică - Mieloperoxidaza
Ambalaj în set</t>
  </si>
  <si>
    <t>Reacție citochimică - Mieloperoxidaza
Ambalaj în set pentru 100 teste (bufer, substrat și soluție de peroxid de hidrogen)
Kit pentru detectarea activității mieloperoxidazei (peroxidazei) în leucocite, echivalent cu LEUKOGNOST MPO-BioGnost</t>
  </si>
  <si>
    <t>Reagent monoclonal Anti-D IgG (reagent 1.46)</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</si>
  <si>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</si>
  <si>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ml</t>
  </si>
  <si>
    <t>Acid acetic, CH3COOH (reagent 1.5)</t>
  </si>
  <si>
    <t>Acid acetic, CH3COOH
Amb max 0,5 kg</t>
  </si>
  <si>
    <t>Set Material de control pentru aprecierea proteinei in urina  2 nivele 80-85 ml cu calibrator (reagent 1.50)</t>
  </si>
  <si>
    <t>Set Material de control pentru aprecierea proteinei in urina  2 nivele 80-85 ml cu calibrator. Ambalaj:8 fl x10ml (4fl de control, 4 fl de calibrator)</t>
  </si>
  <si>
    <t>Set Material de control pentru aprecierea proteinei in urina  2 nivele 80-85 ml fara calibrator (reagent 1.51)</t>
  </si>
  <si>
    <t>Set Material de control pentru aprecierea proteinei in urina  2 nivele 80-85 ml fara calibrator. Ambalaj:8 fl x10ml.</t>
  </si>
  <si>
    <t>Set p/u determinarea timpului de
tromboplastină parţial activat (TTPA) (reagent 1.54)</t>
  </si>
  <si>
    <t xml:space="preserve">Pentru TTPA Set- min 480 teste.Reagent, plasma de control de la același producător </t>
  </si>
  <si>
    <t>Solicitam: mărirea cu 250% bugetul
alocat pentru lot.</t>
  </si>
  <si>
    <t xml:space="preserve">Un singur beneficiar INN, nu am avut oferte in 2025
beneficiarul a confirmat telefonic că nu mai au necesitatea, pentru că au achiziționat </t>
  </si>
  <si>
    <t>Set p/u determinarera activităţii
fibrinolitice (reagent 1.57)</t>
  </si>
  <si>
    <t>Set p/u determinarera activităţii
fibrinolitice</t>
  </si>
  <si>
    <t>Teste pentru determinarea a 2 parametri în urină (glucoza+corpi cetonici)  (reagent 1.67)</t>
  </si>
  <si>
    <t>Teste pentru determinarea a 2 parametri în urină (glucoza+corpi cetonici) 
Ambalaj până la  25 teste Expres teste diagnostice p/u analiza pentru testele cu un termen de stabilitate de 3 luni, iar pentru testele cu un termen de stabilitate de 6 luni- ambalarea se permite până la 50 teste în cutie.</t>
  </si>
  <si>
    <t>Lotul 17. Teste pentru determinarea a 2 parametri în urină (glucoza+corpi cetonici) (reagent 1.67) și Lotul
18 Teste pentru determinarea proteinei în urina (reagent 1.68) – solicităm acceptarea ambalajului până la 100
teste, cum a fost anul trecut în Licitația Deschisă nr. ocds-b3wdp1-MD-1700147475976 din 07.12.2023, loturi
73-74. Luând în considerare termenul de stabilitate propunem să fie divizate loturile pe loturi cu ambalaj
diferit: pentru instituții medicale cu consum mic (centre de sănătate) – până la 50 teste (termenul de stabilitate
3-6 luni), pentru instituții medicale cu consum mare, care folosesc testele solicitate în cantitate mai mare și
fiindcă canistra deschisă nu stă mult timp – să fie ambalaj până la 100 teste (termenul de stabilitate – 3 luni).
Valori estimate – solicităm majorarea cu 50% per test din cauza creșterii costurilor de transport în ultimii 1,5
ani</t>
  </si>
  <si>
    <r>
      <t xml:space="preserve">Dat fiind faptul că există oferte care se încadrează în suma alocată, iar alte date nu se dețin, solicitarea de majorarea a valorii nu este justificată.
</t>
    </r>
    <r>
      <rPr>
        <b/>
        <sz val="11"/>
        <color theme="1"/>
        <rFont val="Times New Roman"/>
        <family val="1"/>
        <charset val="204"/>
      </rPr>
      <t>Divizarea lotului este acceptată</t>
    </r>
    <r>
      <rPr>
        <sz val="11"/>
        <color theme="1"/>
        <rFont val="Times New Roman"/>
        <family val="1"/>
        <charset val="204"/>
      </rPr>
      <t xml:space="preserve">
</t>
    </r>
  </si>
  <si>
    <t>test</t>
  </si>
  <si>
    <t>Teste pentru determinarea a 2 parametri în urină (glucoza+corpi cetonici)  (reagent 1.67), ambalaj până la 100 teste</t>
  </si>
  <si>
    <t>Teste pentru determinarea a 2 parametri în urină (glucoza+corpi cetonici) 
Ambalaj până la  100 teste Expres teste diagnostice p/u analiza pentru testele cu un termen de stabilitate de minimi 3 luni.</t>
  </si>
  <si>
    <t>Teste pentru determinarea proteinei în urina  (reagent 1.68), ambalaj până la 100 teste</t>
  </si>
  <si>
    <t>Teste pentru determinarea proteinei în urina 
Ambalaj până la  100 teste Expres teste diagnostice p/u analiza pentru testele cu un termen de stabilitate deminim  3 luni</t>
  </si>
  <si>
    <t>Teste pentru determinarea proteinei în urina  (reagent 1.68)</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</si>
  <si>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</si>
  <si>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Sulfasalicyl-Na (reagent 1.76)</t>
  </si>
  <si>
    <t xml:space="preserve">Set cu Sulfasalicil-Na pentru determinarea proteinei în
urină.(Ambalare până la 200 ml) </t>
  </si>
  <si>
    <t xml:space="preserve">Set cu Sulfasalicil-Na + Control pentru determinarea proteinei în
urină.(Ambalare până la 200 ml) </t>
  </si>
  <si>
    <t>Test rapid pentru screening la consumul de droguri (reagent 1.80)</t>
  </si>
  <si>
    <t>Test Panel -test rapid pentru screening la consumul de droguri. Determinare în urină. (Echivalent DOA-10 Test-Panel)</t>
  </si>
  <si>
    <t>Lotul 20. Test rapid pentru screening la consumul de droguri (reagent 1.80) – solicităm indicarea
parametrilor, care trebuie să fie investigate, în specificația tehnică. Totodată, vă atenționăm, că valoarea
estimată este calculată greșit. De exemplu, așa produs a fost solicitat la Licitația Deschisă nr. ocds-b3wdp1-
MD-1677681647172 din 21.03.2023, lotul 62. Prețul câștigător – 58,50 lei per test, Sanmedico SRL, și
următorul preț – 59,50 lei per test, Profilabdiagnostic SRL. Solicităm revizuirea valorii estimate</t>
  </si>
  <si>
    <t>Test Panel -test rapid pentru screening la consumul de droguri: MOR - MDMA - MAMP - COC - THC - AMP - BZO - BAR - PCP - MTD. Determinare în urină. (Echivalent DOA-10 Test-Panel)</t>
  </si>
  <si>
    <t>https://achizitii.md 21088823 
Au fost depuse oferte cu 85 lei fără TVA pentru un set de 30 teste și 850 lei pentru un set din 10 bucăți 
IMU a achiziționat în procedura 21071049 , cu 95 lei per test
În cadrul procedurii nominalizate de operatorul economic din 2023 au fost propuse 3 oferte, cu prețurile 63,18, 71,4 și 79,9
Se va modificat prețul estimat cel mai mic din cele nominalizate , în contextul în care de la procedura au trecut 2 ani</t>
  </si>
  <si>
    <t>Rosu de pirogalol (reagent 1.81)</t>
  </si>
  <si>
    <t>Metoda de determinare a proteinei in urina. Calibrator inclus in set.</t>
  </si>
  <si>
    <t>Set cu Rosu de pirogalol pentru determinarea proteinei in urina. Calibrator inclus in set.</t>
  </si>
  <si>
    <t>alfa-Amilaza Pancreatică
(Pancreatic amylase)
(Flacoane cu volumul maxim 175 ml.) determinarea la
analizator automat (reagent 3.13)</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</si>
  <si>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</si>
  <si>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alfa-Amilaza Pancreatică
(Pancreatic amylase)
(Flacoane cu volumul maxim 175 ml.) determinarea la
analizator semiautomat (reagent 3.14)</t>
  </si>
  <si>
    <t>Proba cu timol
(Flacoane cu volumul maxim 175 ml.) determinarea la analizator
automat (reagent 3.92)</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</si>
  <si>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</si>
  <si>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Proba cu timol nu poate fi determinata
la analizator automat</t>
  </si>
  <si>
    <t>✔️ Testul cu timol poate fi realizat pe analizator automat, mai ales dacă laboratorul are un sistem biochimic „open”.
❗ Nu toate analizatoarele automate includ testul timolului „by default”, dar este ușor de implementat cu metoda și reactivii potriviți.</t>
  </si>
  <si>
    <t>Proba cu timol
(Flacoane cu volumul maxim 175 ml.) determinarea la analizator
semiautomat (reagent 3.93)</t>
  </si>
  <si>
    <t>Mycoplasma hominis
IgM (reagent 4.114)</t>
  </si>
  <si>
    <t xml:space="preserve">Cerinţe generale*, de asemenea să fie incluşi, în afară de controlul “+”şi “-” calibratori, cu godeuri detașabile. Metoda de determinare ELISA, Set de 6 sau 12 sau 24 sau 48 sau 96 teste </t>
  </si>
  <si>
    <t>D-dimeri metoda Latex (reagent 4.137)</t>
  </si>
  <si>
    <t>D-dimeri . Metoda de determinare calitativa şi semicantitativă latex  reagent Lichid stabil gata p-u lucru . Plazma cu citrat   ambalaj:  Flacoane cu v=1-3 ml</t>
  </si>
  <si>
    <t>Solicitam mărirea cu 200% bugetului
alocat pentru lot.</t>
  </si>
  <si>
    <t>Lotul 29. D-dimeri metoda Latex (reagent 4.137) – valoarea estimată necesită evaluare adițională, fiind prea
mică. La COP nr. ocds-b3wdp1-MD-1736772105643 din 28.01.2025 prețul câștigător este 2900 lei per set
(100 teste, 2 ml) sau 1450 lei per 1 ml. Pentru lotul acesta solicităm majorarea valorii estimate. Totodată, la
Licitația Deschisă nr. ocds-b3wdp1-MD-1734441212572 din 07.02.2025 v-am arătat prețul de 1300 lei per 1
ml. Putem să propunem kitul, care conține 2 ml, și este cea mai solicitată opțiune pe piața. Din această cauză
solicităm să fie revizuită cantitatea finală.</t>
  </si>
  <si>
    <t>Conform specificației tehnice din procedura nominalizată: Set conține 100 teste, 1fl.x2ml LATEX
REAGENT, control pozitiv și control
negativ. Sensibilitate - 100%, Specificitate -
94,38%. Instrucțiunea de la producător se
anexează., reiese că ar fi necesar să fie achiziționate teste, dat fiind faptul că producătorii pot avea un număr diferit de teste dintr-un ml de produs, am putea înmulți cantitatea cu 50 teste la un nr de militri, iar prețul poate fi alocat conform ultimei proceduri per teste ar fi 26 lei</t>
  </si>
  <si>
    <t>Teste</t>
  </si>
  <si>
    <t>(Test) Helicobacter Pylory Antigen cu kit de extragere a materiilor fecale (reagent 4.35)</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</si>
  <si>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</si>
  <si>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Solicitam mărirea cu 50% bugetului
alocat pentru lot.</t>
  </si>
  <si>
    <t>Lotul 30. (Test) Helicobacter Pylory Antigen cu kit de extragere a materiilor fecale (reagent 4.35) – solicităm
excluderea streptavidinei din specificația tehnică fiind neîntemeiată. Streptavidina este foarte sensibilă la
oameni, care consumă suplimente cu B-12 și poate cauza un rezultat fals pozitiv.</t>
  </si>
  <si>
    <t>Helicobacter Pylory Antigen cu kit de extragere a materiilor fecale. Metoda de determinare Elisa. Setul include 96 teste, Cu stripuri si godeuri ușor detaşabile , calibratori si reagenti lichizi gata de lucru, standardele pregatite si fixate de producător.
Sensivitatea minim 98% și specifitatea minim 95%.</t>
  </si>
  <si>
    <t>propus să fie exclus solicitarea cu streptavidina</t>
  </si>
  <si>
    <t>Anti ureaplasma
urealyticum IgM (reagent 4.74)</t>
  </si>
  <si>
    <t>Amoniac (reagent 5.12)</t>
  </si>
  <si>
    <t xml:space="preserve">Amoniac </t>
  </si>
  <si>
    <t>litri</t>
  </si>
  <si>
    <r>
      <rPr>
        <sz val="11"/>
        <color rgb="FFFF0000"/>
        <rFont val="Times New Roman"/>
        <family val="1"/>
        <charset val="204"/>
      </rPr>
      <t xml:space="preserve">Clarifier </t>
    </r>
    <r>
      <rPr>
        <sz val="11"/>
        <color theme="1"/>
        <rFont val="Times New Roman"/>
        <family val="1"/>
        <charset val="204"/>
      </rPr>
      <t>Reagent pentru histopatologie  (reagent 5.14)</t>
    </r>
  </si>
  <si>
    <t xml:space="preserve">Reagent pentru histopatologie Alcool etilic(70-76%), Acid acetic(7-10%), Apa(5-10%), Alcool izopropilic(4-5%), Alcool metilic(4-5%). </t>
  </si>
  <si>
    <t>Sulfat de Cupru- Cu SO4 (reagent 5.16)</t>
  </si>
  <si>
    <t>Sulfat de Cupru- Cu SO4</t>
  </si>
  <si>
    <t>kilogram</t>
  </si>
  <si>
    <t>Colorant p/u marcarea tisulară a preparatelor postoperatorii Negru(reagent 5.48)</t>
  </si>
  <si>
    <t>Colorant p/u marcarea tisulară a preparatelor postoperatorii Negru (30 ml)</t>
  </si>
  <si>
    <t>Acceptarea si altor ambalaje; de ex,
50ml; solicitam mărirea sumei totale
alocata pentru lot, cu 50%</t>
  </si>
  <si>
    <t>Colorant p/u marcarea tisulară a preparatelor postoperatorii Negru (ambalare până la 50 ml)</t>
  </si>
  <si>
    <t>Propun să fie achiziționați ml, și să fie permisă ambalarea până la 50 ml, dar numai după ce este verificată stabilitatea produselor de la deschiderea flaconului, care conform detaliilor de la specialiști este 12 luni</t>
  </si>
  <si>
    <t>Colorant p/u marcarea tisulară a preparatelor postoperatorii Albastru  (reagent 5.49)</t>
  </si>
  <si>
    <t xml:space="preserve">Colorant p/u marcarea tisulară a preparatelor postoperatorii Albastru(30ml) </t>
  </si>
  <si>
    <t>Colorant p/u marcarea tisulară a preparatelor postoperatorii Albastru (ambalare până la 50 ml)</t>
  </si>
  <si>
    <t>Colorant p/u marcarea tisulară a preparatelor postoperatorii Rosu(reagent 5.51)</t>
  </si>
  <si>
    <t>Colorant p/u marcarea tisulară a preparatelor postoperatorii Rosu(30 ml)</t>
  </si>
  <si>
    <t>Colorant p/u marcarea tisulară a preparatelor postoperatorii Rosu (ambalare până la 50 ml)</t>
  </si>
  <si>
    <t>Colorant p/u marcarea tisulară a preparatelor postoperatorii Verde(reagent 5.52)</t>
  </si>
  <si>
    <t>Colorant p/u marcarea tisulară a preparatelor postoperatorii Verde(30 ml)</t>
  </si>
  <si>
    <t>Colorant p/u marcarea tisulară a preparatelor postoperatorii Verde (ambalare până la 50 ml)</t>
  </si>
  <si>
    <t>Acid fosforic (reagent 6.1)</t>
  </si>
  <si>
    <t>Acid fosforic
Tipul reagentului - Lichid
Ambalaj - pînă la 100 ml</t>
  </si>
  <si>
    <t>Amidon 100 g (reagent 6.10)</t>
  </si>
  <si>
    <t>Amidon
Tipul reagentului - Anhidru
Ambalaj - pînă la 100 g</t>
  </si>
  <si>
    <t>gram</t>
  </si>
  <si>
    <t>Lizina (reagent 6.100)</t>
  </si>
  <si>
    <t>Tipul reagentului - Anhidru 
Ambalaj - pînă la 0,25 kg</t>
  </si>
  <si>
    <t>Maltoza (reagent 6.101)</t>
  </si>
  <si>
    <t>Tipul reagentului - Anhidru 
Ambalaj - pînă la 0,1 kg</t>
  </si>
  <si>
    <t>Manitol (Manit) (reagent 6.102)</t>
  </si>
  <si>
    <t>Kit p/u detecterea rapida a carbapenemazei (reagent 6.104)</t>
  </si>
  <si>
    <t xml:space="preserve">Kit p/u detecterea rapida a carbapenemazei (echivalent  cu Mast Carba PAcE), Set până 48 de teste  </t>
  </si>
  <si>
    <t>Lotul 45. Kit p/u detectarea rapida a carbapenemazei (reagent 6.104) – setul conține 48 teste și nu poate fi
divizat, de aceea n-avem posibilitatea de a diviza câte 1/3/10 teste, cum solicitați. Propunem să fie schimbată
cantitatea totală pentru 4 beneficiari la 192 (48*4) teste sau să fie schimbată unitatea de măsura pe SET și
respectiv cantitatea pe 4 (4 beneficiari*1set).
Totodată, vă atenționăm, că valoarea estimată este prea mică și solicităm revizuirea. Licitația deschisă nr.
ocds-b3wdp1-MD-1713765513168 din 08.05.2024, lotul 121, prețul câștigător – 7500 lei per set, Licitațiedeschisă nr. ocds-b3wdp1-MD-1738065034633 din 14.02.2025, lotul 13, prețul indicat – 165 lei per test (7920
lei per set).</t>
  </si>
  <si>
    <t>Se va corecta lista de distribuție conform ambalajului permis</t>
  </si>
  <si>
    <t>Amidon 250 g  (reagent 6.11)</t>
  </si>
  <si>
    <t>Amidon
Tipul reagentului - Anhidru
Ambalaj - pînă la 0,25 kg</t>
  </si>
  <si>
    <t>Amidon
Tipul reagentului - Anhidru
Ambalaj - pînă la 0,5 kg</t>
  </si>
  <si>
    <t>Mediu Pizu (reagent 6.119)</t>
  </si>
  <si>
    <t>Tipul reagentului - Anhidru 
Ambalaj - pînă la 0,5 kg</t>
  </si>
  <si>
    <t>Lotul 47. Mediu Pizu – solicităm revizuirea valorii estimate. Licitație deschisă nr. ocds-b3wdp1-MD-
1722414586952 din 06.09.2024, lotul 6.119, prețul indicat – 44900 lei per 1 kg, Licitație deschisă nr. ocdsb3wdp1-MD-1701936335567 din 28.12.2023, lotul 169, prețul indicat – 43350 lei per 1 kg, Licitație deschisă
nr. ocds-b3wdp1-MD-1734441212572 din 07.02.2025, lotul 90, prețul indicat – 61500 lei per 1 kg.</t>
  </si>
  <si>
    <t>Prețul cu TVA la procedura de bază 48492, 00 lei și 66420, lei la procedura repetată
Se va calcula media dintre toate 3 preturi = 40695+48492+66420</t>
  </si>
  <si>
    <t>Mediu saburoud 
(Lichid) (reagent 6.122)</t>
  </si>
  <si>
    <t>Tipul reagentului - Lichid 
Ambalaj - pînă la 500 ml</t>
  </si>
  <si>
    <t>Solicitam marirea sumei totale alocata
pentru lot, cu 300%</t>
  </si>
  <si>
    <t>Prețul cu TVA la procedura de bază 2024 -384, lei și  853,20 lei, pentru 2025 prima procedură- fără Oferte și la procedura repetată 654,00 lei
Prețul creat din media 384+853,2+654 = 630,4</t>
  </si>
  <si>
    <t>Mediu semilichid cu ser (reagent 6.124)</t>
  </si>
  <si>
    <t>Mediu semilichid cu ser
Tipul reagentului - Anhidru 
Ambalaj - pînă la 0,5 kg</t>
  </si>
  <si>
    <t xml:space="preserve">Mediu Thayer Martin pentru creșterea meningococcului, cu ser
Tipul reagentului - Anhidru 
Ambalaj - pînă la 0,5 kg </t>
  </si>
  <si>
    <t>Panel cu godeuri pentru testarea sensibilității la Colistin( MIC Strip Colistin) (reagent 6.136)</t>
  </si>
  <si>
    <t>Panel cu godeuri pentru testarea sensibilității la colistină cu metoda  microdiluției în bulion. Cu concentrația de la 0,25-16 mcg/ml. 16 teste</t>
  </si>
  <si>
    <t>Panel cu godeuri pentru testarea sensibilității la colistină cu metoda  microdiluției în bulion. Cu concentrația de la 0,25-16 mcg/ml. Ambalarea până la 50 teste</t>
  </si>
  <si>
    <t>Lotul 50. Panel cu godeuri pentru testarea sensibilității la Colistin( MIC Strip Colistin) (reagent 6.136) –
solicităm majorarea valorii estimate. Licitație deschisă nr. ocds-b3wdp1-MD-1734441212572 din
07.02.2025, lotul 93, prețul indicat – 75 lei per test.</t>
  </si>
  <si>
    <t>În 2024 a fost atribuit lotul cu prețul cu TVA de 80 lei per test, propun să fie acceptate propunerile de rectificare a prețului, la procedura de bază pentru 2025 - 66,66  lei și 81,00 lei, se va indicat media ofertelor</t>
  </si>
  <si>
    <t>TEST</t>
  </si>
  <si>
    <t>Clorură de Sodiu NaCl (reagent 6.140)</t>
  </si>
  <si>
    <t>NaCl
Tipul reagentului - Anhidru Ambalaj - pînă la 0,5 kg</t>
  </si>
  <si>
    <t>Netilmicin (reagent 6.142)</t>
  </si>
  <si>
    <t xml:space="preserve">Netilmicin cu 10 mcg de antibiotic, Flacoane de până la 100 discuri </t>
  </si>
  <si>
    <t>Solicitam marirea sumei totale alocata
pentru lot, cu 100%</t>
  </si>
  <si>
    <t>Lotul 52. Netilmicin (reagent 6.142) – solicităm majorarea valorii estimate. Licitație deschisă nr. ocdsb3wdp1-MD-1701936335567 din 28.12.2023, lotul 201, prețul indicat – 0,525 lei per disc, Licitație deschisă
nr. ocds-b3wdp1-MD-1734441212572 din 07.02.2025, lotul 96, prețul indicat – 0,69 lei per disc.</t>
  </si>
  <si>
    <t>La prima procedură de bază pentru 2025- fără ofertă, la a doua procedură - 0,7452 lei și 0,8760 lei
Prețul= 0,7452+0,8760+0,49=0,70</t>
  </si>
  <si>
    <t>disc</t>
  </si>
  <si>
    <t>ONPG (reagent 6.149)</t>
  </si>
  <si>
    <t>ONPG determinarea activităţii β galactozidazei  (Ortho-nitroPhenyl beta-D-galactopyranoside)
Tipul reagentului - Anhidru Ambalaj - pînă la 0,5 kg</t>
  </si>
  <si>
    <t>Peptonă fermentativă uscată (reagent 6.155)</t>
  </si>
  <si>
    <t>Tipul reagentului - Anhidru Ambalaj - pînă la 0,25 kg</t>
  </si>
  <si>
    <t>Tipul reagentului - Anhidru Ambalaj - pînă la 0,5 kg</t>
  </si>
  <si>
    <t>Solicitam marirea sumei totale alocata
pentru lot, 300%</t>
  </si>
  <si>
    <t xml:space="preserve">La procedura precedentă repetata prețul cu TVA - 1806 lei, la cea de baza fără oferte
De scăzut 29% din 1806 </t>
  </si>
  <si>
    <t>Ser bovin (reagent 6.164)</t>
  </si>
  <si>
    <t>Ser bovin Tipul reagentului - Anhidru  Ambalaj - pînă la 0,5 kg</t>
  </si>
  <si>
    <r>
      <t xml:space="preserve">Ser bovin Tipul reagentului - Anhidru  Ambalaj - pînă la 0,5 </t>
    </r>
    <r>
      <rPr>
        <b/>
        <sz val="11"/>
        <color theme="1"/>
        <rFont val="Times New Roman"/>
        <family val="1"/>
        <charset val="204"/>
      </rPr>
      <t>litri</t>
    </r>
  </si>
  <si>
    <t>Litru</t>
  </si>
  <si>
    <t>Teste pentru aprecierea pH mediilor (reagent 6.184)</t>
  </si>
  <si>
    <t>Teste pentru aprecierea pH mediilor</t>
  </si>
  <si>
    <t>Indicarea numarului de teste/flacon.
Care trebuie sa fie limta de masurare a
pH-ului?</t>
  </si>
  <si>
    <t>Teste pentru aprecierea pH mediilor (reagent 6.184)
nr teste /flacon 200,  pH-ului 5,0-7,5</t>
  </si>
  <si>
    <t>De discutat cu Beneficiarii - SCR
Teste pentru aprecierea pH mediilor (reagent 6.184)
nr teste /flacon 200,  pH-ului 5,0-7,5</t>
  </si>
  <si>
    <t>Flacon</t>
  </si>
  <si>
    <t>Teste pentru determinarea indolului cu reactiv Covac   (reagent 6.185)</t>
  </si>
  <si>
    <t>Teste pentru determinarea indolului cu reactiv Covac ambalare  până la 25 teste</t>
  </si>
  <si>
    <t>Teste pentru determinarea indolului cu reactiv Covac ambalare  până la 30 teste</t>
  </si>
  <si>
    <t>Lotul 58 Teste pentru determinarea indolului cu reactiv Covac (reagent 6.185) – avem produsul, care
corespunde complet cu specificațiile tehnice, iar bunul acesta nu dispune de certificatul CE și n-are înregistrare
la AMDM. Totodată, am propus alternativa cu înregistrare la AMDM, dar ambalajul setului este de 50 teste
(atașăm instrucțiunea de utilizare, Anexa 2). Solicităm să fie acceptată opțiunea fără înregistrare la AMDM
sau alternativă cu ambalajul de 50 teste, în cazul acesta să fie modificată specificația tehnică PÎNA LA 50
teste. Vă rugăm să consultați instituțiile medicale, dacă alternativa propusă este convenabilă.</t>
  </si>
  <si>
    <r>
      <t xml:space="preserve">Teste pentru determinarea indolului cu reactiv Covac ambalare  până la </t>
    </r>
    <r>
      <rPr>
        <b/>
        <sz val="11"/>
        <color rgb="FFFF0000"/>
        <rFont val="Times New Roman"/>
        <family val="1"/>
        <charset val="204"/>
      </rPr>
      <t>50</t>
    </r>
    <r>
      <rPr>
        <sz val="11"/>
        <color theme="1"/>
        <rFont val="Times New Roman"/>
        <family val="1"/>
        <charset val="204"/>
      </rPr>
      <t xml:space="preserve"> teste</t>
    </r>
  </si>
  <si>
    <t>De discutat cu Beneficiarii - SCR - Teste pentru determinarea indolului cu reactiv Covac  (reagent 6.18 mbalajul setului este de 50 teste)  este ok</t>
  </si>
  <si>
    <t>Tetrametilparafenildiamina (reagent 6.187)</t>
  </si>
  <si>
    <t>Tetrametilparafenildiamina, Tipul reagentului - Anhidru 
Ambalaj - pînă la 25 g</t>
  </si>
  <si>
    <t>Anaerogen  (reagent 6.19)</t>
  </si>
  <si>
    <t>Gaz pachet pentru generarea atmosferei anaerobe, pentru anaerostat cu volumul de 2,5 L</t>
  </si>
  <si>
    <t>X Y factor (reagent 6.199)</t>
  </si>
  <si>
    <t>Tipul reagentului - Anhidru</t>
  </si>
  <si>
    <t>Lotul 61. X Y factor (reagent 6.199) – putem propune acest produs cu ambalajul de 50 teste într-o fiolă.
Solicităm modificarea specificației tehnice cu adăugarea cerinței PÎNA LA 50 teste și să fie revizuită
cantitatea finală pentru beneficiari finali. Totodată, solicităm să fie majorată valoarea estimată. Licitația
Deschisă nr. ocds-b3wdp1-MD-1701936335567 din 28.12.2023, lotul 282, prețul câștigător – 2,30 lei per
disc, Licitație deschisă nr. ocds-b3wdp1-MD-1734441212572 din 07.02.2025, lotul 111, prețul indicat – 2,80
lei per disc.</t>
  </si>
  <si>
    <t>X Y factor, discuri ambalate până la 50 în cutie</t>
  </si>
  <si>
    <t>Propune modificarea reagentului anhitru in discuri, conform cantității, unității de măsură și prețului alocat.</t>
  </si>
  <si>
    <t>Arginina (reagent 6.20)</t>
  </si>
  <si>
    <t>Tipul reagentului - Anhidru
Ambalaj - pînă la 0,25 kg</t>
  </si>
  <si>
    <t>Agar Tehnic (reagent 6.3)</t>
  </si>
  <si>
    <t>Agar Tehnic echivalent cu Agar Difco
Tipul reagentului - Anhidru
Ambalaj - pînă la 0,5 kg</t>
  </si>
  <si>
    <t>Lotul 63 Agar Tehnic (reagent 6.3) – Agar Difco este un agar bacteriologic, putem propune echivalentul
acestuia, dar nu dispune de certificatul CE și înregistrare la AMDM – nu putem să-l propunem după cerințele
licitației.</t>
  </si>
  <si>
    <t>Cerința decade în cazul în care în cadrul procedurii de achiziție pentru Reagenți se permite și Produse care nu sunt clasificate ca IVD - dispozitive medicale.</t>
  </si>
  <si>
    <t>Set pentru detectarea beta-lactamazelor cu spectru extins la enterobacterale  (reagent 6.49)</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</si>
  <si>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</si>
  <si>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Lotul 64. Set pentru detectarea beta-lactamazelor cu spectru extins la enterobacterale (reagent 6.49) – atașăm
extrasul catalogului de lista produselor, care avem (hașurat cu verde). Totodată, atașăm toate instrucțiunile la
fiecare poziție cu componența kitului (Anexa 3). Vă rugăm să consultați cu instituții medicale produsele
propuse.</t>
  </si>
  <si>
    <t>Set de discuri compus din :
ceftazidim 30mcg, ceftazidim 30 mcg+Ac.clavulanic 10mcg
Set+ pentru detectarea beta-lactamazelor cu spectru extins la enterobacterale (echivalent cu Combi-Test), în cartușe 50-150 discuri.</t>
  </si>
  <si>
    <t>am transmis fișa la SCR sa se expună, dat fiind faptul că telefonic specialistul a enuntat producătorului MAST exact ca și cel specificat de Sanmedico in fisa tehnica propusa.
Au specificat că conform fișei tehnice recepționate de la Sanmedico, la moment ei lucrează cu produsul de la codul D64C, dar este acceptabil și D76C, astfel că specificația tehnică poate fi simplificată</t>
  </si>
  <si>
    <t>FeCl3 (reagent 6.63)</t>
  </si>
  <si>
    <t>FeCl3</t>
  </si>
  <si>
    <t>Glucoza (reagent 6.75)</t>
  </si>
  <si>
    <t>Glucoza (reagent 6.76)</t>
  </si>
  <si>
    <t>Tipul reagentului - Anhidru 
Ambalaj - pînă la 1 kg</t>
  </si>
  <si>
    <t xml:space="preserve"> Test rapid de aglutinare cu latex pentru gruparea streptococilor  (reagent 6.82)</t>
  </si>
  <si>
    <t xml:space="preserve"> Test rapid de aglutinare cu latex pentru gruparea streptococilor din grupele Lancefield A, B, C, D, F și G din plăci de cultură ( echivalent cu.HiStrept Latex Test Kit), set de până la  25 teste</t>
  </si>
  <si>
    <t>Lotul 69. Test rapid de aglutinare cu latex pentru gruparea streptococilor (reagent 6.82) – solicităm ca
ambalajul să fie modificat PÎNA LA 50 teste, cum a fost în licitații de la CAPCS Microbiologie anii
precedenți. Totodată, solicităm majorarea valorii estimate - Licitație deschisă nr. ocds-b3wdp1-MD-
1701936335567 din 28.12.2023, lotul 119, prețul cîștigător – 28,90 lei per test, Licitație deschisă nr. ocdsb3wdp1-MD-1734441212572 din 07.02.2025, lotul 124, prețul indicat – 39,00 lei per test</t>
  </si>
  <si>
    <t>În 2025 nu a fost nici o ofertă, iar la procedura repetat 42,12  lei cu TVA , în 2024 prețul la prima procedură cu TVA 37,8 lei
Prețul media ofertelor și prețul alocat: 23,6+42,12+37,8=34,5
Ambalajul de 50 teste ar dubla la o parte din beneficiari necesarul</t>
  </si>
  <si>
    <t>Indicator biologic Bacillus stearothtermophilus  spore  (reagent 6.84)</t>
  </si>
  <si>
    <t>Indicator biologic Bacillus stearothtermophilus  spore de până la strip 25/ambalaj</t>
  </si>
  <si>
    <t>Solicitam revizuira cantitatilor
solicitate in lista de distributie, Sa nu
fie situatia ca beneficiarul sa fi incurcat
test cu set, kit. Solicitam marirea sumei
totale alocata pentru lot, cu 150%</t>
  </si>
  <si>
    <t>Cantitățile au fost rectificate, ce ține de preț, la procedura precedentă oferta a constituit 84 lei cu TVA
Prețul 84/1,29=65,12</t>
  </si>
  <si>
    <t>KOH, 0,25 kg (reagent 6.93)</t>
  </si>
  <si>
    <t>Tipul reagentului - Anhidru 
Ambalaj - pînă la 0.25 kg</t>
  </si>
  <si>
    <t>KOH, 0,5 kg (reagent 6.94)</t>
  </si>
  <si>
    <t>Tipul reagentului - Anhidru 
Ambalaj - pînă la 0.5 kg</t>
  </si>
  <si>
    <t>Lactoza (reagent 6.96)</t>
  </si>
  <si>
    <t>Formalină 40% (reagent NEW)</t>
  </si>
  <si>
    <t>Formalină 40%</t>
  </si>
  <si>
    <t>Test rapid pentru determinarea glutamat dehidrogenazei (GDH) in materii fecale prin metoda cromotografica + toxina A+B (reagent NEW)</t>
  </si>
  <si>
    <t>Test rapid pentru determinarea glutamat dehidrogenazei (GDH) in materii fecale prin metoda cromotografica + toxina A+B la clorhidrium Deficile. Ambalarea de până la 20 teste în set</t>
  </si>
  <si>
    <t>Solicitam mărirea cu 500% bugetului
alocat pentru lot.</t>
  </si>
  <si>
    <t>Lotul 75. Test rapid pentru determinarea glutamat dehidrogenazei (GDH) in materii fecale prin metoda
cromotografica + toxina A+B (reagent NEW) – solicităm majorarea bugetului. Licitație deschisă nr. ocdsb3wdp1-MD-1734441212572 din 07.02.2025, Lotul 130, prețul indicat – 75,00 lei per test.</t>
  </si>
  <si>
    <t>la procedura precedenta prețul cu TVA 81 lei
Prețul media ofertei și prețului alocat inițial: 81+51,9=66,45</t>
  </si>
  <si>
    <t>Test</t>
  </si>
  <si>
    <t>Tromboplastina cu posibilitatea determinarii INP (reagent NEW)</t>
  </si>
  <si>
    <t>Amestec de tromboplastină cu clorura de calciu lichid, cu activitatea 11-14 sec ISO 1-1,2 pentru determinarea indicelui de protrombina, protrombinei după QUICK în plasma, INR, set până la 100 teste. Ambalaj: Flacon de până la 10 ml cu CaCl2 inclus in set.</t>
  </si>
  <si>
    <t>Solicitam mărirea cu 45% bugetului
alocata pentru lot</t>
  </si>
  <si>
    <t>Set p/u determinarea timpului de
protrombină (TP)
(Set 100 teste) (1.52)</t>
  </si>
  <si>
    <t xml:space="preserve">Reagent tromboplastina-calciu pentru determinarea timpului de protrombina după Quick, INR, ISI-1,05 în plasmă.  Plasma de control și reagenții de la același producător. Ambalaj: până la 10 ml cu CaCl2 inclus în set. </t>
  </si>
  <si>
    <t>Strip-test la troponina I în ser (3.98)</t>
  </si>
  <si>
    <t>Test la troponina I în ser de tip strip-test sau tip casetă. Sensibilitatea minim 98,5 % (valoarea cut-off),specificitatea minim 98,4%</t>
  </si>
  <si>
    <t>Anti-TPO  cu calibratori, ELISA (4.78)</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</si>
  <si>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pregătite și fixate de producător</t>
  </si>
  <si>
    <t>AT/TG cu calibratori, ELISA (4.81)</t>
  </si>
  <si>
    <t>Cerinţe generale*, de asemenea să fie incluşi, în afară de controlul “+”şi “-” calibratori. Metoda de determinare ELISA, sSet de 6 sau 12 sau 24 sau 48 sau 96 teste 
Certificat CE.Cu stripuri si godeuri detasabile cu streptavidina, calibratori şi reagenţi lichizi gata de lucru, standardele pregătite și fixate de producător</t>
  </si>
  <si>
    <t>CA 125, cu calibratori, 
  ELISA (4.82)</t>
  </si>
  <si>
    <t>Cerinţe generale*, de asemenea să fie incluşi, în afară de controlul “+”şi “-” calibratori. Metoda de determinare ELISA, Set de 6 sau 12 sau 24 sau 48 sau 96 teste 
Certificat CE. Cu stripuri si godeuri  detaşabile,cu streptavidina, calibratori si reagenți  lichizi gata de lucru, standardele pregatite si fixate de producator</t>
  </si>
  <si>
    <t>CA 19-9 cu calibratori (4.84)</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</si>
  <si>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pregatite si fixate de producător</t>
  </si>
  <si>
    <t>CEA , cu calibratori,   ELISA (4.88)</t>
  </si>
  <si>
    <t>Cerinţe generale*, de asemenea să fie incluşi, în afară de controlul “+”şi “-” calibratori. Metoda de determinare ELISA, Set de 6 sau 12 sau 24 sau 48 sau 96 teste 
Certificat CE.Cu stripuri si godeuri detaşabile cu streptavidina , calibratori si reagenti lichizi gata de lucru, standardele pregatite si fixate de producător</t>
  </si>
  <si>
    <t>Multi-ligand control Tri-level (pentru 19 parametri)2x3ml (4.109)</t>
  </si>
  <si>
    <t>Certificat CE.Pentru 19 parametri (markeri oncologici ,hormoni,etc.) trei nivele 2 fiecare câte 3 ml</t>
  </si>
  <si>
    <t>Multi-ligand control Tri-level , Tireoglobulin, 2x3ml (4.110)</t>
  </si>
  <si>
    <t>Certificat CE.Control pentru Tireoglobulina, trei nivele 2 fiecare câte 3 ml</t>
  </si>
  <si>
    <t>Multi-ligand control Tri-level 2x2ml (4.111)</t>
  </si>
  <si>
    <t>Certificat CE.Pentru trei marcheri oncologici: CA 19-9; CA- 125; CA 153  trei nivele fiecare câte 2 ml</t>
  </si>
  <si>
    <t>PSA liber cu calibratori (4.120)</t>
  </si>
  <si>
    <t xml:space="preserve">Cerinţe generale*, de asemenea să fie incluşi, în afară de controlul “+”şi “-” calibratori. Metoda de determinare ELISA, Set de 6 sau 12 sau 24 sau 48 sau 96 teste </t>
  </si>
  <si>
    <t>PSA, cu calibratori,  ELISA (4.121)</t>
  </si>
  <si>
    <t>Cerinţe generale*, de asemenea să fie incluşi, în afară de controlul “+”şi “-” calibratori. Metoda de determinare ELISA, Set de 6 sau 12 sau 24 sau 48 sau 96 teste 
Certificat CE.Cu stripuri si godeuri  detasabile,cu streptavidina,calibratori  şi reagenţi lichizi gata de lucru, standardele pregătite și fixate de producător.</t>
  </si>
  <si>
    <t>TSH cu calibratori (4.134)</t>
  </si>
  <si>
    <t>Cerinţe generale*, de asemenea să fie incluşi, în afară de controlul “+”şi “-” calibratori. Metoda de determinare ELISA, Set de 6 sau 12 sau 24 sau 48 sau 96 teste 
Certificat CE.Cu stripuri si godeuri detasabile cu streptavidina,calibratori si  reagenţi lichizi gata de lucru, standardele pregătite și fixate de  producător</t>
  </si>
  <si>
    <t>T4 liber  cu calibratori, 96 teste ELISA (4.136)</t>
  </si>
  <si>
    <t>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t>
  </si>
  <si>
    <t>Determinarea D-dimer set 96 teste , ELISA (4.138)</t>
  </si>
  <si>
    <t>Determinarea D-dimer set 96 teste , ELISA</t>
  </si>
  <si>
    <t>Determinarea Vitaminei B 12 set 96 teste , ELISA (4.139)</t>
  </si>
  <si>
    <t>Determinarea Vitaminei B 12 set 96 teste , ELISA</t>
  </si>
  <si>
    <t>Determinarea Vitamina D set 96 teste , ELISA (4.140)</t>
  </si>
  <si>
    <t>Determinarea Vitamina D set 96 teste , ELISA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</si>
</sst>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font>
      <sz val="11"/>
      <color theme="1"/>
      <name val="Calibri"/>
      <family val="2"/>
      <scheme val="minor"/>
    </font>
    <font>
      <sz val="11"/>
      <color theme="1"/>
      <name val="Calibri"/>
      <family val="2"/>
      <scheme val="minor"/>
    </font>
    <font>
      <sz val="11"/>
      <color theme="1"/>
      <name val="Times New Roman"/>
      <family val="1"/>
      <charset val="204"/>
    </font>
    <font>
      <b/>
      <sz val="11"/>
      <color theme="1"/>
      <name val="Times New Roman"/>
      <family val="1"/>
      <charset val="204"/>
    </font>
    <font>
      <sz val="10"/>
      <color rgb="FF000000"/>
      <name val="TimesNewRomanPSMT"/>
    </font>
    <font>
      <sz val="11"/>
      <color rgb="FFFF0000"/>
      <name val="Times New Roman"/>
      <family val="1"/>
      <charset val="204"/>
    </font>
    <font>
      <b/>
      <sz val="11"/>
      <color rgb="FFFF0000"/>
      <name val="Times New Roman"/>
      <family val="1"/>
      <charset val="204"/>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1" xfId="0" applyFont="1" applyBorder="1" applyAlignment="1">
      <alignment wrapText="1"/>
    </xf>
    <xf numFmtId="0" fontId="3" fillId="0" borderId="1" xfId="0" applyFont="1" applyBorder="1" applyAlignment="1">
      <alignment wrapText="1"/>
    </xf>
    <xf numFmtId="0" fontId="3" fillId="2" borderId="1" xfId="0" applyFont="1" applyFill="1" applyBorder="1" applyAlignment="1">
      <alignment wrapText="1"/>
    </xf>
    <xf numFmtId="0" fontId="3" fillId="0" borderId="0" xfId="0" applyFont="1"/>
    <xf numFmtId="0" fontId="2" fillId="0" borderId="0" xfId="0" applyFont="1"/>
    <xf numFmtId="0" fontId="2" fillId="2" borderId="1" xfId="0" applyFont="1" applyFill="1" applyBorder="1" applyAlignment="1">
      <alignment wrapText="1"/>
    </xf>
    <xf numFmtId="43" fontId="2" fillId="0" borderId="1" xfId="1" applyFont="1" applyFill="1" applyBorder="1"/>
    <xf numFmtId="0" fontId="2" fillId="3" borderId="1" xfId="0" applyFont="1" applyFill="1" applyBorder="1" applyAlignment="1">
      <alignment wrapText="1"/>
    </xf>
    <xf numFmtId="0" fontId="2" fillId="3" borderId="0" xfId="0" applyFont="1" applyFill="1"/>
    <xf numFmtId="0" fontId="2" fillId="4" borderId="1" xfId="0" applyFont="1" applyFill="1" applyBorder="1" applyAlignment="1">
      <alignment wrapText="1"/>
    </xf>
    <xf numFmtId="0" fontId="2" fillId="4" borderId="0" xfId="0" applyFont="1" applyFill="1"/>
    <xf numFmtId="0" fontId="2" fillId="5" borderId="1" xfId="0" applyFont="1" applyFill="1" applyBorder="1" applyAlignment="1">
      <alignment wrapText="1"/>
    </xf>
    <xf numFmtId="0" fontId="4" fillId="0" borderId="1" xfId="0" applyFont="1" applyBorder="1" applyAlignment="1">
      <alignment vertical="center" wrapText="1"/>
    </xf>
    <xf numFmtId="0" fontId="5" fillId="0" borderId="1" xfId="0" applyFont="1" applyBorder="1" applyAlignment="1">
      <alignment wrapText="1"/>
    </xf>
    <xf numFmtId="0" fontId="2" fillId="0" borderId="2" xfId="0" applyFont="1" applyBorder="1" applyAlignment="1">
      <alignment wrapText="1"/>
    </xf>
    <xf numFmtId="0" fontId="2" fillId="2" borderId="2" xfId="0" applyFont="1" applyFill="1" applyBorder="1" applyAlignment="1">
      <alignment wrapText="1"/>
    </xf>
    <xf numFmtId="43" fontId="2" fillId="0" borderId="2" xfId="1" applyFont="1" applyFill="1" applyBorder="1"/>
    <xf numFmtId="0" fontId="2" fillId="0" borderId="1" xfId="0" applyFont="1" applyBorder="1"/>
    <xf numFmtId="0" fontId="2" fillId="2" borderId="1" xfId="0" applyFont="1" applyFill="1" applyBorder="1"/>
    <xf numFmtId="0" fontId="2" fillId="6" borderId="1" xfId="0" applyFont="1" applyFill="1" applyBorder="1"/>
    <xf numFmtId="0" fontId="2" fillId="4" borderId="1" xfId="0" applyFont="1" applyFill="1" applyBorder="1"/>
    <xf numFmtId="0" fontId="2" fillId="6" borderId="0" xfId="0" applyFont="1" applyFill="1"/>
    <xf numFmtId="0" fontId="2" fillId="2" borderId="0" xfId="0" applyFont="1" applyFill="1"/>
    <xf numFmtId="43" fontId="3"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FFCD-C872-42EA-A370-5714771D9DBD}">
  <dimension ref="A1:EQ93"/>
  <sheetViews>
    <sheetView tabSelected="1" topLeftCell="C87" workbookViewId="0">
      <selection activeCell="EQ1" sqref="EQ1:EQ1048576"/>
    </sheetView>
  </sheetViews>
  <sheetFormatPr defaultColWidth="8.85546875" defaultRowHeight="69" customHeight="1"/>
  <cols>
    <col min="1" max="2" width="9" style="5" hidden="1" customWidth="1"/>
    <col min="3" max="3" width="9" style="5" customWidth="1"/>
    <col min="4" max="4" width="27.7109375" style="5" customWidth="1"/>
    <col min="5" max="5" width="21" style="5" hidden="1" customWidth="1"/>
    <col min="6" max="6" width="31.140625" style="5" hidden="1" customWidth="1"/>
    <col min="7" max="7" width="21" style="22" hidden="1" customWidth="1"/>
    <col min="8" max="8" width="46" style="22" hidden="1" customWidth="1"/>
    <col min="9" max="9" width="41.42578125" style="5" hidden="1" customWidth="1"/>
    <col min="10" max="10" width="39.140625" style="5" hidden="1" customWidth="1"/>
    <col min="11" max="11" width="9" style="5" customWidth="1"/>
    <col min="12" max="12" width="9.5703125" style="5" hidden="1" customWidth="1"/>
    <col min="13" max="13" width="9.5703125" style="11" customWidth="1"/>
    <col min="14" max="119" width="9" style="5" customWidth="1"/>
    <col min="120" max="120" width="9" style="23" customWidth="1"/>
    <col min="121" max="144" width="9" style="5" customWidth="1"/>
    <col min="145" max="146" width="8.85546875" style="5" hidden="1" customWidth="1"/>
    <col min="147" max="147" width="14.42578125" style="5" hidden="1" customWidth="1"/>
    <col min="148" max="16384" width="8.85546875" style="5"/>
  </cols>
  <sheetData>
    <row r="1" spans="1:147" ht="69" customHeight="1">
      <c r="A1" s="1" t="s">
        <v>0</v>
      </c>
      <c r="B1" s="2" t="s">
        <v>1</v>
      </c>
      <c r="C1" s="2"/>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t="s">
        <v>89</v>
      </c>
      <c r="CN1" s="2" t="s">
        <v>90</v>
      </c>
      <c r="CO1" s="2" t="s">
        <v>91</v>
      </c>
      <c r="CP1" s="2" t="s">
        <v>92</v>
      </c>
      <c r="CQ1" s="2" t="s">
        <v>93</v>
      </c>
      <c r="CR1" s="2" t="s">
        <v>94</v>
      </c>
      <c r="CS1" s="2" t="s">
        <v>95</v>
      </c>
      <c r="CT1" s="2" t="s">
        <v>96</v>
      </c>
      <c r="CU1" s="2" t="s">
        <v>97</v>
      </c>
      <c r="CV1" s="2" t="s">
        <v>98</v>
      </c>
      <c r="CW1" s="2" t="s">
        <v>99</v>
      </c>
      <c r="CX1" s="2" t="s">
        <v>100</v>
      </c>
      <c r="CY1" s="2" t="s">
        <v>101</v>
      </c>
      <c r="CZ1" s="2" t="s">
        <v>102</v>
      </c>
      <c r="DA1" s="2" t="s">
        <v>103</v>
      </c>
      <c r="DB1" s="2" t="s">
        <v>104</v>
      </c>
      <c r="DC1" s="2" t="s">
        <v>105</v>
      </c>
      <c r="DD1" s="2" t="s">
        <v>106</v>
      </c>
      <c r="DE1" s="2" t="s">
        <v>107</v>
      </c>
      <c r="DF1" s="2" t="s">
        <v>108</v>
      </c>
      <c r="DG1" s="2" t="s">
        <v>109</v>
      </c>
      <c r="DH1" s="2" t="s">
        <v>110</v>
      </c>
      <c r="DI1" s="2" t="s">
        <v>111</v>
      </c>
      <c r="DJ1" s="2" t="s">
        <v>112</v>
      </c>
      <c r="DK1" s="2" t="s">
        <v>113</v>
      </c>
      <c r="DL1" s="2" t="s">
        <v>114</v>
      </c>
      <c r="DM1" s="2" t="s">
        <v>115</v>
      </c>
      <c r="DN1" s="2" t="s">
        <v>116</v>
      </c>
      <c r="DO1" s="2" t="s">
        <v>117</v>
      </c>
      <c r="DP1" s="3" t="s">
        <v>118</v>
      </c>
      <c r="DQ1" s="2" t="s">
        <v>119</v>
      </c>
      <c r="DR1" s="2" t="s">
        <v>120</v>
      </c>
      <c r="DS1" s="2" t="s">
        <v>121</v>
      </c>
      <c r="DT1" s="2" t="s">
        <v>122</v>
      </c>
      <c r="DU1" s="2" t="s">
        <v>123</v>
      </c>
      <c r="DV1" s="2" t="s">
        <v>124</v>
      </c>
      <c r="DW1" s="2" t="s">
        <v>125</v>
      </c>
      <c r="DX1" s="2" t="s">
        <v>126</v>
      </c>
      <c r="DY1" s="2" t="s">
        <v>127</v>
      </c>
      <c r="DZ1" s="2" t="s">
        <v>128</v>
      </c>
      <c r="EA1" s="2" t="s">
        <v>129</v>
      </c>
      <c r="EB1" s="2" t="s">
        <v>130</v>
      </c>
      <c r="EC1" s="2" t="s">
        <v>131</v>
      </c>
      <c r="ED1" s="2" t="s">
        <v>132</v>
      </c>
      <c r="EE1" s="2" t="s">
        <v>133</v>
      </c>
      <c r="EF1" s="2" t="s">
        <v>134</v>
      </c>
      <c r="EG1" s="2" t="s">
        <v>135</v>
      </c>
      <c r="EH1" s="2" t="s">
        <v>136</v>
      </c>
      <c r="EI1" s="2" t="s">
        <v>137</v>
      </c>
      <c r="EJ1" s="2" t="s">
        <v>138</v>
      </c>
      <c r="EK1" s="2" t="s">
        <v>139</v>
      </c>
      <c r="EL1" s="2" t="s">
        <v>140</v>
      </c>
      <c r="EM1" s="2" t="s">
        <v>141</v>
      </c>
      <c r="EN1" s="2" t="s">
        <v>142</v>
      </c>
      <c r="EO1" s="4"/>
      <c r="EP1" s="4"/>
      <c r="EQ1" s="2" t="s">
        <v>143</v>
      </c>
    </row>
    <row r="2" spans="1:147" ht="69" customHeight="1">
      <c r="A2" s="1">
        <v>1</v>
      </c>
      <c r="B2" s="1">
        <v>1</v>
      </c>
      <c r="C2" s="1">
        <v>1</v>
      </c>
      <c r="D2" s="1" t="s">
        <v>144</v>
      </c>
      <c r="E2" s="1" t="s">
        <v>145</v>
      </c>
      <c r="F2" s="1" t="s">
        <v>145</v>
      </c>
      <c r="G2" s="1"/>
      <c r="H2" s="1"/>
      <c r="I2" s="1" t="s">
        <v>145</v>
      </c>
      <c r="J2" s="1"/>
      <c r="K2" s="1" t="s">
        <v>146</v>
      </c>
      <c r="L2" s="1">
        <v>179.43</v>
      </c>
      <c r="M2" s="1"/>
      <c r="N2" s="1">
        <v>0</v>
      </c>
      <c r="O2" s="1"/>
      <c r="P2" s="1"/>
      <c r="Q2" s="1"/>
      <c r="R2" s="1"/>
      <c r="S2" s="1"/>
      <c r="T2" s="1"/>
      <c r="U2" s="1"/>
      <c r="V2" s="1"/>
      <c r="W2" s="1">
        <v>0</v>
      </c>
      <c r="X2" s="1"/>
      <c r="Y2" s="1"/>
      <c r="Z2" s="1"/>
      <c r="AA2" s="1"/>
      <c r="AB2" s="1"/>
      <c r="AC2" s="1"/>
      <c r="AD2" s="1"/>
      <c r="AE2" s="1"/>
      <c r="AF2" s="1"/>
      <c r="AG2" s="1"/>
      <c r="AH2" s="1">
        <v>1</v>
      </c>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v>0.5</v>
      </c>
      <c r="CB2" s="1"/>
      <c r="CC2" s="1"/>
      <c r="CD2" s="1"/>
      <c r="CE2" s="1"/>
      <c r="CF2" s="1"/>
      <c r="CG2" s="1"/>
      <c r="CH2" s="1"/>
      <c r="CI2" s="1"/>
      <c r="CJ2" s="1">
        <v>0</v>
      </c>
      <c r="CK2" s="1"/>
      <c r="CL2" s="1"/>
      <c r="CM2" s="1"/>
      <c r="CN2" s="1"/>
      <c r="CO2" s="1"/>
      <c r="CP2" s="1"/>
      <c r="CQ2" s="1">
        <v>0</v>
      </c>
      <c r="CR2" s="1"/>
      <c r="CS2" s="1"/>
      <c r="CT2" s="1">
        <v>0</v>
      </c>
      <c r="CU2" s="1"/>
      <c r="CV2" s="1"/>
      <c r="CW2" s="1"/>
      <c r="CX2" s="1">
        <v>2</v>
      </c>
      <c r="CY2" s="1"/>
      <c r="CZ2" s="1"/>
      <c r="DA2" s="1"/>
      <c r="DB2" s="1"/>
      <c r="DC2" s="1"/>
      <c r="DD2" s="1">
        <v>0</v>
      </c>
      <c r="DE2" s="1"/>
      <c r="DF2" s="1"/>
      <c r="DG2" s="1"/>
      <c r="DH2" s="1"/>
      <c r="DI2" s="1"/>
      <c r="DJ2" s="1"/>
      <c r="DK2" s="1"/>
      <c r="DL2" s="1"/>
      <c r="DM2" s="1"/>
      <c r="DN2" s="1"/>
      <c r="DO2" s="1"/>
      <c r="DP2" s="6"/>
      <c r="DQ2" s="1"/>
      <c r="DR2" s="1"/>
      <c r="DS2" s="1"/>
      <c r="DT2" s="1"/>
      <c r="DU2" s="1"/>
      <c r="DV2" s="1"/>
      <c r="DW2" s="1"/>
      <c r="DX2" s="1"/>
      <c r="DY2" s="1"/>
      <c r="DZ2" s="1"/>
      <c r="EA2" s="1"/>
      <c r="EB2" s="1"/>
      <c r="EC2" s="1"/>
      <c r="ED2" s="1"/>
      <c r="EE2" s="1"/>
      <c r="EF2" s="1"/>
      <c r="EG2" s="1"/>
      <c r="EH2" s="1">
        <v>0.5</v>
      </c>
      <c r="EI2" s="1"/>
      <c r="EJ2" s="1"/>
      <c r="EK2" s="1"/>
      <c r="EL2" s="1">
        <v>0</v>
      </c>
      <c r="EM2" s="1"/>
      <c r="EN2" s="1">
        <f>SUM(M2:EM2)</f>
        <v>4</v>
      </c>
      <c r="EO2" s="5">
        <f>EN2*L2</f>
        <v>717.72</v>
      </c>
      <c r="EP2" s="5">
        <f>EO2/1.2</f>
        <v>598.1</v>
      </c>
      <c r="EQ2" s="7">
        <f>ROUNDUP(EP2,2)</f>
        <v>598.1</v>
      </c>
    </row>
    <row r="3" spans="1:147" ht="69" customHeight="1">
      <c r="A3" s="1">
        <v>2</v>
      </c>
      <c r="B3" s="1">
        <v>2</v>
      </c>
      <c r="C3" s="1">
        <v>2</v>
      </c>
      <c r="D3" s="1" t="s">
        <v>147</v>
      </c>
      <c r="E3" s="1" t="s">
        <v>148</v>
      </c>
      <c r="F3" s="1" t="s">
        <v>148</v>
      </c>
      <c r="G3" s="1"/>
      <c r="H3" s="1"/>
      <c r="I3" s="1" t="s">
        <v>148</v>
      </c>
      <c r="J3" s="1"/>
      <c r="K3" s="1" t="s">
        <v>149</v>
      </c>
      <c r="L3" s="1">
        <v>972.6</v>
      </c>
      <c r="M3" s="1">
        <v>0.2</v>
      </c>
      <c r="N3" s="1">
        <v>0.1</v>
      </c>
      <c r="O3" s="1"/>
      <c r="P3" s="1">
        <v>0.1</v>
      </c>
      <c r="Q3" s="1"/>
      <c r="R3" s="1"/>
      <c r="S3" s="1"/>
      <c r="T3" s="1"/>
      <c r="U3" s="1">
        <v>3</v>
      </c>
      <c r="V3" s="1"/>
      <c r="W3" s="1"/>
      <c r="X3" s="1">
        <v>2</v>
      </c>
      <c r="Y3" s="1">
        <v>0.1</v>
      </c>
      <c r="Z3" s="1">
        <v>1</v>
      </c>
      <c r="AA3" s="1">
        <v>0.2</v>
      </c>
      <c r="AB3" s="1"/>
      <c r="AC3" s="1"/>
      <c r="AD3" s="1">
        <v>1</v>
      </c>
      <c r="AE3" s="1"/>
      <c r="AF3" s="1"/>
      <c r="AG3" s="1">
        <v>0.5</v>
      </c>
      <c r="AH3" s="1"/>
      <c r="AI3" s="1"/>
      <c r="AJ3" s="1"/>
      <c r="AK3" s="1"/>
      <c r="AL3" s="1">
        <v>1</v>
      </c>
      <c r="AM3" s="1"/>
      <c r="AN3" s="1">
        <v>1</v>
      </c>
      <c r="AO3" s="1"/>
      <c r="AP3" s="1"/>
      <c r="AQ3" s="1"/>
      <c r="AR3" s="1"/>
      <c r="AS3" s="1"/>
      <c r="AT3" s="1"/>
      <c r="AU3" s="1">
        <v>0.4</v>
      </c>
      <c r="AV3" s="1"/>
      <c r="AW3" s="1"/>
      <c r="AX3" s="1"/>
      <c r="AY3" s="1"/>
      <c r="AZ3" s="1">
        <v>0.2</v>
      </c>
      <c r="BA3" s="1"/>
      <c r="BB3" s="1"/>
      <c r="BC3" s="1"/>
      <c r="BD3" s="1"/>
      <c r="BE3" s="1"/>
      <c r="BF3" s="1">
        <v>1</v>
      </c>
      <c r="BG3" s="1"/>
      <c r="BH3" s="1"/>
      <c r="BI3" s="1"/>
      <c r="BJ3" s="1">
        <v>1</v>
      </c>
      <c r="BK3" s="1"/>
      <c r="BL3" s="1"/>
      <c r="BM3" s="1"/>
      <c r="BN3" s="1"/>
      <c r="BO3" s="1">
        <v>0.1</v>
      </c>
      <c r="BP3" s="1">
        <v>1</v>
      </c>
      <c r="BQ3" s="1"/>
      <c r="BR3" s="1"/>
      <c r="BS3" s="1">
        <v>2</v>
      </c>
      <c r="BT3" s="1"/>
      <c r="BU3" s="1"/>
      <c r="BV3" s="1"/>
      <c r="BW3" s="1">
        <v>2</v>
      </c>
      <c r="BX3" s="1"/>
      <c r="BY3" s="1"/>
      <c r="BZ3" s="1"/>
      <c r="CA3" s="1">
        <v>0.2</v>
      </c>
      <c r="CB3" s="1"/>
      <c r="CC3" s="1">
        <v>0.5</v>
      </c>
      <c r="CD3" s="1">
        <v>0.1</v>
      </c>
      <c r="CE3" s="1"/>
      <c r="CF3" s="1"/>
      <c r="CG3" s="1"/>
      <c r="CH3" s="1"/>
      <c r="CI3" s="1">
        <v>0.1</v>
      </c>
      <c r="CJ3" s="1">
        <v>0</v>
      </c>
      <c r="CK3" s="1"/>
      <c r="CL3" s="1"/>
      <c r="CM3" s="1">
        <v>0.5</v>
      </c>
      <c r="CN3" s="1">
        <v>1</v>
      </c>
      <c r="CO3" s="1"/>
      <c r="CP3" s="1"/>
      <c r="CQ3" s="1">
        <v>5.0999999999999996</v>
      </c>
      <c r="CR3" s="1">
        <v>5</v>
      </c>
      <c r="CS3" s="1">
        <v>0.2</v>
      </c>
      <c r="CT3" s="1">
        <v>0</v>
      </c>
      <c r="CU3" s="1">
        <v>2</v>
      </c>
      <c r="CV3" s="1"/>
      <c r="CW3" s="1">
        <v>0.5</v>
      </c>
      <c r="CX3" s="1"/>
      <c r="CY3" s="1"/>
      <c r="CZ3" s="1">
        <v>0.5</v>
      </c>
      <c r="DA3" s="1">
        <v>3</v>
      </c>
      <c r="DB3" s="1"/>
      <c r="DC3" s="1">
        <v>2</v>
      </c>
      <c r="DD3" s="1">
        <v>0</v>
      </c>
      <c r="DE3" s="1">
        <v>3</v>
      </c>
      <c r="DF3" s="1">
        <v>2</v>
      </c>
      <c r="DG3" s="1">
        <v>1</v>
      </c>
      <c r="DH3" s="1"/>
      <c r="DI3" s="1">
        <v>0.1</v>
      </c>
      <c r="DJ3" s="1"/>
      <c r="DK3" s="1"/>
      <c r="DL3" s="1"/>
      <c r="DM3" s="1">
        <v>0.2</v>
      </c>
      <c r="DN3" s="1">
        <v>1</v>
      </c>
      <c r="DO3" s="1">
        <v>1</v>
      </c>
      <c r="DP3" s="6">
        <v>0.3</v>
      </c>
      <c r="DQ3" s="1"/>
      <c r="DR3" s="1"/>
      <c r="DS3" s="1"/>
      <c r="DT3" s="1"/>
      <c r="DU3" s="1"/>
      <c r="DV3" s="1"/>
      <c r="DW3" s="1"/>
      <c r="DX3" s="1"/>
      <c r="DY3" s="1"/>
      <c r="DZ3" s="1"/>
      <c r="EA3" s="1">
        <v>0.1</v>
      </c>
      <c r="EB3" s="1">
        <v>1</v>
      </c>
      <c r="EC3" s="1">
        <v>1</v>
      </c>
      <c r="ED3" s="1">
        <v>1</v>
      </c>
      <c r="EE3" s="1"/>
      <c r="EF3" s="1">
        <v>1</v>
      </c>
      <c r="EG3" s="1">
        <v>0.2</v>
      </c>
      <c r="EH3" s="1">
        <v>0.2</v>
      </c>
      <c r="EI3" s="1"/>
      <c r="EJ3" s="1">
        <v>0.2</v>
      </c>
      <c r="EK3" s="1">
        <v>1</v>
      </c>
      <c r="EL3" s="1">
        <v>1</v>
      </c>
      <c r="EM3" s="1">
        <v>1.5</v>
      </c>
      <c r="EN3" s="1">
        <f t="shared" ref="EN3:EN66" si="0">SUM(M3:EM3)</f>
        <v>55.400000000000006</v>
      </c>
      <c r="EO3" s="5">
        <f t="shared" ref="EO3:EO66" si="1">EN3*L3</f>
        <v>53882.040000000008</v>
      </c>
      <c r="EP3" s="5">
        <f t="shared" ref="EP3:EP66" si="2">EO3/1.2</f>
        <v>44901.700000000012</v>
      </c>
      <c r="EQ3" s="7">
        <f t="shared" ref="EQ3:EQ66" si="3">ROUNDUP(EP3,2)</f>
        <v>44901.7</v>
      </c>
    </row>
    <row r="4" spans="1:147" ht="69" customHeight="1">
      <c r="A4" s="1">
        <v>6</v>
      </c>
      <c r="B4" s="1">
        <v>3</v>
      </c>
      <c r="C4" s="1">
        <v>3</v>
      </c>
      <c r="D4" s="1" t="s">
        <v>150</v>
      </c>
      <c r="E4" s="1" t="s">
        <v>151</v>
      </c>
      <c r="F4" s="1" t="s">
        <v>151</v>
      </c>
      <c r="G4" s="1"/>
      <c r="H4" s="1"/>
      <c r="I4" s="1" t="s">
        <v>152</v>
      </c>
      <c r="J4" s="1"/>
      <c r="K4" s="1" t="s">
        <v>146</v>
      </c>
      <c r="L4" s="1">
        <v>179.43</v>
      </c>
      <c r="M4" s="1"/>
      <c r="N4" s="1">
        <v>0</v>
      </c>
      <c r="O4" s="1"/>
      <c r="P4" s="1"/>
      <c r="Q4" s="1"/>
      <c r="R4" s="1"/>
      <c r="S4" s="1"/>
      <c r="T4" s="1">
        <v>1</v>
      </c>
      <c r="U4" s="1"/>
      <c r="V4" s="1"/>
      <c r="W4" s="1">
        <v>0.1</v>
      </c>
      <c r="X4" s="1">
        <v>1</v>
      </c>
      <c r="Y4" s="1"/>
      <c r="Z4" s="1"/>
      <c r="AA4" s="1"/>
      <c r="AB4" s="1">
        <v>1</v>
      </c>
      <c r="AC4" s="1"/>
      <c r="AD4" s="1"/>
      <c r="AE4" s="1"/>
      <c r="AF4" s="1"/>
      <c r="AG4" s="1">
        <v>0.5</v>
      </c>
      <c r="AH4" s="1">
        <v>0.5</v>
      </c>
      <c r="AI4" s="1"/>
      <c r="AJ4" s="1"/>
      <c r="AK4" s="1"/>
      <c r="AL4" s="1"/>
      <c r="AM4" s="1"/>
      <c r="AN4" s="1"/>
      <c r="AO4" s="1"/>
      <c r="AP4" s="1"/>
      <c r="AQ4" s="1"/>
      <c r="AR4" s="1"/>
      <c r="AS4" s="1">
        <v>1</v>
      </c>
      <c r="AT4" s="1"/>
      <c r="AU4" s="1"/>
      <c r="AV4" s="1"/>
      <c r="AW4" s="1"/>
      <c r="AX4" s="1"/>
      <c r="AY4" s="1"/>
      <c r="AZ4" s="1"/>
      <c r="BA4" s="1"/>
      <c r="BB4" s="1"/>
      <c r="BC4" s="1"/>
      <c r="BD4" s="1">
        <v>1</v>
      </c>
      <c r="BE4" s="1"/>
      <c r="BF4" s="1"/>
      <c r="BG4" s="1"/>
      <c r="BH4" s="1"/>
      <c r="BI4" s="1"/>
      <c r="BJ4" s="1"/>
      <c r="BK4" s="1"/>
      <c r="BL4" s="1"/>
      <c r="BM4" s="1"/>
      <c r="BN4" s="1"/>
      <c r="BO4" s="1">
        <v>0.5</v>
      </c>
      <c r="BP4" s="1">
        <v>2</v>
      </c>
      <c r="BQ4" s="1"/>
      <c r="BR4" s="1"/>
      <c r="BS4" s="1"/>
      <c r="BT4" s="1"/>
      <c r="BU4" s="1">
        <v>0.1</v>
      </c>
      <c r="BV4" s="1">
        <v>0.1</v>
      </c>
      <c r="BW4" s="1"/>
      <c r="BX4" s="1"/>
      <c r="BY4" s="1"/>
      <c r="BZ4" s="1"/>
      <c r="CA4" s="1">
        <v>0.5</v>
      </c>
      <c r="CB4" s="1"/>
      <c r="CC4" s="1"/>
      <c r="CD4" s="1">
        <v>0.1</v>
      </c>
      <c r="CE4" s="1"/>
      <c r="CF4" s="1">
        <v>0.3</v>
      </c>
      <c r="CG4" s="1"/>
      <c r="CH4" s="1"/>
      <c r="CI4" s="1"/>
      <c r="CJ4" s="1">
        <v>0</v>
      </c>
      <c r="CK4" s="1"/>
      <c r="CL4" s="1"/>
      <c r="CM4" s="1"/>
      <c r="CN4" s="1"/>
      <c r="CO4" s="1"/>
      <c r="CP4" s="1"/>
      <c r="CQ4" s="1">
        <v>0</v>
      </c>
      <c r="CR4" s="1"/>
      <c r="CS4" s="1"/>
      <c r="CT4" s="1">
        <v>0</v>
      </c>
      <c r="CU4" s="1"/>
      <c r="CV4" s="1"/>
      <c r="CW4" s="1"/>
      <c r="CX4" s="1"/>
      <c r="CY4" s="1"/>
      <c r="CZ4" s="1">
        <v>0.1</v>
      </c>
      <c r="DA4" s="1"/>
      <c r="DB4" s="1"/>
      <c r="DC4" s="1"/>
      <c r="DD4" s="1">
        <v>0</v>
      </c>
      <c r="DE4" s="1"/>
      <c r="DF4" s="1"/>
      <c r="DG4" s="1"/>
      <c r="DH4" s="1"/>
      <c r="DI4" s="1"/>
      <c r="DJ4" s="1"/>
      <c r="DK4" s="1"/>
      <c r="DL4" s="1"/>
      <c r="DM4" s="1"/>
      <c r="DN4" s="1">
        <v>0.1</v>
      </c>
      <c r="DO4" s="1"/>
      <c r="DP4" s="6"/>
      <c r="DQ4" s="1"/>
      <c r="DR4" s="1"/>
      <c r="DS4" s="1"/>
      <c r="DT4" s="1"/>
      <c r="DU4" s="1"/>
      <c r="DV4" s="1"/>
      <c r="DW4" s="1"/>
      <c r="DX4" s="1"/>
      <c r="DY4" s="1"/>
      <c r="DZ4" s="1"/>
      <c r="EA4" s="1"/>
      <c r="EB4" s="1"/>
      <c r="EC4" s="1"/>
      <c r="ED4" s="1"/>
      <c r="EE4" s="1"/>
      <c r="EF4" s="1"/>
      <c r="EG4" s="1">
        <v>0.1</v>
      </c>
      <c r="EH4" s="1">
        <v>0.1</v>
      </c>
      <c r="EI4" s="1"/>
      <c r="EJ4" s="1"/>
      <c r="EK4" s="1"/>
      <c r="EL4" s="1">
        <v>0</v>
      </c>
      <c r="EM4" s="1">
        <v>0.1</v>
      </c>
      <c r="EN4" s="1">
        <f t="shared" si="0"/>
        <v>10.199999999999998</v>
      </c>
      <c r="EO4" s="5">
        <f t="shared" si="1"/>
        <v>1830.1859999999997</v>
      </c>
      <c r="EP4" s="5">
        <f t="shared" si="2"/>
        <v>1525.1549999999997</v>
      </c>
      <c r="EQ4" s="7">
        <f t="shared" si="3"/>
        <v>1525.16</v>
      </c>
    </row>
    <row r="5" spans="1:147" ht="69" customHeight="1">
      <c r="A5" s="1">
        <v>7</v>
      </c>
      <c r="B5" s="1">
        <v>4</v>
      </c>
      <c r="C5" s="1">
        <v>4</v>
      </c>
      <c r="D5" s="1" t="s">
        <v>153</v>
      </c>
      <c r="E5" s="1" t="s">
        <v>154</v>
      </c>
      <c r="F5" s="1" t="s">
        <v>154</v>
      </c>
      <c r="G5" s="1" t="s">
        <v>155</v>
      </c>
      <c r="H5" s="1"/>
      <c r="I5" s="1" t="s">
        <v>154</v>
      </c>
      <c r="J5" s="1"/>
      <c r="K5" s="1" t="s">
        <v>156</v>
      </c>
      <c r="L5" s="1">
        <v>240</v>
      </c>
      <c r="M5" s="1"/>
      <c r="N5" s="1">
        <v>0</v>
      </c>
      <c r="O5" s="1"/>
      <c r="P5" s="1">
        <v>1</v>
      </c>
      <c r="Q5" s="1"/>
      <c r="R5" s="1"/>
      <c r="S5" s="1"/>
      <c r="T5" s="1"/>
      <c r="U5" s="1"/>
      <c r="V5" s="1"/>
      <c r="W5" s="1">
        <v>3</v>
      </c>
      <c r="X5" s="1">
        <v>10</v>
      </c>
      <c r="Y5" s="1"/>
      <c r="Z5" s="1"/>
      <c r="AA5" s="1"/>
      <c r="AB5" s="1">
        <v>1</v>
      </c>
      <c r="AC5" s="1"/>
      <c r="AD5" s="1"/>
      <c r="AE5" s="1"/>
      <c r="AF5" s="1"/>
      <c r="AG5" s="1"/>
      <c r="AH5" s="1"/>
      <c r="AI5" s="1"/>
      <c r="AJ5" s="1"/>
      <c r="AK5" s="1">
        <v>4</v>
      </c>
      <c r="AL5" s="1"/>
      <c r="AM5" s="1"/>
      <c r="AN5" s="1"/>
      <c r="AO5" s="1">
        <v>2</v>
      </c>
      <c r="AP5" s="1">
        <v>1</v>
      </c>
      <c r="AQ5" s="1"/>
      <c r="AR5" s="1"/>
      <c r="AS5" s="1"/>
      <c r="AT5" s="1">
        <v>3</v>
      </c>
      <c r="AU5" s="1"/>
      <c r="AV5" s="1"/>
      <c r="AW5" s="1"/>
      <c r="AX5" s="1"/>
      <c r="AY5" s="1"/>
      <c r="AZ5" s="1"/>
      <c r="BA5" s="1"/>
      <c r="BB5" s="1">
        <v>1</v>
      </c>
      <c r="BC5" s="1"/>
      <c r="BD5" s="1"/>
      <c r="BE5" s="1">
        <v>15</v>
      </c>
      <c r="BF5" s="1"/>
      <c r="BG5" s="1"/>
      <c r="BH5" s="1"/>
      <c r="BI5" s="1"/>
      <c r="BJ5" s="1"/>
      <c r="BK5" s="1"/>
      <c r="BL5" s="1">
        <v>1</v>
      </c>
      <c r="BM5" s="1"/>
      <c r="BN5" s="1"/>
      <c r="BO5" s="1"/>
      <c r="BP5" s="1">
        <v>2</v>
      </c>
      <c r="BQ5" s="1"/>
      <c r="BR5" s="1"/>
      <c r="BS5" s="1"/>
      <c r="BT5" s="1"/>
      <c r="BU5" s="1"/>
      <c r="BV5" s="1">
        <v>15</v>
      </c>
      <c r="BW5" s="1">
        <v>6</v>
      </c>
      <c r="BX5" s="1">
        <v>1</v>
      </c>
      <c r="BY5" s="1"/>
      <c r="BZ5" s="1"/>
      <c r="CA5" s="1">
        <v>2</v>
      </c>
      <c r="CB5" s="1">
        <v>5</v>
      </c>
      <c r="CC5" s="1"/>
      <c r="CD5" s="1"/>
      <c r="CE5" s="1"/>
      <c r="CF5" s="1"/>
      <c r="CG5" s="1"/>
      <c r="CH5" s="1">
        <v>1</v>
      </c>
      <c r="CI5" s="1"/>
      <c r="CJ5" s="1">
        <v>0</v>
      </c>
      <c r="CK5" s="1"/>
      <c r="CL5" s="1"/>
      <c r="CM5" s="1"/>
      <c r="CN5" s="1"/>
      <c r="CO5" s="1"/>
      <c r="CP5" s="1"/>
      <c r="CQ5" s="1">
        <v>10</v>
      </c>
      <c r="CR5" s="1"/>
      <c r="CS5" s="1"/>
      <c r="CT5" s="1">
        <v>0</v>
      </c>
      <c r="CU5" s="1"/>
      <c r="CV5" s="1"/>
      <c r="CW5" s="1"/>
      <c r="CX5" s="1"/>
      <c r="CY5" s="1"/>
      <c r="CZ5" s="1"/>
      <c r="DA5" s="1"/>
      <c r="DB5" s="1"/>
      <c r="DC5" s="1"/>
      <c r="DD5" s="1">
        <v>0</v>
      </c>
      <c r="DE5" s="1"/>
      <c r="DF5" s="1"/>
      <c r="DG5" s="1">
        <v>3</v>
      </c>
      <c r="DH5" s="1"/>
      <c r="DI5" s="1">
        <v>6</v>
      </c>
      <c r="DJ5" s="1"/>
      <c r="DK5" s="1"/>
      <c r="DL5" s="1"/>
      <c r="DM5" s="1"/>
      <c r="DN5" s="1"/>
      <c r="DO5" s="1"/>
      <c r="DP5" s="6">
        <v>1</v>
      </c>
      <c r="DQ5" s="1"/>
      <c r="DR5" s="1"/>
      <c r="DS5" s="1"/>
      <c r="DT5" s="1"/>
      <c r="DU5" s="1"/>
      <c r="DV5" s="1"/>
      <c r="DW5" s="1"/>
      <c r="DX5" s="1"/>
      <c r="DY5" s="1"/>
      <c r="DZ5" s="1"/>
      <c r="EA5" s="1"/>
      <c r="EB5" s="1"/>
      <c r="EC5" s="1"/>
      <c r="ED5" s="1"/>
      <c r="EE5" s="1"/>
      <c r="EF5" s="1"/>
      <c r="EG5" s="1"/>
      <c r="EH5" s="1"/>
      <c r="EI5" s="1">
        <v>1</v>
      </c>
      <c r="EJ5" s="1"/>
      <c r="EK5" s="1"/>
      <c r="EL5" s="1">
        <v>0</v>
      </c>
      <c r="EM5" s="1"/>
      <c r="EN5" s="1">
        <f t="shared" si="0"/>
        <v>95</v>
      </c>
      <c r="EO5" s="5">
        <f t="shared" si="1"/>
        <v>22800</v>
      </c>
      <c r="EP5" s="5">
        <f t="shared" si="2"/>
        <v>19000</v>
      </c>
      <c r="EQ5" s="7">
        <f t="shared" si="3"/>
        <v>19000</v>
      </c>
    </row>
    <row r="6" spans="1:147" ht="69" customHeight="1">
      <c r="A6" s="1">
        <v>7</v>
      </c>
      <c r="B6" s="1">
        <v>4</v>
      </c>
      <c r="C6" s="1">
        <v>4</v>
      </c>
      <c r="D6" s="1" t="s">
        <v>157</v>
      </c>
      <c r="E6" s="1" t="s">
        <v>158</v>
      </c>
      <c r="F6" s="1" t="s">
        <v>158</v>
      </c>
      <c r="G6" s="1" t="s">
        <v>155</v>
      </c>
      <c r="H6" s="1"/>
      <c r="I6" s="1" t="s">
        <v>158</v>
      </c>
      <c r="J6" s="1"/>
      <c r="K6" s="1" t="s">
        <v>156</v>
      </c>
      <c r="L6" s="1">
        <v>240</v>
      </c>
      <c r="M6" s="1"/>
      <c r="N6" s="1">
        <v>1</v>
      </c>
      <c r="O6" s="1"/>
      <c r="P6" s="1">
        <v>4</v>
      </c>
      <c r="Q6" s="1"/>
      <c r="R6" s="1"/>
      <c r="S6" s="1"/>
      <c r="T6" s="1"/>
      <c r="U6" s="1"/>
      <c r="V6" s="1"/>
      <c r="W6" s="1">
        <v>3</v>
      </c>
      <c r="X6" s="1">
        <v>20</v>
      </c>
      <c r="Y6" s="1"/>
      <c r="Z6" s="1"/>
      <c r="AA6" s="1"/>
      <c r="AB6" s="1">
        <v>4</v>
      </c>
      <c r="AC6" s="1"/>
      <c r="AD6" s="1"/>
      <c r="AE6" s="1"/>
      <c r="AF6" s="1"/>
      <c r="AG6" s="1"/>
      <c r="AH6" s="1"/>
      <c r="AI6" s="1"/>
      <c r="AJ6" s="1"/>
      <c r="AK6" s="1"/>
      <c r="AL6" s="1">
        <v>12</v>
      </c>
      <c r="AM6" s="1">
        <v>2</v>
      </c>
      <c r="AN6" s="1"/>
      <c r="AO6" s="1"/>
      <c r="AP6" s="1"/>
      <c r="AQ6" s="1"/>
      <c r="AR6" s="1">
        <v>15</v>
      </c>
      <c r="AS6" s="1"/>
      <c r="AT6" s="1"/>
      <c r="AU6" s="1"/>
      <c r="AV6" s="1">
        <v>3</v>
      </c>
      <c r="AW6" s="1"/>
      <c r="AX6" s="1"/>
      <c r="AY6" s="1"/>
      <c r="AZ6" s="1"/>
      <c r="BA6" s="1"/>
      <c r="BB6" s="1">
        <v>6</v>
      </c>
      <c r="BC6" s="1"/>
      <c r="BD6" s="1"/>
      <c r="BE6" s="1">
        <v>15</v>
      </c>
      <c r="BF6" s="1">
        <v>1</v>
      </c>
      <c r="BG6" s="1">
        <v>3</v>
      </c>
      <c r="BH6" s="1"/>
      <c r="BI6" s="1"/>
      <c r="BJ6" s="1">
        <v>1</v>
      </c>
      <c r="BK6" s="1">
        <v>10</v>
      </c>
      <c r="BL6" s="1"/>
      <c r="BM6" s="1"/>
      <c r="BN6" s="1">
        <v>1</v>
      </c>
      <c r="BO6" s="1"/>
      <c r="BP6" s="1">
        <v>5</v>
      </c>
      <c r="BQ6" s="1"/>
      <c r="BR6" s="1">
        <v>3</v>
      </c>
      <c r="BS6" s="1"/>
      <c r="BT6" s="1"/>
      <c r="BU6" s="1"/>
      <c r="BV6" s="1">
        <v>15</v>
      </c>
      <c r="BW6" s="1">
        <v>10</v>
      </c>
      <c r="BX6" s="1"/>
      <c r="BY6" s="1"/>
      <c r="BZ6" s="1"/>
      <c r="CA6" s="1">
        <v>4</v>
      </c>
      <c r="CB6" s="1"/>
      <c r="CC6" s="1"/>
      <c r="CD6" s="1">
        <v>3</v>
      </c>
      <c r="CE6" s="1"/>
      <c r="CF6" s="1"/>
      <c r="CG6" s="1"/>
      <c r="CH6" s="1">
        <v>1</v>
      </c>
      <c r="CI6" s="1">
        <v>2</v>
      </c>
      <c r="CJ6" s="1">
        <v>0</v>
      </c>
      <c r="CK6" s="1"/>
      <c r="CL6" s="1"/>
      <c r="CM6" s="1"/>
      <c r="CN6" s="1"/>
      <c r="CO6" s="1"/>
      <c r="CP6" s="1"/>
      <c r="CQ6" s="1">
        <v>0</v>
      </c>
      <c r="CR6" s="1"/>
      <c r="CS6" s="1"/>
      <c r="CT6" s="1">
        <v>0</v>
      </c>
      <c r="CU6" s="1"/>
      <c r="CV6" s="1"/>
      <c r="CW6" s="1"/>
      <c r="CX6" s="1"/>
      <c r="CY6" s="1"/>
      <c r="CZ6" s="1"/>
      <c r="DA6" s="1"/>
      <c r="DB6" s="1"/>
      <c r="DC6" s="1"/>
      <c r="DD6" s="1">
        <v>0</v>
      </c>
      <c r="DE6" s="1"/>
      <c r="DF6" s="1"/>
      <c r="DG6" s="1">
        <v>13</v>
      </c>
      <c r="DH6" s="1"/>
      <c r="DI6" s="1"/>
      <c r="DJ6" s="1"/>
      <c r="DK6" s="1"/>
      <c r="DL6" s="1"/>
      <c r="DM6" s="1"/>
      <c r="DN6" s="1"/>
      <c r="DO6" s="1"/>
      <c r="DP6" s="6">
        <v>1</v>
      </c>
      <c r="DQ6" s="1">
        <v>10</v>
      </c>
      <c r="DR6" s="1"/>
      <c r="DS6" s="1"/>
      <c r="DT6" s="1"/>
      <c r="DU6" s="1"/>
      <c r="DV6" s="1"/>
      <c r="DW6" s="1"/>
      <c r="DX6" s="1"/>
      <c r="DY6" s="1">
        <v>2</v>
      </c>
      <c r="DZ6" s="1"/>
      <c r="EA6" s="1"/>
      <c r="EB6" s="1"/>
      <c r="EC6" s="1"/>
      <c r="ED6" s="1"/>
      <c r="EE6" s="1">
        <v>1</v>
      </c>
      <c r="EF6" s="1"/>
      <c r="EG6" s="1"/>
      <c r="EH6" s="1"/>
      <c r="EI6" s="1"/>
      <c r="EJ6" s="1"/>
      <c r="EK6" s="1"/>
      <c r="EL6" s="1">
        <v>0</v>
      </c>
      <c r="EM6" s="1"/>
      <c r="EN6" s="1">
        <f t="shared" si="0"/>
        <v>171</v>
      </c>
      <c r="EO6" s="5">
        <f t="shared" si="1"/>
        <v>41040</v>
      </c>
      <c r="EP6" s="5">
        <f t="shared" si="2"/>
        <v>34200</v>
      </c>
      <c r="EQ6" s="7">
        <f t="shared" si="3"/>
        <v>34200</v>
      </c>
    </row>
    <row r="7" spans="1:147" ht="69" customHeight="1">
      <c r="A7" s="1">
        <v>8</v>
      </c>
      <c r="B7" s="1">
        <v>5</v>
      </c>
      <c r="C7" s="1">
        <v>5</v>
      </c>
      <c r="D7" s="1" t="s">
        <v>159</v>
      </c>
      <c r="E7" s="1" t="s">
        <v>160</v>
      </c>
      <c r="F7" s="1" t="s">
        <v>160</v>
      </c>
      <c r="G7" s="1"/>
      <c r="H7" s="1"/>
      <c r="I7" s="1" t="s">
        <v>160</v>
      </c>
      <c r="J7" s="1"/>
      <c r="K7" s="1" t="s">
        <v>149</v>
      </c>
      <c r="L7" s="1">
        <v>32010.34</v>
      </c>
      <c r="M7" s="1"/>
      <c r="N7" s="1">
        <v>0</v>
      </c>
      <c r="O7" s="1"/>
      <c r="P7" s="1"/>
      <c r="Q7" s="1"/>
      <c r="R7" s="1"/>
      <c r="S7" s="1"/>
      <c r="T7" s="1"/>
      <c r="U7" s="1"/>
      <c r="V7" s="1"/>
      <c r="W7" s="1">
        <v>0.1</v>
      </c>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v>0</v>
      </c>
      <c r="CK7" s="1"/>
      <c r="CL7" s="1"/>
      <c r="CM7" s="1"/>
      <c r="CN7" s="1"/>
      <c r="CO7" s="1"/>
      <c r="CP7" s="1"/>
      <c r="CQ7" s="1">
        <v>0</v>
      </c>
      <c r="CR7" s="1"/>
      <c r="CS7" s="1"/>
      <c r="CT7" s="1">
        <v>0</v>
      </c>
      <c r="CU7" s="1"/>
      <c r="CV7" s="1"/>
      <c r="CW7" s="1"/>
      <c r="CX7" s="1"/>
      <c r="CY7" s="1"/>
      <c r="CZ7" s="1"/>
      <c r="DA7" s="1"/>
      <c r="DB7" s="1"/>
      <c r="DC7" s="1"/>
      <c r="DD7" s="1">
        <v>0</v>
      </c>
      <c r="DE7" s="1"/>
      <c r="DF7" s="1"/>
      <c r="DG7" s="1"/>
      <c r="DH7" s="1"/>
      <c r="DI7" s="1"/>
      <c r="DJ7" s="1"/>
      <c r="DK7" s="1"/>
      <c r="DL7" s="1"/>
      <c r="DM7" s="1"/>
      <c r="DN7" s="1"/>
      <c r="DO7" s="1"/>
      <c r="DP7" s="6"/>
      <c r="DQ7" s="1"/>
      <c r="DR7" s="1">
        <v>0.1</v>
      </c>
      <c r="DS7" s="1"/>
      <c r="DT7" s="1"/>
      <c r="DU7" s="1"/>
      <c r="DV7" s="1"/>
      <c r="DW7" s="1"/>
      <c r="DX7" s="1"/>
      <c r="DY7" s="1"/>
      <c r="DZ7" s="1"/>
      <c r="EA7" s="1"/>
      <c r="EB7" s="1"/>
      <c r="EC7" s="1"/>
      <c r="ED7" s="1"/>
      <c r="EE7" s="1"/>
      <c r="EF7" s="1"/>
      <c r="EG7" s="1"/>
      <c r="EH7" s="1"/>
      <c r="EI7" s="1"/>
      <c r="EJ7" s="1"/>
      <c r="EK7" s="1"/>
      <c r="EL7" s="1">
        <v>0</v>
      </c>
      <c r="EM7" s="1">
        <v>0.1</v>
      </c>
      <c r="EN7" s="1">
        <f t="shared" si="0"/>
        <v>0.30000000000000004</v>
      </c>
      <c r="EO7" s="5">
        <f t="shared" si="1"/>
        <v>9603.1020000000008</v>
      </c>
      <c r="EP7" s="5">
        <f t="shared" si="2"/>
        <v>8002.5850000000009</v>
      </c>
      <c r="EQ7" s="7">
        <f t="shared" si="3"/>
        <v>8002.59</v>
      </c>
    </row>
    <row r="8" spans="1:147" ht="69" customHeight="1">
      <c r="A8" s="1">
        <v>9</v>
      </c>
      <c r="B8" s="1">
        <v>6</v>
      </c>
      <c r="C8" s="1">
        <v>6</v>
      </c>
      <c r="D8" s="1" t="s">
        <v>161</v>
      </c>
      <c r="E8" s="1" t="s">
        <v>162</v>
      </c>
      <c r="F8" s="1" t="s">
        <v>162</v>
      </c>
      <c r="G8" s="1"/>
      <c r="H8" s="1"/>
      <c r="I8" s="1" t="s">
        <v>162</v>
      </c>
      <c r="J8" s="1"/>
      <c r="K8" s="1" t="s">
        <v>149</v>
      </c>
      <c r="L8" s="1">
        <v>276.05</v>
      </c>
      <c r="M8" s="1"/>
      <c r="N8" s="1">
        <v>1</v>
      </c>
      <c r="O8" s="1">
        <v>4</v>
      </c>
      <c r="P8" s="1"/>
      <c r="Q8" s="1"/>
      <c r="R8" s="1"/>
      <c r="S8" s="1"/>
      <c r="T8" s="1"/>
      <c r="U8" s="1"/>
      <c r="V8" s="1"/>
      <c r="W8" s="1"/>
      <c r="X8" s="1"/>
      <c r="Y8" s="1"/>
      <c r="Z8" s="1"/>
      <c r="AA8" s="1"/>
      <c r="AB8" s="1"/>
      <c r="AC8" s="1">
        <v>2</v>
      </c>
      <c r="AD8" s="1"/>
      <c r="AE8" s="1"/>
      <c r="AF8" s="1"/>
      <c r="AG8" s="1"/>
      <c r="AH8" s="1"/>
      <c r="AI8" s="1"/>
      <c r="AJ8" s="1"/>
      <c r="AK8" s="1"/>
      <c r="AL8" s="1">
        <v>0.5</v>
      </c>
      <c r="AM8" s="1"/>
      <c r="AN8" s="1"/>
      <c r="AO8" s="1"/>
      <c r="AP8" s="1"/>
      <c r="AQ8" s="1"/>
      <c r="AR8" s="1">
        <v>1</v>
      </c>
      <c r="AS8" s="1"/>
      <c r="AT8" s="1"/>
      <c r="AU8" s="1"/>
      <c r="AV8" s="1"/>
      <c r="AW8" s="1"/>
      <c r="AX8" s="1"/>
      <c r="AY8" s="1"/>
      <c r="AZ8" s="1"/>
      <c r="BA8" s="1"/>
      <c r="BB8" s="1"/>
      <c r="BC8" s="1">
        <v>1</v>
      </c>
      <c r="BD8" s="1"/>
      <c r="BE8" s="1"/>
      <c r="BF8" s="1"/>
      <c r="BG8" s="1"/>
      <c r="BH8" s="1"/>
      <c r="BI8" s="1"/>
      <c r="BJ8" s="1">
        <v>1</v>
      </c>
      <c r="BK8" s="1"/>
      <c r="BL8" s="1"/>
      <c r="BM8" s="1"/>
      <c r="BN8" s="1"/>
      <c r="BO8" s="1"/>
      <c r="BP8" s="1"/>
      <c r="BQ8" s="1"/>
      <c r="BR8" s="1"/>
      <c r="BS8" s="1"/>
      <c r="BT8" s="1"/>
      <c r="BU8" s="1"/>
      <c r="BV8" s="1"/>
      <c r="BW8" s="1">
        <v>2</v>
      </c>
      <c r="BX8" s="1"/>
      <c r="BY8" s="1"/>
      <c r="BZ8" s="1"/>
      <c r="CA8" s="1"/>
      <c r="CB8" s="1"/>
      <c r="CC8" s="1">
        <v>0.5</v>
      </c>
      <c r="CD8" s="1"/>
      <c r="CE8" s="1"/>
      <c r="CF8" s="1"/>
      <c r="CG8" s="1"/>
      <c r="CH8" s="1"/>
      <c r="CI8" s="1"/>
      <c r="CJ8" s="1">
        <v>0</v>
      </c>
      <c r="CK8" s="1"/>
      <c r="CL8" s="1"/>
      <c r="CM8" s="1">
        <v>0.5</v>
      </c>
      <c r="CN8" s="1"/>
      <c r="CO8" s="1"/>
      <c r="CP8" s="1"/>
      <c r="CQ8" s="1">
        <v>0</v>
      </c>
      <c r="CR8" s="1"/>
      <c r="CS8" s="1"/>
      <c r="CT8" s="1">
        <v>0</v>
      </c>
      <c r="CU8" s="1">
        <v>0.5</v>
      </c>
      <c r="CV8" s="1"/>
      <c r="CW8" s="1"/>
      <c r="CX8" s="1"/>
      <c r="CY8" s="1"/>
      <c r="CZ8" s="1"/>
      <c r="DA8" s="1"/>
      <c r="DB8" s="1"/>
      <c r="DC8" s="1"/>
      <c r="DD8" s="1">
        <v>0</v>
      </c>
      <c r="DE8" s="1"/>
      <c r="DF8" s="1"/>
      <c r="DG8" s="1"/>
      <c r="DH8" s="1"/>
      <c r="DI8" s="1"/>
      <c r="DJ8" s="1"/>
      <c r="DK8" s="1"/>
      <c r="DL8" s="1"/>
      <c r="DM8" s="1"/>
      <c r="DN8" s="1"/>
      <c r="DO8" s="1"/>
      <c r="DP8" s="6"/>
      <c r="DQ8" s="1"/>
      <c r="DR8" s="1"/>
      <c r="DS8" s="1">
        <v>1</v>
      </c>
      <c r="DT8" s="1"/>
      <c r="DU8" s="1"/>
      <c r="DV8" s="1"/>
      <c r="DW8" s="1"/>
      <c r="DX8" s="1"/>
      <c r="DY8" s="1"/>
      <c r="DZ8" s="1"/>
      <c r="EA8" s="1"/>
      <c r="EB8" s="1"/>
      <c r="EC8" s="1"/>
      <c r="ED8" s="1"/>
      <c r="EE8" s="1"/>
      <c r="EF8" s="1"/>
      <c r="EG8" s="1"/>
      <c r="EH8" s="1"/>
      <c r="EI8" s="1">
        <v>1</v>
      </c>
      <c r="EJ8" s="1"/>
      <c r="EK8" s="1"/>
      <c r="EL8" s="1">
        <v>0</v>
      </c>
      <c r="EM8" s="1"/>
      <c r="EN8" s="1">
        <f t="shared" si="0"/>
        <v>16</v>
      </c>
      <c r="EO8" s="5">
        <f t="shared" si="1"/>
        <v>4416.8</v>
      </c>
      <c r="EP8" s="5">
        <f t="shared" si="2"/>
        <v>3680.666666666667</v>
      </c>
      <c r="EQ8" s="7">
        <f t="shared" si="3"/>
        <v>3680.67</v>
      </c>
    </row>
    <row r="9" spans="1:147" ht="69" customHeight="1">
      <c r="A9" s="1">
        <v>12</v>
      </c>
      <c r="B9" s="1">
        <v>7</v>
      </c>
      <c r="C9" s="1">
        <v>7</v>
      </c>
      <c r="D9" s="1" t="s">
        <v>163</v>
      </c>
      <c r="E9" s="1" t="s">
        <v>164</v>
      </c>
      <c r="F9" s="1" t="s">
        <v>164</v>
      </c>
      <c r="G9" s="1"/>
      <c r="H9" s="1"/>
      <c r="I9" s="1" t="s">
        <v>164</v>
      </c>
      <c r="J9" s="1"/>
      <c r="K9" s="1" t="s">
        <v>146</v>
      </c>
      <c r="L9" s="1">
        <v>69</v>
      </c>
      <c r="M9" s="1"/>
      <c r="N9" s="1">
        <v>0</v>
      </c>
      <c r="O9" s="1">
        <v>1</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v>0</v>
      </c>
      <c r="CK9" s="1">
        <v>2</v>
      </c>
      <c r="CL9" s="1"/>
      <c r="CM9" s="1"/>
      <c r="CN9" s="1"/>
      <c r="CO9" s="1"/>
      <c r="CP9" s="1"/>
      <c r="CQ9" s="1">
        <v>0</v>
      </c>
      <c r="CR9" s="1">
        <v>10</v>
      </c>
      <c r="CS9" s="1">
        <v>1</v>
      </c>
      <c r="CT9" s="1">
        <v>0</v>
      </c>
      <c r="CU9" s="1"/>
      <c r="CV9" s="1"/>
      <c r="CW9" s="1"/>
      <c r="CX9" s="1">
        <v>2</v>
      </c>
      <c r="CY9" s="1"/>
      <c r="CZ9" s="1"/>
      <c r="DA9" s="1"/>
      <c r="DB9" s="1"/>
      <c r="DC9" s="1"/>
      <c r="DD9" s="1">
        <v>0</v>
      </c>
      <c r="DE9" s="1"/>
      <c r="DF9" s="1"/>
      <c r="DG9" s="1"/>
      <c r="DH9" s="1"/>
      <c r="DI9" s="1"/>
      <c r="DJ9" s="1"/>
      <c r="DK9" s="1"/>
      <c r="DL9" s="1"/>
      <c r="DM9" s="1"/>
      <c r="DN9" s="1"/>
      <c r="DO9" s="1"/>
      <c r="DP9" s="6"/>
      <c r="DQ9" s="1"/>
      <c r="DR9" s="1"/>
      <c r="DS9" s="1"/>
      <c r="DT9" s="1"/>
      <c r="DU9" s="1"/>
      <c r="DV9" s="1"/>
      <c r="DW9" s="1"/>
      <c r="DX9" s="1"/>
      <c r="DY9" s="1"/>
      <c r="DZ9" s="1"/>
      <c r="EA9" s="1"/>
      <c r="EB9" s="1"/>
      <c r="EC9" s="1"/>
      <c r="ED9" s="1"/>
      <c r="EE9" s="1"/>
      <c r="EF9" s="1"/>
      <c r="EG9" s="1"/>
      <c r="EH9" s="1"/>
      <c r="EI9" s="1">
        <v>1</v>
      </c>
      <c r="EJ9" s="1"/>
      <c r="EK9" s="1"/>
      <c r="EL9" s="1">
        <v>0</v>
      </c>
      <c r="EM9" s="1"/>
      <c r="EN9" s="1">
        <f t="shared" si="0"/>
        <v>17</v>
      </c>
      <c r="EO9" s="5">
        <f t="shared" si="1"/>
        <v>1173</v>
      </c>
      <c r="EP9" s="5">
        <f t="shared" si="2"/>
        <v>977.5</v>
      </c>
      <c r="EQ9" s="7">
        <f t="shared" si="3"/>
        <v>977.5</v>
      </c>
    </row>
    <row r="10" spans="1:147" ht="69" customHeight="1">
      <c r="A10" s="1">
        <v>13</v>
      </c>
      <c r="B10" s="1">
        <v>8</v>
      </c>
      <c r="C10" s="1">
        <v>8</v>
      </c>
      <c r="D10" s="1" t="s">
        <v>165</v>
      </c>
      <c r="E10" s="1" t="s">
        <v>166</v>
      </c>
      <c r="F10" s="1" t="s">
        <v>166</v>
      </c>
      <c r="G10" s="1"/>
      <c r="H10" s="1"/>
      <c r="I10" s="1" t="s">
        <v>166</v>
      </c>
      <c r="J10" s="1"/>
      <c r="K10" s="1" t="s">
        <v>149</v>
      </c>
      <c r="L10" s="1">
        <v>56.112000000000002</v>
      </c>
      <c r="M10" s="1"/>
      <c r="N10" s="1">
        <v>0</v>
      </c>
      <c r="O10" s="1"/>
      <c r="P10" s="1"/>
      <c r="Q10" s="1"/>
      <c r="R10" s="1"/>
      <c r="S10" s="1"/>
      <c r="T10" s="1"/>
      <c r="U10" s="1">
        <v>200</v>
      </c>
      <c r="V10" s="1"/>
      <c r="W10" s="1">
        <v>24</v>
      </c>
      <c r="X10" s="1"/>
      <c r="Y10" s="1"/>
      <c r="Z10" s="1"/>
      <c r="AA10" s="1"/>
      <c r="AB10" s="1"/>
      <c r="AC10" s="1"/>
      <c r="AD10" s="1">
        <v>30</v>
      </c>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v>2</v>
      </c>
      <c r="BP10" s="1"/>
      <c r="BQ10" s="1"/>
      <c r="BR10" s="1"/>
      <c r="BS10" s="1"/>
      <c r="BT10" s="1"/>
      <c r="BU10" s="1"/>
      <c r="BV10" s="1"/>
      <c r="BW10" s="1"/>
      <c r="BX10" s="1"/>
      <c r="BY10" s="1"/>
      <c r="BZ10" s="1"/>
      <c r="CA10" s="1"/>
      <c r="CB10" s="1"/>
      <c r="CC10" s="1"/>
      <c r="CD10" s="1">
        <v>1</v>
      </c>
      <c r="CE10" s="1"/>
      <c r="CF10" s="1"/>
      <c r="CG10" s="1"/>
      <c r="CH10" s="1"/>
      <c r="CI10" s="1"/>
      <c r="CJ10" s="1">
        <v>0</v>
      </c>
      <c r="CK10" s="1"/>
      <c r="CL10" s="1"/>
      <c r="CM10" s="1"/>
      <c r="CN10" s="1"/>
      <c r="CO10" s="1"/>
      <c r="CP10" s="1"/>
      <c r="CQ10" s="1">
        <v>0</v>
      </c>
      <c r="CR10" s="1"/>
      <c r="CS10" s="1"/>
      <c r="CT10" s="1">
        <v>0</v>
      </c>
      <c r="CU10" s="1"/>
      <c r="CV10" s="1"/>
      <c r="CW10" s="1"/>
      <c r="CX10" s="1"/>
      <c r="CY10" s="1"/>
      <c r="CZ10" s="1"/>
      <c r="DA10" s="1"/>
      <c r="DB10" s="1"/>
      <c r="DC10" s="1"/>
      <c r="DD10" s="1">
        <v>0</v>
      </c>
      <c r="DE10" s="1"/>
      <c r="DF10" s="1"/>
      <c r="DG10" s="1"/>
      <c r="DH10" s="1"/>
      <c r="DI10" s="1"/>
      <c r="DJ10" s="1"/>
      <c r="DK10" s="1"/>
      <c r="DL10" s="1"/>
      <c r="DM10" s="1"/>
      <c r="DN10" s="1"/>
      <c r="DO10" s="1"/>
      <c r="DP10" s="6"/>
      <c r="DQ10" s="1"/>
      <c r="DR10" s="1"/>
      <c r="DS10" s="1"/>
      <c r="DT10" s="1"/>
      <c r="DU10" s="1"/>
      <c r="DV10" s="1"/>
      <c r="DW10" s="1"/>
      <c r="DX10" s="1"/>
      <c r="DY10" s="1"/>
      <c r="DZ10" s="1"/>
      <c r="EA10" s="1"/>
      <c r="EB10" s="1"/>
      <c r="EC10" s="1"/>
      <c r="ED10" s="1"/>
      <c r="EE10" s="1"/>
      <c r="EF10" s="1"/>
      <c r="EG10" s="1"/>
      <c r="EH10" s="1"/>
      <c r="EI10" s="1">
        <v>1</v>
      </c>
      <c r="EJ10" s="1"/>
      <c r="EK10" s="1"/>
      <c r="EL10" s="1">
        <v>0</v>
      </c>
      <c r="EM10" s="1"/>
      <c r="EN10" s="1">
        <f t="shared" si="0"/>
        <v>258</v>
      </c>
      <c r="EO10" s="5">
        <f t="shared" si="1"/>
        <v>14476.896000000001</v>
      </c>
      <c r="EP10" s="5">
        <f t="shared" si="2"/>
        <v>12064.080000000002</v>
      </c>
      <c r="EQ10" s="7">
        <f t="shared" si="3"/>
        <v>12064.08</v>
      </c>
    </row>
    <row r="11" spans="1:147" s="9" customFormat="1" ht="69" customHeight="1">
      <c r="A11" s="8">
        <v>15</v>
      </c>
      <c r="B11" s="1">
        <v>9</v>
      </c>
      <c r="C11" s="1">
        <v>9</v>
      </c>
      <c r="D11" s="1" t="s">
        <v>167</v>
      </c>
      <c r="E11" s="1" t="s">
        <v>168</v>
      </c>
      <c r="F11" s="1" t="s">
        <v>168</v>
      </c>
      <c r="G11" s="1" t="s">
        <v>169</v>
      </c>
      <c r="H11" s="1"/>
      <c r="I11" s="1" t="s">
        <v>170</v>
      </c>
      <c r="J11" s="1" t="s">
        <v>171</v>
      </c>
      <c r="K11" s="1" t="s">
        <v>156</v>
      </c>
      <c r="L11" s="1">
        <v>5382.6959999999999</v>
      </c>
      <c r="M11" s="1"/>
      <c r="N11" s="1">
        <v>0</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v>0</v>
      </c>
      <c r="CK11" s="1"/>
      <c r="CL11" s="1"/>
      <c r="CM11" s="1"/>
      <c r="CN11" s="1"/>
      <c r="CO11" s="1"/>
      <c r="CP11" s="1"/>
      <c r="CQ11" s="1">
        <v>0</v>
      </c>
      <c r="CR11" s="1">
        <v>2</v>
      </c>
      <c r="CS11" s="1"/>
      <c r="CT11" s="1">
        <v>0</v>
      </c>
      <c r="CU11" s="1"/>
      <c r="CV11" s="1"/>
      <c r="CW11" s="1"/>
      <c r="CX11" s="1"/>
      <c r="CY11" s="1"/>
      <c r="CZ11" s="1"/>
      <c r="DA11" s="1"/>
      <c r="DB11" s="1"/>
      <c r="DC11" s="1"/>
      <c r="DD11" s="1">
        <v>0</v>
      </c>
      <c r="DE11" s="1"/>
      <c r="DF11" s="1"/>
      <c r="DG11" s="1"/>
      <c r="DH11" s="1"/>
      <c r="DI11" s="1"/>
      <c r="DJ11" s="1"/>
      <c r="DK11" s="1"/>
      <c r="DL11" s="1"/>
      <c r="DM11" s="1"/>
      <c r="DN11" s="1"/>
      <c r="DO11" s="1"/>
      <c r="DP11" s="6"/>
      <c r="DQ11" s="1"/>
      <c r="DR11" s="1"/>
      <c r="DS11" s="1"/>
      <c r="DT11" s="1"/>
      <c r="DU11" s="1"/>
      <c r="DV11" s="1"/>
      <c r="DW11" s="1"/>
      <c r="DX11" s="1"/>
      <c r="DY11" s="1"/>
      <c r="DZ11" s="1"/>
      <c r="EA11" s="1"/>
      <c r="EB11" s="1"/>
      <c r="EC11" s="1"/>
      <c r="ED11" s="1"/>
      <c r="EE11" s="1"/>
      <c r="EF11" s="1"/>
      <c r="EG11" s="1"/>
      <c r="EH11" s="1"/>
      <c r="EI11" s="1"/>
      <c r="EJ11" s="1"/>
      <c r="EK11" s="1"/>
      <c r="EL11" s="1">
        <v>0</v>
      </c>
      <c r="EM11" s="1"/>
      <c r="EN11" s="1">
        <f t="shared" si="0"/>
        <v>2</v>
      </c>
      <c r="EO11" s="5">
        <f t="shared" si="1"/>
        <v>10765.392</v>
      </c>
      <c r="EP11" s="5">
        <f t="shared" si="2"/>
        <v>8971.16</v>
      </c>
      <c r="EQ11" s="7">
        <f t="shared" si="3"/>
        <v>8971.16</v>
      </c>
    </row>
    <row r="12" spans="1:147" s="9" customFormat="1" ht="69" customHeight="1">
      <c r="A12" s="8">
        <v>16</v>
      </c>
      <c r="B12" s="1">
        <v>10</v>
      </c>
      <c r="C12" s="1">
        <v>10</v>
      </c>
      <c r="D12" s="1" t="s">
        <v>172</v>
      </c>
      <c r="E12" s="1" t="s">
        <v>173</v>
      </c>
      <c r="F12" s="1" t="s">
        <v>173</v>
      </c>
      <c r="G12" s="1" t="s">
        <v>169</v>
      </c>
      <c r="H12" s="1"/>
      <c r="I12" s="1" t="s">
        <v>174</v>
      </c>
      <c r="J12" s="1" t="s">
        <v>171</v>
      </c>
      <c r="K12" s="1" t="s">
        <v>156</v>
      </c>
      <c r="L12" s="1">
        <v>6248.6040000000003</v>
      </c>
      <c r="M12" s="1"/>
      <c r="N12" s="1">
        <v>0</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v>0</v>
      </c>
      <c r="CK12" s="1"/>
      <c r="CL12" s="1"/>
      <c r="CM12" s="1"/>
      <c r="CN12" s="1"/>
      <c r="CO12" s="1"/>
      <c r="CP12" s="1"/>
      <c r="CQ12" s="1">
        <v>0</v>
      </c>
      <c r="CR12" s="1">
        <v>2</v>
      </c>
      <c r="CS12" s="1"/>
      <c r="CT12" s="1">
        <v>0</v>
      </c>
      <c r="CU12" s="1"/>
      <c r="CV12" s="1"/>
      <c r="CW12" s="1"/>
      <c r="CX12" s="1"/>
      <c r="CY12" s="1"/>
      <c r="CZ12" s="1"/>
      <c r="DA12" s="1"/>
      <c r="DB12" s="1"/>
      <c r="DC12" s="1"/>
      <c r="DD12" s="1">
        <v>0</v>
      </c>
      <c r="DE12" s="1"/>
      <c r="DF12" s="1"/>
      <c r="DG12" s="1"/>
      <c r="DH12" s="1"/>
      <c r="DI12" s="1"/>
      <c r="DJ12" s="1"/>
      <c r="DK12" s="1"/>
      <c r="DL12" s="1"/>
      <c r="DM12" s="1"/>
      <c r="DN12" s="1"/>
      <c r="DO12" s="1"/>
      <c r="DP12" s="6"/>
      <c r="DQ12" s="1"/>
      <c r="DR12" s="1"/>
      <c r="DS12" s="1"/>
      <c r="DT12" s="1"/>
      <c r="DU12" s="1"/>
      <c r="DV12" s="1"/>
      <c r="DW12" s="1"/>
      <c r="DX12" s="1"/>
      <c r="DY12" s="1"/>
      <c r="DZ12" s="1"/>
      <c r="EA12" s="1"/>
      <c r="EB12" s="1"/>
      <c r="EC12" s="1"/>
      <c r="ED12" s="1"/>
      <c r="EE12" s="1"/>
      <c r="EF12" s="1"/>
      <c r="EG12" s="1"/>
      <c r="EH12" s="1"/>
      <c r="EI12" s="1"/>
      <c r="EJ12" s="1"/>
      <c r="EK12" s="1"/>
      <c r="EL12" s="1">
        <v>0</v>
      </c>
      <c r="EM12" s="1"/>
      <c r="EN12" s="1">
        <f t="shared" si="0"/>
        <v>2</v>
      </c>
      <c r="EO12" s="5">
        <f t="shared" si="1"/>
        <v>12497.208000000001</v>
      </c>
      <c r="EP12" s="5">
        <f t="shared" si="2"/>
        <v>10414.34</v>
      </c>
      <c r="EQ12" s="7">
        <f t="shared" si="3"/>
        <v>10414.34</v>
      </c>
    </row>
    <row r="13" spans="1:147" ht="69" customHeight="1">
      <c r="A13" s="1">
        <v>21</v>
      </c>
      <c r="B13" s="1">
        <v>11</v>
      </c>
      <c r="C13" s="1">
        <v>11</v>
      </c>
      <c r="D13" s="1" t="s">
        <v>175</v>
      </c>
      <c r="E13" s="1" t="s">
        <v>176</v>
      </c>
      <c r="F13" s="1" t="s">
        <v>176</v>
      </c>
      <c r="G13" s="1" t="s">
        <v>155</v>
      </c>
      <c r="H13" s="1"/>
      <c r="I13" s="1" t="s">
        <v>176</v>
      </c>
      <c r="J13" s="1"/>
      <c r="K13" s="1" t="s">
        <v>177</v>
      </c>
      <c r="L13" s="1">
        <v>13.86</v>
      </c>
      <c r="M13" s="1"/>
      <c r="N13" s="1">
        <v>40</v>
      </c>
      <c r="O13" s="1">
        <v>10</v>
      </c>
      <c r="P13" s="1"/>
      <c r="Q13" s="1"/>
      <c r="R13" s="1"/>
      <c r="S13" s="1">
        <v>500</v>
      </c>
      <c r="T13" s="1"/>
      <c r="U13" s="1">
        <v>1000</v>
      </c>
      <c r="V13" s="1"/>
      <c r="W13" s="1"/>
      <c r="X13" s="1">
        <v>60</v>
      </c>
      <c r="Y13" s="1"/>
      <c r="Z13" s="1"/>
      <c r="AA13" s="1"/>
      <c r="AB13" s="1">
        <v>40</v>
      </c>
      <c r="AC13" s="1">
        <v>50</v>
      </c>
      <c r="AD13" s="1"/>
      <c r="AE13" s="1"/>
      <c r="AF13" s="1"/>
      <c r="AG13" s="1"/>
      <c r="AH13" s="1">
        <v>50</v>
      </c>
      <c r="AI13" s="1"/>
      <c r="AJ13" s="1"/>
      <c r="AK13" s="1"/>
      <c r="AL13" s="1">
        <v>80</v>
      </c>
      <c r="AM13" s="1"/>
      <c r="AN13" s="1"/>
      <c r="AO13" s="1"/>
      <c r="AP13" s="1"/>
      <c r="AQ13" s="1">
        <v>140</v>
      </c>
      <c r="AR13" s="1">
        <v>100</v>
      </c>
      <c r="AS13" s="1"/>
      <c r="AT13" s="1"/>
      <c r="AU13" s="1"/>
      <c r="AV13" s="1"/>
      <c r="AW13" s="1"/>
      <c r="AX13" s="1"/>
      <c r="AY13" s="1"/>
      <c r="AZ13" s="1"/>
      <c r="BA13" s="1"/>
      <c r="BB13" s="1"/>
      <c r="BC13" s="1"/>
      <c r="BD13" s="1"/>
      <c r="BE13" s="1"/>
      <c r="BF13" s="1"/>
      <c r="BG13" s="1"/>
      <c r="BH13" s="1">
        <v>10</v>
      </c>
      <c r="BI13" s="1"/>
      <c r="BJ13" s="1"/>
      <c r="BK13" s="1"/>
      <c r="BL13" s="1"/>
      <c r="BM13" s="1">
        <v>30</v>
      </c>
      <c r="BN13" s="1"/>
      <c r="BO13" s="1"/>
      <c r="BP13" s="1"/>
      <c r="BQ13" s="1"/>
      <c r="BR13" s="1"/>
      <c r="BS13" s="1"/>
      <c r="BT13" s="1"/>
      <c r="BU13" s="1"/>
      <c r="BV13" s="1"/>
      <c r="BW13" s="1"/>
      <c r="BX13" s="1"/>
      <c r="BY13" s="1"/>
      <c r="BZ13" s="1">
        <v>10</v>
      </c>
      <c r="CA13" s="1"/>
      <c r="CB13" s="1"/>
      <c r="CC13" s="1">
        <v>50</v>
      </c>
      <c r="CD13" s="1"/>
      <c r="CE13" s="1"/>
      <c r="CF13" s="1"/>
      <c r="CG13" s="1">
        <v>10</v>
      </c>
      <c r="CH13" s="1"/>
      <c r="CI13" s="1">
        <v>10</v>
      </c>
      <c r="CJ13" s="1">
        <v>0</v>
      </c>
      <c r="CK13" s="1"/>
      <c r="CL13" s="1">
        <v>30</v>
      </c>
      <c r="CM13" s="1"/>
      <c r="CN13" s="1">
        <v>20</v>
      </c>
      <c r="CO13" s="1"/>
      <c r="CP13" s="1">
        <v>100</v>
      </c>
      <c r="CQ13" s="1">
        <v>700</v>
      </c>
      <c r="CR13" s="1"/>
      <c r="CS13" s="1"/>
      <c r="CT13" s="1">
        <v>0</v>
      </c>
      <c r="CU13" s="1"/>
      <c r="CV13" s="1"/>
      <c r="CW13" s="1"/>
      <c r="CX13" s="1"/>
      <c r="CY13" s="1"/>
      <c r="CZ13" s="1">
        <v>10</v>
      </c>
      <c r="DA13" s="1"/>
      <c r="DB13" s="1">
        <v>600</v>
      </c>
      <c r="DC13" s="1">
        <v>1500</v>
      </c>
      <c r="DD13" s="1">
        <v>0</v>
      </c>
      <c r="DE13" s="1"/>
      <c r="DF13" s="1"/>
      <c r="DG13" s="1">
        <v>120</v>
      </c>
      <c r="DH13" s="1">
        <v>10</v>
      </c>
      <c r="DI13" s="1">
        <v>10</v>
      </c>
      <c r="DJ13" s="1">
        <v>200</v>
      </c>
      <c r="DK13" s="1"/>
      <c r="DL13" s="1">
        <v>100</v>
      </c>
      <c r="DM13" s="1"/>
      <c r="DN13" s="1"/>
      <c r="DO13" s="1"/>
      <c r="DP13" s="6">
        <v>10</v>
      </c>
      <c r="DQ13" s="1">
        <v>400</v>
      </c>
      <c r="DR13" s="1"/>
      <c r="DS13" s="1">
        <v>100</v>
      </c>
      <c r="DT13" s="1"/>
      <c r="DU13" s="1">
        <v>240</v>
      </c>
      <c r="DV13" s="1">
        <v>100</v>
      </c>
      <c r="DW13" s="1">
        <v>10</v>
      </c>
      <c r="DX13" s="1"/>
      <c r="DY13" s="1">
        <v>20</v>
      </c>
      <c r="DZ13" s="1">
        <v>120</v>
      </c>
      <c r="EA13" s="1"/>
      <c r="EB13" s="1">
        <v>40</v>
      </c>
      <c r="EC13" s="1">
        <v>10</v>
      </c>
      <c r="ED13" s="1"/>
      <c r="EE13" s="1"/>
      <c r="EF13" s="1"/>
      <c r="EG13" s="1"/>
      <c r="EH13" s="1"/>
      <c r="EI13" s="1"/>
      <c r="EJ13" s="1"/>
      <c r="EK13" s="1">
        <v>10</v>
      </c>
      <c r="EL13" s="1">
        <v>140</v>
      </c>
      <c r="EM13" s="1"/>
      <c r="EN13" s="1">
        <f t="shared" si="0"/>
        <v>6790</v>
      </c>
      <c r="EO13" s="5">
        <f t="shared" si="1"/>
        <v>94109.4</v>
      </c>
      <c r="EP13" s="5">
        <f t="shared" si="2"/>
        <v>78424.5</v>
      </c>
      <c r="EQ13" s="7">
        <f t="shared" si="3"/>
        <v>78424.5</v>
      </c>
    </row>
    <row r="14" spans="1:147" ht="69" customHeight="1">
      <c r="A14" s="1">
        <v>23</v>
      </c>
      <c r="B14" s="1">
        <v>12</v>
      </c>
      <c r="C14" s="1">
        <v>12</v>
      </c>
      <c r="D14" s="1" t="s">
        <v>178</v>
      </c>
      <c r="E14" s="1" t="s">
        <v>179</v>
      </c>
      <c r="F14" s="1" t="s">
        <v>179</v>
      </c>
      <c r="G14" s="1"/>
      <c r="H14" s="1"/>
      <c r="I14" s="1" t="s">
        <v>179</v>
      </c>
      <c r="J14" s="1"/>
      <c r="K14" s="1" t="s">
        <v>149</v>
      </c>
      <c r="L14" s="1">
        <v>276.05</v>
      </c>
      <c r="M14" s="1"/>
      <c r="N14" s="1">
        <v>0.2</v>
      </c>
      <c r="O14" s="1"/>
      <c r="P14" s="1">
        <v>0.5</v>
      </c>
      <c r="Q14" s="1">
        <v>0.5</v>
      </c>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v>0.5</v>
      </c>
      <c r="AU14" s="1"/>
      <c r="AV14" s="1"/>
      <c r="AW14" s="1"/>
      <c r="AX14" s="1"/>
      <c r="AY14" s="1"/>
      <c r="AZ14" s="1">
        <v>0.5</v>
      </c>
      <c r="BA14" s="1"/>
      <c r="BB14" s="1"/>
      <c r="BC14" s="1"/>
      <c r="BD14" s="1"/>
      <c r="BE14" s="1"/>
      <c r="BF14" s="1">
        <v>1</v>
      </c>
      <c r="BG14" s="1">
        <v>0.5</v>
      </c>
      <c r="BH14" s="1"/>
      <c r="BI14" s="1"/>
      <c r="BJ14" s="1"/>
      <c r="BK14" s="1"/>
      <c r="BL14" s="1"/>
      <c r="BM14" s="1"/>
      <c r="BN14" s="1"/>
      <c r="BO14" s="1"/>
      <c r="BP14" s="1"/>
      <c r="BQ14" s="1"/>
      <c r="BR14" s="1"/>
      <c r="BS14" s="1"/>
      <c r="BT14" s="1"/>
      <c r="BU14" s="1"/>
      <c r="BV14" s="1"/>
      <c r="BW14" s="1"/>
      <c r="BX14" s="1"/>
      <c r="BY14" s="1"/>
      <c r="BZ14" s="1"/>
      <c r="CA14" s="1">
        <v>0.5</v>
      </c>
      <c r="CB14" s="1"/>
      <c r="CC14" s="1"/>
      <c r="CD14" s="1"/>
      <c r="CE14" s="1"/>
      <c r="CF14" s="1"/>
      <c r="CG14" s="1"/>
      <c r="CH14" s="1">
        <v>0.2</v>
      </c>
      <c r="CI14" s="1"/>
      <c r="CJ14" s="1">
        <v>0</v>
      </c>
      <c r="CK14" s="1"/>
      <c r="CL14" s="1"/>
      <c r="CM14" s="1"/>
      <c r="CN14" s="1"/>
      <c r="CO14" s="1"/>
      <c r="CP14" s="1"/>
      <c r="CQ14" s="1">
        <v>0</v>
      </c>
      <c r="CR14" s="1"/>
      <c r="CS14" s="1"/>
      <c r="CT14" s="1">
        <v>0</v>
      </c>
      <c r="CU14" s="1"/>
      <c r="CV14" s="1"/>
      <c r="CW14" s="1"/>
      <c r="CX14" s="1">
        <v>1</v>
      </c>
      <c r="CY14" s="1"/>
      <c r="CZ14" s="1"/>
      <c r="DA14" s="1"/>
      <c r="DB14" s="1"/>
      <c r="DC14" s="1">
        <v>2</v>
      </c>
      <c r="DD14" s="1">
        <v>3</v>
      </c>
      <c r="DE14" s="1"/>
      <c r="DF14" s="1">
        <v>0.5</v>
      </c>
      <c r="DG14" s="1">
        <v>1</v>
      </c>
      <c r="DH14" s="1"/>
      <c r="DI14" s="1"/>
      <c r="DJ14" s="1"/>
      <c r="DK14" s="1"/>
      <c r="DL14" s="1"/>
      <c r="DM14" s="1"/>
      <c r="DN14" s="1"/>
      <c r="DO14" s="1"/>
      <c r="DP14" s="6">
        <v>0.1</v>
      </c>
      <c r="DQ14" s="1"/>
      <c r="DR14" s="1"/>
      <c r="DS14" s="1"/>
      <c r="DT14" s="1"/>
      <c r="DU14" s="1"/>
      <c r="DV14" s="1">
        <v>1</v>
      </c>
      <c r="DW14" s="1"/>
      <c r="DX14" s="1"/>
      <c r="DY14" s="1"/>
      <c r="DZ14" s="1">
        <v>2</v>
      </c>
      <c r="EA14" s="1">
        <v>0.5</v>
      </c>
      <c r="EB14" s="1"/>
      <c r="EC14" s="1"/>
      <c r="ED14" s="1"/>
      <c r="EE14" s="1"/>
      <c r="EF14" s="1">
        <v>1</v>
      </c>
      <c r="EG14" s="1"/>
      <c r="EH14" s="1"/>
      <c r="EI14" s="1"/>
      <c r="EJ14" s="1"/>
      <c r="EK14" s="1">
        <v>0.5</v>
      </c>
      <c r="EL14" s="1">
        <v>0</v>
      </c>
      <c r="EM14" s="1"/>
      <c r="EN14" s="1">
        <f t="shared" si="0"/>
        <v>17</v>
      </c>
      <c r="EO14" s="5">
        <f t="shared" si="1"/>
        <v>4692.8500000000004</v>
      </c>
      <c r="EP14" s="5">
        <f t="shared" si="2"/>
        <v>3910.7083333333339</v>
      </c>
      <c r="EQ14" s="7">
        <f t="shared" si="3"/>
        <v>3910.71</v>
      </c>
    </row>
    <row r="15" spans="1:147" ht="69" customHeight="1">
      <c r="A15" s="1">
        <v>24</v>
      </c>
      <c r="B15" s="1">
        <v>13</v>
      </c>
      <c r="C15" s="1">
        <v>13</v>
      </c>
      <c r="D15" s="1" t="s">
        <v>180</v>
      </c>
      <c r="E15" s="1" t="s">
        <v>181</v>
      </c>
      <c r="F15" s="1" t="s">
        <v>181</v>
      </c>
      <c r="G15" s="1" t="s">
        <v>155</v>
      </c>
      <c r="H15" s="1"/>
      <c r="I15" s="1" t="s">
        <v>181</v>
      </c>
      <c r="J15" s="1"/>
      <c r="K15" s="1" t="s">
        <v>156</v>
      </c>
      <c r="L15" s="1">
        <v>1176</v>
      </c>
      <c r="M15" s="1"/>
      <c r="N15" s="1">
        <v>0</v>
      </c>
      <c r="O15" s="1"/>
      <c r="P15" s="1">
        <v>1</v>
      </c>
      <c r="Q15" s="1">
        <v>1</v>
      </c>
      <c r="R15" s="1"/>
      <c r="S15" s="1"/>
      <c r="T15" s="1"/>
      <c r="U15" s="1">
        <v>13</v>
      </c>
      <c r="V15" s="1"/>
      <c r="W15" s="1"/>
      <c r="X15" s="1">
        <v>4</v>
      </c>
      <c r="Y15" s="1"/>
      <c r="Z15" s="1"/>
      <c r="AA15" s="1"/>
      <c r="AB15" s="1"/>
      <c r="AC15" s="1"/>
      <c r="AD15" s="1"/>
      <c r="AE15" s="1"/>
      <c r="AF15" s="1"/>
      <c r="AG15" s="1"/>
      <c r="AH15" s="1">
        <v>1</v>
      </c>
      <c r="AI15" s="1"/>
      <c r="AJ15" s="1"/>
      <c r="AK15" s="1"/>
      <c r="AL15" s="1"/>
      <c r="AM15" s="1"/>
      <c r="AN15" s="1">
        <v>1</v>
      </c>
      <c r="AO15" s="1"/>
      <c r="AP15" s="1"/>
      <c r="AQ15" s="1"/>
      <c r="AR15" s="1">
        <v>1</v>
      </c>
      <c r="AS15" s="1"/>
      <c r="AT15" s="1"/>
      <c r="AU15" s="1"/>
      <c r="AV15" s="1"/>
      <c r="AW15" s="1"/>
      <c r="AX15" s="1"/>
      <c r="AY15" s="1"/>
      <c r="AZ15" s="1"/>
      <c r="BA15" s="1"/>
      <c r="BB15" s="1"/>
      <c r="BC15" s="1"/>
      <c r="BD15" s="1"/>
      <c r="BE15" s="1"/>
      <c r="BF15" s="1"/>
      <c r="BG15" s="1"/>
      <c r="BH15" s="1"/>
      <c r="BI15" s="1"/>
      <c r="BJ15" s="1"/>
      <c r="BK15" s="1"/>
      <c r="BL15" s="1"/>
      <c r="BM15" s="1"/>
      <c r="BN15" s="1"/>
      <c r="BO15" s="1">
        <v>1</v>
      </c>
      <c r="BP15" s="1"/>
      <c r="BQ15" s="1"/>
      <c r="BR15" s="1"/>
      <c r="BS15" s="1"/>
      <c r="BT15" s="1"/>
      <c r="BU15" s="1"/>
      <c r="BV15" s="1"/>
      <c r="BW15" s="1">
        <v>2</v>
      </c>
      <c r="BX15" s="1"/>
      <c r="BY15" s="1"/>
      <c r="BZ15" s="1"/>
      <c r="CA15" s="1">
        <v>2</v>
      </c>
      <c r="CB15" s="1"/>
      <c r="CC15" s="1"/>
      <c r="CD15" s="1"/>
      <c r="CE15" s="1"/>
      <c r="CF15" s="1"/>
      <c r="CG15" s="1"/>
      <c r="CH15" s="1"/>
      <c r="CI15" s="1">
        <v>2</v>
      </c>
      <c r="CJ15" s="1">
        <v>20</v>
      </c>
      <c r="CK15" s="1"/>
      <c r="CL15" s="1"/>
      <c r="CM15" s="1"/>
      <c r="CN15" s="1"/>
      <c r="CO15" s="1"/>
      <c r="CP15" s="1">
        <v>1</v>
      </c>
      <c r="CQ15" s="1">
        <v>1</v>
      </c>
      <c r="CR15" s="1"/>
      <c r="CS15" s="1"/>
      <c r="CT15" s="1">
        <v>0</v>
      </c>
      <c r="CU15" s="1">
        <v>1</v>
      </c>
      <c r="CV15" s="1"/>
      <c r="CW15" s="1">
        <v>2</v>
      </c>
      <c r="CX15" s="1"/>
      <c r="CY15" s="1"/>
      <c r="CZ15" s="1"/>
      <c r="DA15" s="1"/>
      <c r="DB15" s="1"/>
      <c r="DC15" s="1"/>
      <c r="DD15" s="1">
        <v>1</v>
      </c>
      <c r="DE15" s="1">
        <v>3</v>
      </c>
      <c r="DF15" s="1"/>
      <c r="DG15" s="1"/>
      <c r="DH15" s="1"/>
      <c r="DI15" s="1">
        <v>1</v>
      </c>
      <c r="DJ15" s="1"/>
      <c r="DK15" s="1"/>
      <c r="DL15" s="1">
        <v>4</v>
      </c>
      <c r="DM15" s="1"/>
      <c r="DN15" s="1">
        <v>2</v>
      </c>
      <c r="DO15" s="1"/>
      <c r="DP15" s="6"/>
      <c r="DQ15" s="1"/>
      <c r="DR15" s="1"/>
      <c r="DS15" s="1"/>
      <c r="DT15" s="1"/>
      <c r="DU15" s="1"/>
      <c r="DV15" s="1"/>
      <c r="DW15" s="1"/>
      <c r="DX15" s="1"/>
      <c r="DY15" s="1"/>
      <c r="DZ15" s="1"/>
      <c r="EA15" s="1"/>
      <c r="EB15" s="1"/>
      <c r="EC15" s="1"/>
      <c r="ED15" s="1"/>
      <c r="EE15" s="1"/>
      <c r="EF15" s="1"/>
      <c r="EG15" s="1">
        <v>1</v>
      </c>
      <c r="EH15" s="1"/>
      <c r="EI15" s="1">
        <v>2</v>
      </c>
      <c r="EJ15" s="1"/>
      <c r="EK15" s="1"/>
      <c r="EL15" s="1">
        <v>0</v>
      </c>
      <c r="EM15" s="1"/>
      <c r="EN15" s="1">
        <f t="shared" si="0"/>
        <v>68</v>
      </c>
      <c r="EO15" s="5">
        <f t="shared" si="1"/>
        <v>79968</v>
      </c>
      <c r="EP15" s="5">
        <f t="shared" si="2"/>
        <v>66640</v>
      </c>
      <c r="EQ15" s="7">
        <f t="shared" si="3"/>
        <v>66640</v>
      </c>
    </row>
    <row r="16" spans="1:147" ht="69" customHeight="1">
      <c r="A16" s="1">
        <v>25</v>
      </c>
      <c r="B16" s="1">
        <v>14</v>
      </c>
      <c r="C16" s="1">
        <v>14</v>
      </c>
      <c r="D16" s="1" t="s">
        <v>182</v>
      </c>
      <c r="E16" s="1" t="s">
        <v>183</v>
      </c>
      <c r="F16" s="1" t="s">
        <v>183</v>
      </c>
      <c r="G16" s="1" t="s">
        <v>155</v>
      </c>
      <c r="H16" s="1"/>
      <c r="I16" s="1" t="s">
        <v>183</v>
      </c>
      <c r="J16" s="1"/>
      <c r="K16" s="1" t="s">
        <v>156</v>
      </c>
      <c r="L16" s="1">
        <v>1176</v>
      </c>
      <c r="M16" s="1"/>
      <c r="N16" s="1">
        <v>0</v>
      </c>
      <c r="O16" s="1"/>
      <c r="P16" s="1"/>
      <c r="Q16" s="1">
        <v>1</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v>4</v>
      </c>
      <c r="BP16" s="1"/>
      <c r="BQ16" s="1"/>
      <c r="BR16" s="1"/>
      <c r="BS16" s="1"/>
      <c r="BT16" s="1"/>
      <c r="BU16" s="1"/>
      <c r="BV16" s="1">
        <v>15</v>
      </c>
      <c r="BW16" s="1"/>
      <c r="BX16" s="1"/>
      <c r="BY16" s="1"/>
      <c r="BZ16" s="1"/>
      <c r="CA16" s="1"/>
      <c r="CB16" s="1"/>
      <c r="CC16" s="1"/>
      <c r="CD16" s="1"/>
      <c r="CE16" s="1"/>
      <c r="CF16" s="1"/>
      <c r="CG16" s="1"/>
      <c r="CH16" s="1"/>
      <c r="CI16" s="1"/>
      <c r="CJ16" s="1">
        <v>0</v>
      </c>
      <c r="CK16" s="1"/>
      <c r="CL16" s="1"/>
      <c r="CM16" s="1"/>
      <c r="CN16" s="1">
        <v>1</v>
      </c>
      <c r="CO16" s="1"/>
      <c r="CP16" s="1"/>
      <c r="CQ16" s="1">
        <v>0</v>
      </c>
      <c r="CR16" s="1"/>
      <c r="CS16" s="1"/>
      <c r="CT16" s="1">
        <v>0</v>
      </c>
      <c r="CU16" s="1">
        <v>1</v>
      </c>
      <c r="CV16" s="1"/>
      <c r="CW16" s="1"/>
      <c r="CX16" s="1"/>
      <c r="CY16" s="1"/>
      <c r="CZ16" s="1"/>
      <c r="DA16" s="1"/>
      <c r="DB16" s="1"/>
      <c r="DC16" s="1"/>
      <c r="DD16" s="1">
        <v>0</v>
      </c>
      <c r="DE16" s="1">
        <v>15</v>
      </c>
      <c r="DF16" s="1"/>
      <c r="DG16" s="1"/>
      <c r="DH16" s="1"/>
      <c r="DI16" s="1"/>
      <c r="DJ16" s="1"/>
      <c r="DK16" s="1"/>
      <c r="DL16" s="1"/>
      <c r="DM16" s="1"/>
      <c r="DN16" s="1">
        <v>3</v>
      </c>
      <c r="DO16" s="1">
        <v>4</v>
      </c>
      <c r="DP16" s="6"/>
      <c r="DQ16" s="1"/>
      <c r="DR16" s="1"/>
      <c r="DS16" s="1"/>
      <c r="DT16" s="1"/>
      <c r="DU16" s="1"/>
      <c r="DV16" s="1"/>
      <c r="DW16" s="1"/>
      <c r="DX16" s="1"/>
      <c r="DY16" s="1"/>
      <c r="DZ16" s="1"/>
      <c r="EA16" s="1"/>
      <c r="EB16" s="1">
        <v>2</v>
      </c>
      <c r="EC16" s="1"/>
      <c r="ED16" s="1"/>
      <c r="EE16" s="1"/>
      <c r="EF16" s="1"/>
      <c r="EG16" s="1">
        <v>3</v>
      </c>
      <c r="EH16" s="1"/>
      <c r="EI16" s="1"/>
      <c r="EJ16" s="1"/>
      <c r="EK16" s="1"/>
      <c r="EL16" s="1">
        <v>0</v>
      </c>
      <c r="EM16" s="1"/>
      <c r="EN16" s="1">
        <f t="shared" si="0"/>
        <v>49</v>
      </c>
      <c r="EO16" s="5">
        <f t="shared" si="1"/>
        <v>57624</v>
      </c>
      <c r="EP16" s="5">
        <f t="shared" si="2"/>
        <v>48020</v>
      </c>
      <c r="EQ16" s="7">
        <f t="shared" si="3"/>
        <v>48020</v>
      </c>
    </row>
    <row r="17" spans="1:147" s="11" customFormat="1" ht="69" customHeight="1">
      <c r="A17" s="10">
        <v>27</v>
      </c>
      <c r="B17" s="1">
        <v>15</v>
      </c>
      <c r="C17" s="1">
        <v>15</v>
      </c>
      <c r="D17" s="1" t="s">
        <v>184</v>
      </c>
      <c r="E17" s="1" t="s">
        <v>185</v>
      </c>
      <c r="F17" s="1" t="s">
        <v>185</v>
      </c>
      <c r="G17" s="1" t="s">
        <v>186</v>
      </c>
      <c r="H17" s="1"/>
      <c r="I17" s="1" t="s">
        <v>185</v>
      </c>
      <c r="J17" s="1" t="s">
        <v>187</v>
      </c>
      <c r="K17" s="1" t="s">
        <v>156</v>
      </c>
      <c r="L17" s="1">
        <v>266.76</v>
      </c>
      <c r="M17" s="1"/>
      <c r="N17" s="1">
        <v>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v>0</v>
      </c>
      <c r="CK17" s="1"/>
      <c r="CL17" s="1"/>
      <c r="CM17" s="1"/>
      <c r="CN17" s="1"/>
      <c r="CO17" s="1"/>
      <c r="CP17" s="1">
        <v>1</v>
      </c>
      <c r="CQ17" s="1">
        <v>0</v>
      </c>
      <c r="CR17" s="1"/>
      <c r="CS17" s="1"/>
      <c r="CT17" s="1">
        <v>0</v>
      </c>
      <c r="CU17" s="1"/>
      <c r="CV17" s="1"/>
      <c r="CW17" s="1"/>
      <c r="CX17" s="1"/>
      <c r="CY17" s="1"/>
      <c r="CZ17" s="1"/>
      <c r="DA17" s="1"/>
      <c r="DB17" s="1"/>
      <c r="DC17" s="1"/>
      <c r="DD17" s="1">
        <v>0</v>
      </c>
      <c r="DE17" s="1"/>
      <c r="DF17" s="1"/>
      <c r="DG17" s="1"/>
      <c r="DH17" s="1"/>
      <c r="DI17" s="1"/>
      <c r="DJ17" s="1"/>
      <c r="DK17" s="1"/>
      <c r="DL17" s="1"/>
      <c r="DM17" s="1"/>
      <c r="DN17" s="1"/>
      <c r="DO17" s="1"/>
      <c r="DP17" s="6"/>
      <c r="DQ17" s="1"/>
      <c r="DR17" s="1"/>
      <c r="DS17" s="1"/>
      <c r="DT17" s="1"/>
      <c r="DU17" s="1"/>
      <c r="DV17" s="1"/>
      <c r="DW17" s="1"/>
      <c r="DX17" s="1"/>
      <c r="DY17" s="1"/>
      <c r="DZ17" s="1"/>
      <c r="EA17" s="1"/>
      <c r="EB17" s="1"/>
      <c r="EC17" s="1"/>
      <c r="ED17" s="1"/>
      <c r="EE17" s="1"/>
      <c r="EF17" s="1"/>
      <c r="EG17" s="1"/>
      <c r="EH17" s="1"/>
      <c r="EI17" s="1"/>
      <c r="EJ17" s="1"/>
      <c r="EK17" s="1"/>
      <c r="EL17" s="1">
        <v>0</v>
      </c>
      <c r="EM17" s="1"/>
      <c r="EN17" s="1">
        <f t="shared" si="0"/>
        <v>1</v>
      </c>
      <c r="EO17" s="5">
        <f t="shared" si="1"/>
        <v>266.76</v>
      </c>
      <c r="EP17" s="5">
        <f t="shared" si="2"/>
        <v>222.3</v>
      </c>
      <c r="EQ17" s="7">
        <f t="shared" si="3"/>
        <v>222.3</v>
      </c>
    </row>
    <row r="18" spans="1:147" ht="69" customHeight="1">
      <c r="A18" s="1">
        <v>30</v>
      </c>
      <c r="B18" s="1">
        <v>16</v>
      </c>
      <c r="C18" s="1">
        <v>16</v>
      </c>
      <c r="D18" s="1" t="s">
        <v>188</v>
      </c>
      <c r="E18" s="1" t="s">
        <v>189</v>
      </c>
      <c r="F18" s="1" t="s">
        <v>189</v>
      </c>
      <c r="G18" s="1"/>
      <c r="H18" s="1"/>
      <c r="I18" s="1" t="s">
        <v>189</v>
      </c>
      <c r="J18" s="1"/>
      <c r="K18" s="1" t="s">
        <v>156</v>
      </c>
      <c r="L18" s="1">
        <v>59.4</v>
      </c>
      <c r="M18" s="1"/>
      <c r="N18" s="1">
        <v>0</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v>0</v>
      </c>
      <c r="CK18" s="1"/>
      <c r="CL18" s="1"/>
      <c r="CM18" s="1"/>
      <c r="CN18" s="1">
        <v>2</v>
      </c>
      <c r="CO18" s="1"/>
      <c r="CP18" s="1"/>
      <c r="CQ18" s="1">
        <v>0</v>
      </c>
      <c r="CR18" s="1"/>
      <c r="CS18" s="1"/>
      <c r="CT18" s="1">
        <v>0</v>
      </c>
      <c r="CU18" s="1"/>
      <c r="CV18" s="1"/>
      <c r="CW18" s="1"/>
      <c r="CX18" s="1"/>
      <c r="CY18" s="1"/>
      <c r="CZ18" s="1"/>
      <c r="DA18" s="1"/>
      <c r="DB18" s="1"/>
      <c r="DC18" s="1"/>
      <c r="DD18" s="1">
        <v>0</v>
      </c>
      <c r="DE18" s="1"/>
      <c r="DF18" s="1"/>
      <c r="DG18" s="1"/>
      <c r="DH18" s="1"/>
      <c r="DI18" s="1"/>
      <c r="DJ18" s="1"/>
      <c r="DK18" s="1"/>
      <c r="DL18" s="1"/>
      <c r="DM18" s="1"/>
      <c r="DN18" s="1"/>
      <c r="DO18" s="1"/>
      <c r="DP18" s="6"/>
      <c r="DQ18" s="1"/>
      <c r="DR18" s="1"/>
      <c r="DS18" s="1"/>
      <c r="DT18" s="1"/>
      <c r="DU18" s="1"/>
      <c r="DV18" s="1"/>
      <c r="DW18" s="1"/>
      <c r="DX18" s="1"/>
      <c r="DY18" s="1"/>
      <c r="DZ18" s="1"/>
      <c r="EA18" s="1"/>
      <c r="EB18" s="1"/>
      <c r="EC18" s="1"/>
      <c r="ED18" s="1"/>
      <c r="EE18" s="1"/>
      <c r="EF18" s="1"/>
      <c r="EG18" s="1"/>
      <c r="EH18" s="1"/>
      <c r="EI18" s="1"/>
      <c r="EJ18" s="1"/>
      <c r="EK18" s="1"/>
      <c r="EL18" s="1">
        <v>0</v>
      </c>
      <c r="EM18" s="1"/>
      <c r="EN18" s="1">
        <f t="shared" si="0"/>
        <v>2</v>
      </c>
      <c r="EO18" s="5">
        <f t="shared" si="1"/>
        <v>118.8</v>
      </c>
      <c r="EP18" s="5">
        <f t="shared" si="2"/>
        <v>99</v>
      </c>
      <c r="EQ18" s="7">
        <f t="shared" si="3"/>
        <v>99</v>
      </c>
    </row>
    <row r="19" spans="1:147" s="11" customFormat="1" ht="69" customHeight="1">
      <c r="A19" s="10">
        <v>35</v>
      </c>
      <c r="B19" s="1">
        <v>17</v>
      </c>
      <c r="C19" s="1">
        <v>17</v>
      </c>
      <c r="D19" s="1" t="s">
        <v>190</v>
      </c>
      <c r="E19" s="1" t="s">
        <v>191</v>
      </c>
      <c r="F19" s="1" t="s">
        <v>191</v>
      </c>
      <c r="G19" s="1"/>
      <c r="H19" s="1" t="s">
        <v>192</v>
      </c>
      <c r="I19" s="1" t="s">
        <v>191</v>
      </c>
      <c r="J19" s="1" t="s">
        <v>193</v>
      </c>
      <c r="K19" s="1" t="s">
        <v>194</v>
      </c>
      <c r="L19" s="1">
        <v>0.34199999999999997</v>
      </c>
      <c r="M19" s="1"/>
      <c r="N19" s="1">
        <v>0</v>
      </c>
      <c r="O19" s="1"/>
      <c r="P19" s="1"/>
      <c r="Q19" s="1"/>
      <c r="R19" s="1"/>
      <c r="S19" s="1"/>
      <c r="T19" s="1"/>
      <c r="U19" s="1"/>
      <c r="V19" s="1"/>
      <c r="W19" s="1"/>
      <c r="X19" s="1">
        <v>200</v>
      </c>
      <c r="Y19" s="1"/>
      <c r="Z19" s="1"/>
      <c r="AA19" s="1"/>
      <c r="AB19" s="1"/>
      <c r="AC19" s="1"/>
      <c r="AD19" s="1"/>
      <c r="AE19" s="1"/>
      <c r="AF19" s="1">
        <v>25</v>
      </c>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v>100</v>
      </c>
      <c r="BJ19" s="1"/>
      <c r="BK19" s="1"/>
      <c r="BL19" s="1"/>
      <c r="BM19" s="1"/>
      <c r="BN19" s="1"/>
      <c r="BO19" s="1"/>
      <c r="BP19" s="1"/>
      <c r="BQ19" s="1"/>
      <c r="BR19" s="1"/>
      <c r="BS19" s="1"/>
      <c r="BT19" s="1">
        <v>50</v>
      </c>
      <c r="BU19" s="1"/>
      <c r="BV19" s="1"/>
      <c r="BW19" s="1"/>
      <c r="BX19" s="1"/>
      <c r="BY19" s="1"/>
      <c r="BZ19" s="1"/>
      <c r="CA19" s="1"/>
      <c r="CB19" s="1"/>
      <c r="CC19" s="1">
        <v>100</v>
      </c>
      <c r="CD19" s="1"/>
      <c r="CE19" s="1"/>
      <c r="CF19" s="1"/>
      <c r="CG19" s="1"/>
      <c r="CH19" s="1"/>
      <c r="CI19" s="1"/>
      <c r="CJ19" s="1">
        <v>0</v>
      </c>
      <c r="CK19" s="1"/>
      <c r="CL19" s="1"/>
      <c r="CM19" s="1"/>
      <c r="CN19" s="1"/>
      <c r="CO19" s="1"/>
      <c r="CP19" s="1"/>
      <c r="CQ19" s="1"/>
      <c r="CR19" s="1"/>
      <c r="CS19" s="1"/>
      <c r="CT19" s="1">
        <v>0</v>
      </c>
      <c r="CU19" s="1"/>
      <c r="CV19" s="1"/>
      <c r="CW19" s="1"/>
      <c r="CX19" s="1"/>
      <c r="CY19" s="1"/>
      <c r="CZ19" s="1"/>
      <c r="DA19" s="1"/>
      <c r="DB19" s="1"/>
      <c r="DC19" s="1"/>
      <c r="DD19" s="1">
        <v>0</v>
      </c>
      <c r="DE19" s="1"/>
      <c r="DF19" s="1"/>
      <c r="DG19" s="1"/>
      <c r="DH19" s="1"/>
      <c r="DI19" s="1"/>
      <c r="DJ19" s="1"/>
      <c r="DK19" s="1">
        <v>200</v>
      </c>
      <c r="DL19" s="1"/>
      <c r="DM19" s="1"/>
      <c r="DN19" s="1"/>
      <c r="DO19" s="1"/>
      <c r="DP19" s="6"/>
      <c r="DQ19" s="1"/>
      <c r="DR19" s="1"/>
      <c r="DS19" s="1"/>
      <c r="DT19" s="1"/>
      <c r="DU19" s="1"/>
      <c r="DV19" s="1"/>
      <c r="DW19" s="1"/>
      <c r="DX19" s="1"/>
      <c r="DY19" s="1"/>
      <c r="DZ19" s="1"/>
      <c r="EA19" s="1"/>
      <c r="EB19" s="1">
        <v>100</v>
      </c>
      <c r="EC19" s="1"/>
      <c r="ED19" s="1"/>
      <c r="EE19" s="1"/>
      <c r="EF19" s="1"/>
      <c r="EG19" s="1"/>
      <c r="EH19" s="1"/>
      <c r="EI19" s="1"/>
      <c r="EJ19" s="1"/>
      <c r="EK19" s="1"/>
      <c r="EL19" s="1">
        <v>0</v>
      </c>
      <c r="EM19" s="1"/>
      <c r="EN19" s="1">
        <f t="shared" si="0"/>
        <v>775</v>
      </c>
      <c r="EO19" s="5">
        <f t="shared" si="1"/>
        <v>265.04999999999995</v>
      </c>
      <c r="EP19" s="5">
        <f t="shared" si="2"/>
        <v>220.87499999999997</v>
      </c>
      <c r="EQ19" s="7">
        <f t="shared" si="3"/>
        <v>220.88</v>
      </c>
    </row>
    <row r="20" spans="1:147" s="9" customFormat="1" ht="69" customHeight="1">
      <c r="A20" s="8"/>
      <c r="B20" s="12"/>
      <c r="C20" s="1">
        <v>18</v>
      </c>
      <c r="D20" s="1" t="s">
        <v>195</v>
      </c>
      <c r="E20" s="1"/>
      <c r="F20" s="1"/>
      <c r="G20" s="1"/>
      <c r="H20" s="1"/>
      <c r="I20" s="1" t="s">
        <v>196</v>
      </c>
      <c r="J20" s="1"/>
      <c r="K20" s="1" t="s">
        <v>194</v>
      </c>
      <c r="L20" s="1">
        <v>0.34199999999999997</v>
      </c>
      <c r="M20" s="1"/>
      <c r="N20" s="1">
        <v>0</v>
      </c>
      <c r="O20" s="1"/>
      <c r="P20" s="1"/>
      <c r="Q20" s="1"/>
      <c r="R20" s="1"/>
      <c r="S20" s="1"/>
      <c r="T20" s="1"/>
      <c r="U20" s="1"/>
      <c r="V20" s="1"/>
      <c r="W20" s="1"/>
      <c r="X20" s="1"/>
      <c r="Y20" s="1"/>
      <c r="Z20" s="1"/>
      <c r="AA20" s="1"/>
      <c r="AB20" s="1"/>
      <c r="AC20" s="1"/>
      <c r="AD20" s="1">
        <v>800</v>
      </c>
      <c r="AE20" s="1"/>
      <c r="AF20" s="1"/>
      <c r="AG20" s="1"/>
      <c r="AH20" s="1"/>
      <c r="AI20" s="1"/>
      <c r="AJ20" s="1"/>
      <c r="AK20" s="1"/>
      <c r="AL20" s="1"/>
      <c r="AM20" s="1"/>
      <c r="AN20" s="1"/>
      <c r="AO20" s="1"/>
      <c r="AP20" s="1"/>
      <c r="AQ20" s="1"/>
      <c r="AR20" s="1"/>
      <c r="AS20" s="1"/>
      <c r="AT20" s="1"/>
      <c r="AU20" s="1"/>
      <c r="AV20" s="1"/>
      <c r="AW20" s="1"/>
      <c r="AX20" s="1"/>
      <c r="AY20" s="1"/>
      <c r="AZ20" s="1"/>
      <c r="BA20" s="1"/>
      <c r="BB20" s="1">
        <v>1000</v>
      </c>
      <c r="BC20" s="1"/>
      <c r="BD20" s="1"/>
      <c r="BE20" s="1"/>
      <c r="BF20" s="1"/>
      <c r="BG20" s="1"/>
      <c r="BH20" s="1"/>
      <c r="BI20" s="1"/>
      <c r="BJ20" s="1"/>
      <c r="BK20" s="1"/>
      <c r="BL20" s="1"/>
      <c r="BM20" s="1"/>
      <c r="BN20" s="1">
        <v>1000</v>
      </c>
      <c r="BO20" s="1"/>
      <c r="BP20" s="1"/>
      <c r="BQ20" s="1"/>
      <c r="BR20" s="1"/>
      <c r="BS20" s="1"/>
      <c r="BT20" s="1"/>
      <c r="BU20" s="1"/>
      <c r="BV20" s="1"/>
      <c r="BW20" s="1"/>
      <c r="BX20" s="1"/>
      <c r="BY20" s="1"/>
      <c r="BZ20" s="1"/>
      <c r="CA20" s="1"/>
      <c r="CB20" s="1"/>
      <c r="CC20" s="1"/>
      <c r="CD20" s="1"/>
      <c r="CE20" s="1"/>
      <c r="CF20" s="1"/>
      <c r="CG20" s="1"/>
      <c r="CH20" s="1"/>
      <c r="CI20" s="1"/>
      <c r="CJ20" s="1">
        <v>0</v>
      </c>
      <c r="CK20" s="1"/>
      <c r="CL20" s="1"/>
      <c r="CM20" s="1"/>
      <c r="CN20" s="1"/>
      <c r="CO20" s="1"/>
      <c r="CP20" s="1"/>
      <c r="CQ20" s="1">
        <v>15000</v>
      </c>
      <c r="CR20" s="1"/>
      <c r="CS20" s="1"/>
      <c r="CT20" s="1">
        <v>0</v>
      </c>
      <c r="CU20" s="1"/>
      <c r="CV20" s="1"/>
      <c r="CW20" s="1">
        <v>8000</v>
      </c>
      <c r="CX20" s="1"/>
      <c r="CY20" s="1"/>
      <c r="CZ20" s="1">
        <v>1000</v>
      </c>
      <c r="DA20" s="1"/>
      <c r="DB20" s="1">
        <v>600</v>
      </c>
      <c r="DC20" s="1"/>
      <c r="DD20" s="1">
        <v>0</v>
      </c>
      <c r="DE20" s="1">
        <v>7000</v>
      </c>
      <c r="DF20" s="1"/>
      <c r="DG20" s="1">
        <v>2000</v>
      </c>
      <c r="DH20" s="1"/>
      <c r="DI20" s="1"/>
      <c r="DJ20" s="1"/>
      <c r="DK20" s="1"/>
      <c r="DL20" s="1"/>
      <c r="DM20" s="1"/>
      <c r="DN20" s="1"/>
      <c r="DO20" s="1"/>
      <c r="DP20" s="6"/>
      <c r="DQ20" s="1"/>
      <c r="DR20" s="1"/>
      <c r="DS20" s="1"/>
      <c r="DT20" s="1"/>
      <c r="DU20" s="1"/>
      <c r="DV20" s="1"/>
      <c r="DW20" s="1"/>
      <c r="DX20" s="1"/>
      <c r="DY20" s="1"/>
      <c r="DZ20" s="1"/>
      <c r="EA20" s="1"/>
      <c r="EB20" s="1"/>
      <c r="EC20" s="1"/>
      <c r="ED20" s="1"/>
      <c r="EE20" s="1"/>
      <c r="EF20" s="1"/>
      <c r="EG20" s="1"/>
      <c r="EH20" s="1"/>
      <c r="EI20" s="1">
        <v>400</v>
      </c>
      <c r="EJ20" s="1"/>
      <c r="EK20" s="1"/>
      <c r="EL20" s="1">
        <v>0</v>
      </c>
      <c r="EM20" s="1"/>
      <c r="EN20" s="1">
        <f t="shared" si="0"/>
        <v>36800</v>
      </c>
      <c r="EO20" s="5">
        <f t="shared" si="1"/>
        <v>12585.599999999999</v>
      </c>
      <c r="EP20" s="5">
        <f t="shared" si="2"/>
        <v>10488</v>
      </c>
      <c r="EQ20" s="7">
        <f t="shared" si="3"/>
        <v>10488</v>
      </c>
    </row>
    <row r="21" spans="1:147" s="9" customFormat="1" ht="69" customHeight="1">
      <c r="A21" s="8"/>
      <c r="B21" s="12"/>
      <c r="C21" s="1">
        <v>19</v>
      </c>
      <c r="D21" s="1" t="s">
        <v>197</v>
      </c>
      <c r="E21" s="1"/>
      <c r="F21" s="1"/>
      <c r="G21" s="1"/>
      <c r="H21" s="1" t="s">
        <v>192</v>
      </c>
      <c r="I21" s="1" t="s">
        <v>198</v>
      </c>
      <c r="J21" s="1"/>
      <c r="K21" s="1" t="s">
        <v>194</v>
      </c>
      <c r="L21" s="1">
        <v>0.30599999999999999</v>
      </c>
      <c r="M21" s="1"/>
      <c r="N21" s="1">
        <v>0</v>
      </c>
      <c r="O21" s="1"/>
      <c r="P21" s="1"/>
      <c r="Q21" s="1"/>
      <c r="R21" s="1"/>
      <c r="S21" s="1"/>
      <c r="T21" s="1">
        <v>4000</v>
      </c>
      <c r="U21" s="1"/>
      <c r="V21" s="1"/>
      <c r="W21" s="1"/>
      <c r="X21" s="1"/>
      <c r="Y21" s="1"/>
      <c r="Z21" s="1"/>
      <c r="AA21" s="1"/>
      <c r="AB21" s="1"/>
      <c r="AC21" s="1"/>
      <c r="AD21" s="1"/>
      <c r="AE21" s="1"/>
      <c r="AF21" s="1"/>
      <c r="AG21" s="1"/>
      <c r="AH21" s="1">
        <v>500</v>
      </c>
      <c r="AI21" s="1"/>
      <c r="AJ21" s="1"/>
      <c r="AK21" s="1"/>
      <c r="AL21" s="1"/>
      <c r="AM21" s="1"/>
      <c r="AN21" s="1"/>
      <c r="AO21" s="1"/>
      <c r="AP21" s="1"/>
      <c r="AQ21" s="1"/>
      <c r="AR21" s="1"/>
      <c r="AS21" s="1"/>
      <c r="AT21" s="1"/>
      <c r="AU21" s="1"/>
      <c r="AV21" s="1"/>
      <c r="AW21" s="1"/>
      <c r="AX21" s="1"/>
      <c r="AY21" s="1"/>
      <c r="AZ21" s="1"/>
      <c r="BA21" s="1"/>
      <c r="BB21" s="1">
        <v>1000</v>
      </c>
      <c r="BC21" s="1"/>
      <c r="BD21" s="1"/>
      <c r="BE21" s="1"/>
      <c r="BF21" s="1"/>
      <c r="BG21" s="1"/>
      <c r="BH21" s="1"/>
      <c r="BI21" s="1"/>
      <c r="BJ21" s="1"/>
      <c r="BK21" s="1"/>
      <c r="BL21" s="1"/>
      <c r="BM21" s="1"/>
      <c r="BN21" s="1">
        <v>1000</v>
      </c>
      <c r="BO21" s="1"/>
      <c r="BP21" s="1"/>
      <c r="BQ21" s="1"/>
      <c r="BR21" s="1"/>
      <c r="BS21" s="1"/>
      <c r="BT21" s="1"/>
      <c r="BU21" s="1"/>
      <c r="BV21" s="1"/>
      <c r="BW21" s="1"/>
      <c r="BX21" s="1"/>
      <c r="BY21" s="1"/>
      <c r="BZ21" s="1"/>
      <c r="CA21" s="1"/>
      <c r="CB21" s="1"/>
      <c r="CC21" s="1">
        <v>500</v>
      </c>
      <c r="CD21" s="1">
        <v>500</v>
      </c>
      <c r="CE21" s="1"/>
      <c r="CF21" s="1"/>
      <c r="CG21" s="1"/>
      <c r="CH21" s="1"/>
      <c r="CI21" s="1"/>
      <c r="CJ21" s="1">
        <v>0</v>
      </c>
      <c r="CK21" s="1"/>
      <c r="CL21" s="1"/>
      <c r="CM21" s="1"/>
      <c r="CN21" s="1"/>
      <c r="CO21" s="1"/>
      <c r="CP21" s="1"/>
      <c r="CQ21" s="1"/>
      <c r="CR21" s="1"/>
      <c r="CS21" s="1"/>
      <c r="CT21" s="1">
        <v>0</v>
      </c>
      <c r="CU21" s="1"/>
      <c r="CV21" s="1"/>
      <c r="CW21" s="1"/>
      <c r="CX21" s="1"/>
      <c r="CY21" s="1"/>
      <c r="CZ21" s="1"/>
      <c r="DA21" s="1"/>
      <c r="DB21" s="1">
        <v>500</v>
      </c>
      <c r="DC21" s="1"/>
      <c r="DD21" s="1">
        <v>0</v>
      </c>
      <c r="DE21" s="1">
        <v>400</v>
      </c>
      <c r="DF21" s="1"/>
      <c r="DG21" s="1"/>
      <c r="DH21" s="1"/>
      <c r="DI21" s="1"/>
      <c r="DJ21" s="1"/>
      <c r="DK21" s="1"/>
      <c r="DL21" s="1"/>
      <c r="DM21" s="1"/>
      <c r="DN21" s="1"/>
      <c r="DO21" s="1"/>
      <c r="DP21" s="6"/>
      <c r="DQ21" s="1"/>
      <c r="DR21" s="1"/>
      <c r="DS21" s="1"/>
      <c r="DT21" s="1"/>
      <c r="DU21" s="1"/>
      <c r="DV21" s="1"/>
      <c r="DW21" s="1"/>
      <c r="DX21" s="1"/>
      <c r="DY21" s="1"/>
      <c r="DZ21" s="1"/>
      <c r="EA21" s="1"/>
      <c r="EB21" s="1"/>
      <c r="EC21" s="1"/>
      <c r="ED21" s="1"/>
      <c r="EE21" s="1"/>
      <c r="EF21" s="1"/>
      <c r="EG21" s="1"/>
      <c r="EH21" s="1"/>
      <c r="EI21" s="1"/>
      <c r="EJ21" s="1"/>
      <c r="EK21" s="1"/>
      <c r="EL21" s="1">
        <v>5000</v>
      </c>
      <c r="EM21" s="1"/>
      <c r="EN21" s="1">
        <f t="shared" si="0"/>
        <v>13400</v>
      </c>
      <c r="EO21" s="5">
        <f t="shared" si="1"/>
        <v>4100.3999999999996</v>
      </c>
      <c r="EP21" s="5">
        <f t="shared" si="2"/>
        <v>3417</v>
      </c>
      <c r="EQ21" s="7">
        <f t="shared" si="3"/>
        <v>3417</v>
      </c>
    </row>
    <row r="22" spans="1:147" s="11" customFormat="1" ht="69" customHeight="1">
      <c r="A22" s="10">
        <v>36</v>
      </c>
      <c r="B22" s="1">
        <v>18</v>
      </c>
      <c r="C22" s="1">
        <v>20</v>
      </c>
      <c r="D22" s="1" t="s">
        <v>199</v>
      </c>
      <c r="E22" s="1" t="s">
        <v>200</v>
      </c>
      <c r="F22" s="1" t="s">
        <v>200</v>
      </c>
      <c r="G22" s="1"/>
      <c r="H22" s="1" t="s">
        <v>192</v>
      </c>
      <c r="I22" s="1" t="s">
        <v>200</v>
      </c>
      <c r="J22" s="1" t="s">
        <v>193</v>
      </c>
      <c r="K22" s="1" t="s">
        <v>194</v>
      </c>
      <c r="L22" s="1">
        <v>0.30599999999999999</v>
      </c>
      <c r="M22" s="1"/>
      <c r="N22" s="1">
        <v>0</v>
      </c>
      <c r="O22" s="1"/>
      <c r="P22" s="1"/>
      <c r="Q22" s="1"/>
      <c r="R22" s="1"/>
      <c r="S22" s="1"/>
      <c r="T22" s="1"/>
      <c r="U22" s="1"/>
      <c r="V22" s="1"/>
      <c r="W22" s="1"/>
      <c r="X22" s="1"/>
      <c r="Y22" s="1"/>
      <c r="Z22" s="1"/>
      <c r="AA22" s="1"/>
      <c r="AB22" s="1"/>
      <c r="AC22" s="1"/>
      <c r="AD22" s="1"/>
      <c r="AE22" s="1"/>
      <c r="AF22" s="1"/>
      <c r="AG22" s="1"/>
      <c r="AH22" s="1"/>
      <c r="AI22" s="1"/>
      <c r="AJ22" s="1"/>
      <c r="AK22" s="1"/>
      <c r="AL22" s="1">
        <v>200</v>
      </c>
      <c r="AM22" s="1"/>
      <c r="AN22" s="1"/>
      <c r="AO22" s="1"/>
      <c r="AP22" s="1"/>
      <c r="AQ22" s="1"/>
      <c r="AR22" s="1"/>
      <c r="AS22" s="1"/>
      <c r="AT22" s="1"/>
      <c r="AU22" s="1"/>
      <c r="AV22" s="1"/>
      <c r="AW22" s="1">
        <v>100</v>
      </c>
      <c r="AX22" s="1"/>
      <c r="AY22" s="1">
        <v>100</v>
      </c>
      <c r="AZ22" s="1"/>
      <c r="BA22" s="1"/>
      <c r="BB22" s="1"/>
      <c r="BC22" s="1"/>
      <c r="BD22" s="1"/>
      <c r="BE22" s="1"/>
      <c r="BF22" s="1"/>
      <c r="BG22" s="1">
        <v>100</v>
      </c>
      <c r="BH22" s="1"/>
      <c r="BI22" s="1">
        <v>100</v>
      </c>
      <c r="BJ22" s="1"/>
      <c r="BK22" s="1"/>
      <c r="BL22" s="1"/>
      <c r="BM22" s="1"/>
      <c r="BN22" s="1"/>
      <c r="BO22" s="1"/>
      <c r="BP22" s="1"/>
      <c r="BQ22" s="1"/>
      <c r="BR22" s="1"/>
      <c r="BS22" s="1"/>
      <c r="BT22" s="1"/>
      <c r="BU22" s="1"/>
      <c r="BV22" s="1"/>
      <c r="BW22" s="1"/>
      <c r="BX22" s="1"/>
      <c r="BY22" s="1"/>
      <c r="BZ22" s="1"/>
      <c r="CA22" s="1"/>
      <c r="CB22" s="1"/>
      <c r="CC22" s="1"/>
      <c r="CD22" s="1"/>
      <c r="CE22" s="1">
        <v>25</v>
      </c>
      <c r="CF22" s="1"/>
      <c r="CG22" s="1">
        <v>100</v>
      </c>
      <c r="CH22" s="1"/>
      <c r="CI22" s="1"/>
      <c r="CJ22" s="1">
        <v>0</v>
      </c>
      <c r="CK22" s="1"/>
      <c r="CL22" s="1"/>
      <c r="CM22" s="1"/>
      <c r="CN22" s="1"/>
      <c r="CO22" s="1"/>
      <c r="CP22" s="1"/>
      <c r="CQ22" s="1">
        <v>300</v>
      </c>
      <c r="CR22" s="1"/>
      <c r="CS22" s="1"/>
      <c r="CT22" s="1">
        <v>0</v>
      </c>
      <c r="CU22" s="1"/>
      <c r="CV22" s="1"/>
      <c r="CW22" s="1"/>
      <c r="CX22" s="1"/>
      <c r="CY22" s="1"/>
      <c r="CZ22" s="1"/>
      <c r="DA22" s="1"/>
      <c r="DB22" s="1"/>
      <c r="DC22" s="1"/>
      <c r="DD22" s="1">
        <v>0</v>
      </c>
      <c r="DE22" s="1"/>
      <c r="DF22" s="1"/>
      <c r="DG22" s="1"/>
      <c r="DH22" s="1"/>
      <c r="DI22" s="1"/>
      <c r="DJ22" s="1"/>
      <c r="DK22" s="1"/>
      <c r="DL22" s="1"/>
      <c r="DM22" s="1"/>
      <c r="DN22" s="1"/>
      <c r="DO22" s="1"/>
      <c r="DP22" s="6"/>
      <c r="DQ22" s="1"/>
      <c r="DR22" s="1"/>
      <c r="DS22" s="1"/>
      <c r="DT22" s="1"/>
      <c r="DU22" s="1"/>
      <c r="DV22" s="1"/>
      <c r="DW22" s="1"/>
      <c r="DX22" s="1"/>
      <c r="DY22" s="1"/>
      <c r="DZ22" s="1"/>
      <c r="EA22" s="1"/>
      <c r="EB22" s="1"/>
      <c r="EC22" s="1"/>
      <c r="ED22" s="1"/>
      <c r="EE22" s="1"/>
      <c r="EF22" s="1"/>
      <c r="EG22" s="1"/>
      <c r="EH22" s="1"/>
      <c r="EI22" s="1"/>
      <c r="EJ22" s="1"/>
      <c r="EK22" s="1"/>
      <c r="EL22" s="1"/>
      <c r="EM22" s="1"/>
      <c r="EN22" s="1">
        <f t="shared" si="0"/>
        <v>1025</v>
      </c>
      <c r="EO22" s="5">
        <f t="shared" si="1"/>
        <v>313.64999999999998</v>
      </c>
      <c r="EP22" s="5">
        <f t="shared" si="2"/>
        <v>261.375</v>
      </c>
      <c r="EQ22" s="7">
        <f t="shared" si="3"/>
        <v>261.38</v>
      </c>
    </row>
    <row r="23" spans="1:147" ht="69" customHeight="1">
      <c r="A23" s="1">
        <v>38</v>
      </c>
      <c r="B23" s="1">
        <v>19</v>
      </c>
      <c r="C23" s="1">
        <v>21</v>
      </c>
      <c r="D23" s="1" t="s">
        <v>201</v>
      </c>
      <c r="E23" s="1" t="s">
        <v>202</v>
      </c>
      <c r="F23" s="1" t="s">
        <v>202</v>
      </c>
      <c r="G23" s="1"/>
      <c r="H23" s="1"/>
      <c r="I23" s="1" t="s">
        <v>203</v>
      </c>
      <c r="J23" s="1"/>
      <c r="K23" s="1" t="s">
        <v>177</v>
      </c>
      <c r="L23" s="1">
        <v>0.57599999999999996</v>
      </c>
      <c r="M23" s="1"/>
      <c r="N23" s="1">
        <v>0</v>
      </c>
      <c r="O23" s="1"/>
      <c r="P23" s="1"/>
      <c r="Q23" s="1">
        <v>500</v>
      </c>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v>2000</v>
      </c>
      <c r="CB23" s="1"/>
      <c r="CC23" s="1"/>
      <c r="CD23" s="1"/>
      <c r="CE23" s="1"/>
      <c r="CF23" s="1"/>
      <c r="CG23" s="1"/>
      <c r="CH23" s="1"/>
      <c r="CI23" s="1"/>
      <c r="CJ23" s="1">
        <v>0</v>
      </c>
      <c r="CK23" s="1"/>
      <c r="CL23" s="1"/>
      <c r="CM23" s="1"/>
      <c r="CN23" s="1">
        <v>400</v>
      </c>
      <c r="CO23" s="1"/>
      <c r="CP23" s="1"/>
      <c r="CQ23" s="1">
        <v>0</v>
      </c>
      <c r="CR23" s="1"/>
      <c r="CS23" s="1"/>
      <c r="CT23" s="1">
        <v>0</v>
      </c>
      <c r="CU23" s="1"/>
      <c r="CV23" s="1"/>
      <c r="CW23" s="1"/>
      <c r="CX23" s="1"/>
      <c r="CY23" s="1"/>
      <c r="CZ23" s="1"/>
      <c r="DA23" s="1"/>
      <c r="DB23" s="1"/>
      <c r="DC23" s="1"/>
      <c r="DD23" s="1">
        <v>600</v>
      </c>
      <c r="DE23" s="1"/>
      <c r="DF23" s="1"/>
      <c r="DG23" s="1"/>
      <c r="DH23" s="1"/>
      <c r="DI23" s="1"/>
      <c r="DJ23" s="1"/>
      <c r="DK23" s="1">
        <v>800</v>
      </c>
      <c r="DL23" s="1"/>
      <c r="DM23" s="1"/>
      <c r="DN23" s="1"/>
      <c r="DO23" s="1"/>
      <c r="DP23" s="6"/>
      <c r="DQ23" s="1"/>
      <c r="DR23" s="1"/>
      <c r="DS23" s="1"/>
      <c r="DT23" s="1"/>
      <c r="DU23" s="1"/>
      <c r="DV23" s="1"/>
      <c r="DW23" s="1"/>
      <c r="DX23" s="1"/>
      <c r="DY23" s="1"/>
      <c r="DZ23" s="1"/>
      <c r="EA23" s="1"/>
      <c r="EB23" s="1"/>
      <c r="EC23" s="1"/>
      <c r="ED23" s="1"/>
      <c r="EE23" s="1"/>
      <c r="EF23" s="1"/>
      <c r="EG23" s="1">
        <v>8000</v>
      </c>
      <c r="EH23" s="1"/>
      <c r="EI23" s="1"/>
      <c r="EJ23" s="1"/>
      <c r="EK23" s="1"/>
      <c r="EL23" s="1">
        <v>0</v>
      </c>
      <c r="EM23" s="1"/>
      <c r="EN23" s="1">
        <f t="shared" si="0"/>
        <v>12300</v>
      </c>
      <c r="EO23" s="5">
        <f t="shared" si="1"/>
        <v>7084.7999999999993</v>
      </c>
      <c r="EP23" s="5">
        <f t="shared" si="2"/>
        <v>5904</v>
      </c>
      <c r="EQ23" s="7">
        <f t="shared" si="3"/>
        <v>5904</v>
      </c>
    </row>
    <row r="24" spans="1:147" s="11" customFormat="1" ht="69" customHeight="1">
      <c r="A24" s="10">
        <v>40</v>
      </c>
      <c r="B24" s="1">
        <v>20</v>
      </c>
      <c r="C24" s="1">
        <v>22</v>
      </c>
      <c r="D24" s="1" t="s">
        <v>204</v>
      </c>
      <c r="E24" s="1" t="s">
        <v>205</v>
      </c>
      <c r="F24" s="1" t="s">
        <v>205</v>
      </c>
      <c r="G24" s="1"/>
      <c r="H24" s="1" t="s">
        <v>206</v>
      </c>
      <c r="I24" s="1" t="s">
        <v>207</v>
      </c>
      <c r="J24" s="1" t="s">
        <v>208</v>
      </c>
      <c r="K24" s="1" t="s">
        <v>194</v>
      </c>
      <c r="L24" s="1">
        <v>63.18</v>
      </c>
      <c r="M24" s="1">
        <v>50</v>
      </c>
      <c r="N24" s="1">
        <v>0</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v>20</v>
      </c>
      <c r="BZ24" s="1"/>
      <c r="CA24" s="1"/>
      <c r="CB24" s="1">
        <v>10</v>
      </c>
      <c r="CC24" s="1">
        <v>10</v>
      </c>
      <c r="CD24" s="1"/>
      <c r="CE24" s="1"/>
      <c r="CF24" s="1"/>
      <c r="CG24" s="1"/>
      <c r="CH24" s="1"/>
      <c r="CI24" s="1"/>
      <c r="CJ24" s="1">
        <v>0</v>
      </c>
      <c r="CK24" s="1"/>
      <c r="CL24" s="1"/>
      <c r="CM24" s="1"/>
      <c r="CN24" s="1"/>
      <c r="CO24" s="1">
        <v>100</v>
      </c>
      <c r="CP24" s="1"/>
      <c r="CQ24" s="1">
        <v>1050</v>
      </c>
      <c r="CR24" s="1"/>
      <c r="CS24" s="1"/>
      <c r="CT24" s="1">
        <v>300</v>
      </c>
      <c r="CU24" s="1"/>
      <c r="CV24" s="1"/>
      <c r="CW24" s="1"/>
      <c r="CX24" s="1"/>
      <c r="CY24" s="1"/>
      <c r="CZ24" s="1"/>
      <c r="DA24" s="1"/>
      <c r="DB24" s="1"/>
      <c r="DC24" s="1">
        <v>100</v>
      </c>
      <c r="DD24" s="1">
        <v>0</v>
      </c>
      <c r="DE24" s="1"/>
      <c r="DF24" s="1"/>
      <c r="DG24" s="1"/>
      <c r="DH24" s="1"/>
      <c r="DI24" s="1"/>
      <c r="DJ24" s="1"/>
      <c r="DK24" s="1"/>
      <c r="DL24" s="1"/>
      <c r="DM24" s="1"/>
      <c r="DN24" s="1"/>
      <c r="DO24" s="1"/>
      <c r="DP24" s="6">
        <v>30</v>
      </c>
      <c r="DQ24" s="1"/>
      <c r="DR24" s="1"/>
      <c r="DS24" s="1"/>
      <c r="DT24" s="1"/>
      <c r="DU24" s="1"/>
      <c r="DV24" s="1"/>
      <c r="DW24" s="1"/>
      <c r="DX24" s="1">
        <v>100</v>
      </c>
      <c r="DY24" s="1">
        <v>60</v>
      </c>
      <c r="DZ24" s="1"/>
      <c r="EA24" s="1"/>
      <c r="EB24" s="1">
        <v>10</v>
      </c>
      <c r="EC24" s="1">
        <v>500</v>
      </c>
      <c r="ED24" s="1"/>
      <c r="EE24" s="1">
        <v>20</v>
      </c>
      <c r="EF24" s="1"/>
      <c r="EG24" s="1"/>
      <c r="EH24" s="1"/>
      <c r="EI24" s="1"/>
      <c r="EJ24" s="1">
        <v>50</v>
      </c>
      <c r="EK24" s="1"/>
      <c r="EL24" s="1">
        <v>0</v>
      </c>
      <c r="EM24" s="1"/>
      <c r="EN24" s="1">
        <f t="shared" si="0"/>
        <v>2410</v>
      </c>
      <c r="EO24" s="5">
        <f t="shared" si="1"/>
        <v>152263.79999999999</v>
      </c>
      <c r="EP24" s="5">
        <f t="shared" si="2"/>
        <v>126886.5</v>
      </c>
      <c r="EQ24" s="7">
        <f t="shared" si="3"/>
        <v>126886.5</v>
      </c>
    </row>
    <row r="25" spans="1:147" ht="69" customHeight="1">
      <c r="A25" s="1">
        <v>41</v>
      </c>
      <c r="B25" s="1">
        <v>21</v>
      </c>
      <c r="C25" s="1">
        <v>23</v>
      </c>
      <c r="D25" s="1" t="s">
        <v>209</v>
      </c>
      <c r="E25" s="1" t="s">
        <v>210</v>
      </c>
      <c r="F25" s="1" t="s">
        <v>210</v>
      </c>
      <c r="G25" s="1"/>
      <c r="H25" s="1"/>
      <c r="I25" s="1" t="s">
        <v>211</v>
      </c>
      <c r="J25" s="1"/>
      <c r="K25" s="1" t="s">
        <v>177</v>
      </c>
      <c r="L25" s="1">
        <v>1.4039999999999999</v>
      </c>
      <c r="M25" s="1"/>
      <c r="N25" s="1">
        <v>0</v>
      </c>
      <c r="O25" s="1"/>
      <c r="P25" s="1"/>
      <c r="Q25" s="1"/>
      <c r="R25" s="1"/>
      <c r="S25" s="1"/>
      <c r="T25" s="1"/>
      <c r="U25" s="1"/>
      <c r="V25" s="1"/>
      <c r="W25" s="1"/>
      <c r="X25" s="1"/>
      <c r="Y25" s="1"/>
      <c r="Z25" s="1"/>
      <c r="AA25" s="1"/>
      <c r="AB25" s="1"/>
      <c r="AC25" s="1"/>
      <c r="AD25" s="1"/>
      <c r="AE25" s="1"/>
      <c r="AF25" s="1"/>
      <c r="AG25" s="1"/>
      <c r="AH25" s="1">
        <v>500</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v>0</v>
      </c>
      <c r="CK25" s="1"/>
      <c r="CL25" s="1"/>
      <c r="CM25" s="1"/>
      <c r="CN25" s="1"/>
      <c r="CO25" s="1"/>
      <c r="CP25" s="1"/>
      <c r="CQ25" s="1">
        <v>0</v>
      </c>
      <c r="CR25" s="1"/>
      <c r="CS25" s="1"/>
      <c r="CT25" s="1">
        <v>0</v>
      </c>
      <c r="CU25" s="1"/>
      <c r="CV25" s="1"/>
      <c r="CW25" s="1"/>
      <c r="CX25" s="1"/>
      <c r="CY25" s="1"/>
      <c r="CZ25" s="1"/>
      <c r="DA25" s="1"/>
      <c r="DB25" s="1"/>
      <c r="DC25" s="1"/>
      <c r="DD25" s="1">
        <v>0</v>
      </c>
      <c r="DE25" s="1"/>
      <c r="DF25" s="1"/>
      <c r="DG25" s="1">
        <v>6500</v>
      </c>
      <c r="DH25" s="1"/>
      <c r="DI25" s="1"/>
      <c r="DJ25" s="1"/>
      <c r="DK25" s="1"/>
      <c r="DL25" s="1"/>
      <c r="DM25" s="1"/>
      <c r="DN25" s="1"/>
      <c r="DO25" s="1"/>
      <c r="DP25" s="6"/>
      <c r="DQ25" s="1"/>
      <c r="DR25" s="1"/>
      <c r="DS25" s="1"/>
      <c r="DT25" s="1"/>
      <c r="DU25" s="1"/>
      <c r="DV25" s="1"/>
      <c r="DW25" s="1"/>
      <c r="DX25" s="1"/>
      <c r="DY25" s="1"/>
      <c r="DZ25" s="1"/>
      <c r="EA25" s="1"/>
      <c r="EB25" s="1"/>
      <c r="EC25" s="1"/>
      <c r="ED25" s="1"/>
      <c r="EE25" s="1"/>
      <c r="EF25" s="1"/>
      <c r="EG25" s="1"/>
      <c r="EH25" s="1"/>
      <c r="EI25" s="1"/>
      <c r="EJ25" s="1"/>
      <c r="EK25" s="1"/>
      <c r="EL25" s="1">
        <v>0</v>
      </c>
      <c r="EM25" s="1"/>
      <c r="EN25" s="1">
        <f t="shared" si="0"/>
        <v>7000</v>
      </c>
      <c r="EO25" s="5">
        <f t="shared" si="1"/>
        <v>9828</v>
      </c>
      <c r="EP25" s="5">
        <f t="shared" si="2"/>
        <v>8190</v>
      </c>
      <c r="EQ25" s="7">
        <f t="shared" si="3"/>
        <v>8190</v>
      </c>
    </row>
    <row r="26" spans="1:147" ht="69" customHeight="1">
      <c r="A26" s="1">
        <v>43</v>
      </c>
      <c r="B26" s="1">
        <v>22</v>
      </c>
      <c r="C26" s="1">
        <v>24</v>
      </c>
      <c r="D26" s="1" t="s">
        <v>212</v>
      </c>
      <c r="E26" s="1" t="s">
        <v>213</v>
      </c>
      <c r="F26" s="1" t="s">
        <v>213</v>
      </c>
      <c r="G26" s="1"/>
      <c r="H26" s="1"/>
      <c r="I26" s="1" t="s">
        <v>213</v>
      </c>
      <c r="J26" s="1"/>
      <c r="K26" s="1" t="s">
        <v>177</v>
      </c>
      <c r="L26" s="1">
        <v>12.370000000000001</v>
      </c>
      <c r="M26" s="1"/>
      <c r="N26" s="1">
        <v>0</v>
      </c>
      <c r="O26" s="1"/>
      <c r="P26" s="1"/>
      <c r="Q26" s="1"/>
      <c r="R26" s="1"/>
      <c r="S26" s="1"/>
      <c r="T26" s="1"/>
      <c r="U26" s="1">
        <v>800</v>
      </c>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v>0</v>
      </c>
      <c r="CK26" s="1"/>
      <c r="CL26" s="1"/>
      <c r="CM26" s="1"/>
      <c r="CN26" s="1"/>
      <c r="CO26" s="1"/>
      <c r="CP26" s="1"/>
      <c r="CQ26" s="1">
        <v>0</v>
      </c>
      <c r="CR26" s="1">
        <v>350</v>
      </c>
      <c r="CS26" s="1"/>
      <c r="CT26" s="1">
        <v>0</v>
      </c>
      <c r="CU26" s="1"/>
      <c r="CV26" s="1"/>
      <c r="CW26" s="1"/>
      <c r="CX26" s="1"/>
      <c r="CY26" s="1"/>
      <c r="CZ26" s="1"/>
      <c r="DA26" s="1"/>
      <c r="DB26" s="1"/>
      <c r="DC26" s="1"/>
      <c r="DD26" s="1">
        <v>0</v>
      </c>
      <c r="DE26" s="1"/>
      <c r="DF26" s="1"/>
      <c r="DG26" s="1"/>
      <c r="DH26" s="1"/>
      <c r="DI26" s="1"/>
      <c r="DJ26" s="1"/>
      <c r="DK26" s="1"/>
      <c r="DL26" s="1"/>
      <c r="DM26" s="1"/>
      <c r="DN26" s="1"/>
      <c r="DO26" s="1"/>
      <c r="DP26" s="6"/>
      <c r="DQ26" s="1"/>
      <c r="DR26" s="1"/>
      <c r="DS26" s="1"/>
      <c r="DT26" s="1"/>
      <c r="DU26" s="1"/>
      <c r="DV26" s="1"/>
      <c r="DW26" s="1"/>
      <c r="DX26" s="1"/>
      <c r="DY26" s="1"/>
      <c r="DZ26" s="1"/>
      <c r="EA26" s="1"/>
      <c r="EB26" s="1"/>
      <c r="EC26" s="1"/>
      <c r="ED26" s="1"/>
      <c r="EE26" s="1"/>
      <c r="EF26" s="1"/>
      <c r="EG26" s="1"/>
      <c r="EH26" s="1"/>
      <c r="EI26" s="1"/>
      <c r="EJ26" s="1"/>
      <c r="EK26" s="1"/>
      <c r="EL26" s="1">
        <v>0</v>
      </c>
      <c r="EM26" s="1"/>
      <c r="EN26" s="1">
        <f t="shared" si="0"/>
        <v>1150</v>
      </c>
      <c r="EO26" s="5">
        <f t="shared" si="1"/>
        <v>14225.500000000002</v>
      </c>
      <c r="EP26" s="5">
        <f t="shared" si="2"/>
        <v>11854.583333333336</v>
      </c>
      <c r="EQ26" s="7">
        <f t="shared" si="3"/>
        <v>11854.59</v>
      </c>
    </row>
    <row r="27" spans="1:147" ht="69" customHeight="1">
      <c r="A27" s="1">
        <v>44</v>
      </c>
      <c r="B27" s="1">
        <v>23</v>
      </c>
      <c r="C27" s="1">
        <v>25</v>
      </c>
      <c r="D27" s="1" t="s">
        <v>214</v>
      </c>
      <c r="E27" s="1" t="s">
        <v>213</v>
      </c>
      <c r="F27" s="1" t="s">
        <v>213</v>
      </c>
      <c r="G27" s="1"/>
      <c r="H27" s="1"/>
      <c r="I27" s="1" t="s">
        <v>213</v>
      </c>
      <c r="J27" s="1"/>
      <c r="K27" s="1" t="s">
        <v>177</v>
      </c>
      <c r="L27" s="1">
        <v>12.370000000000001</v>
      </c>
      <c r="M27" s="1"/>
      <c r="N27" s="1">
        <v>0</v>
      </c>
      <c r="O27" s="1"/>
      <c r="P27" s="1"/>
      <c r="Q27" s="1"/>
      <c r="R27" s="1"/>
      <c r="S27" s="1"/>
      <c r="T27" s="1"/>
      <c r="U27" s="1"/>
      <c r="V27" s="1"/>
      <c r="W27" s="1"/>
      <c r="X27" s="1"/>
      <c r="Y27" s="1"/>
      <c r="Z27" s="1"/>
      <c r="AA27" s="1"/>
      <c r="AB27" s="1"/>
      <c r="AC27" s="1"/>
      <c r="AD27" s="1"/>
      <c r="AE27" s="1">
        <v>600</v>
      </c>
      <c r="AF27" s="1"/>
      <c r="AG27" s="1"/>
      <c r="AH27" s="1"/>
      <c r="AI27" s="1">
        <v>300</v>
      </c>
      <c r="AJ27" s="1">
        <v>200</v>
      </c>
      <c r="AK27" s="1"/>
      <c r="AL27" s="1"/>
      <c r="AM27" s="1"/>
      <c r="AN27" s="1"/>
      <c r="AO27" s="1"/>
      <c r="AP27" s="1"/>
      <c r="AQ27" s="1"/>
      <c r="AR27" s="1"/>
      <c r="AS27" s="1"/>
      <c r="AT27" s="1"/>
      <c r="AU27" s="1"/>
      <c r="AV27" s="1">
        <v>3000</v>
      </c>
      <c r="AW27" s="1"/>
      <c r="AX27" s="1">
        <v>100</v>
      </c>
      <c r="AY27" s="1"/>
      <c r="AZ27" s="1"/>
      <c r="BA27" s="1"/>
      <c r="BB27" s="1">
        <v>600</v>
      </c>
      <c r="BC27" s="1"/>
      <c r="BD27" s="1"/>
      <c r="BE27" s="1"/>
      <c r="BF27" s="1">
        <v>300</v>
      </c>
      <c r="BG27" s="1">
        <v>200</v>
      </c>
      <c r="BH27" s="1"/>
      <c r="BI27" s="1">
        <v>175</v>
      </c>
      <c r="BJ27" s="1"/>
      <c r="BK27" s="1">
        <v>1000</v>
      </c>
      <c r="BL27" s="1"/>
      <c r="BM27" s="1"/>
      <c r="BN27" s="1"/>
      <c r="BO27" s="1"/>
      <c r="BP27" s="1"/>
      <c r="BQ27" s="1">
        <v>120</v>
      </c>
      <c r="BR27" s="1"/>
      <c r="BS27" s="1"/>
      <c r="BT27" s="1"/>
      <c r="BU27" s="1"/>
      <c r="BV27" s="1"/>
      <c r="BW27" s="1"/>
      <c r="BX27" s="1"/>
      <c r="BY27" s="1"/>
      <c r="BZ27" s="1"/>
      <c r="CA27" s="1"/>
      <c r="CB27" s="1"/>
      <c r="CC27" s="1"/>
      <c r="CD27" s="1"/>
      <c r="CE27" s="1"/>
      <c r="CF27" s="1"/>
      <c r="CG27" s="1"/>
      <c r="CH27" s="1"/>
      <c r="CI27" s="1"/>
      <c r="CJ27" s="1">
        <v>0</v>
      </c>
      <c r="CK27" s="1"/>
      <c r="CL27" s="1"/>
      <c r="CM27" s="1"/>
      <c r="CN27" s="1"/>
      <c r="CO27" s="1"/>
      <c r="CP27" s="1"/>
      <c r="CQ27" s="1">
        <v>0</v>
      </c>
      <c r="CR27" s="1"/>
      <c r="CS27" s="1"/>
      <c r="CT27" s="1">
        <v>0</v>
      </c>
      <c r="CU27" s="1"/>
      <c r="CV27" s="1"/>
      <c r="CW27" s="1"/>
      <c r="CX27" s="1"/>
      <c r="CY27" s="1"/>
      <c r="CZ27" s="1"/>
      <c r="DA27" s="1"/>
      <c r="DB27" s="1"/>
      <c r="DC27" s="1"/>
      <c r="DD27" s="1">
        <v>0</v>
      </c>
      <c r="DE27" s="1"/>
      <c r="DF27" s="1"/>
      <c r="DG27" s="1"/>
      <c r="DH27" s="1"/>
      <c r="DI27" s="1"/>
      <c r="DJ27" s="1"/>
      <c r="DK27" s="1"/>
      <c r="DL27" s="1"/>
      <c r="DM27" s="1"/>
      <c r="DN27" s="1"/>
      <c r="DO27" s="1"/>
      <c r="DP27" s="6"/>
      <c r="DQ27" s="1"/>
      <c r="DR27" s="1"/>
      <c r="DS27" s="1"/>
      <c r="DT27" s="1">
        <v>200</v>
      </c>
      <c r="DU27" s="1"/>
      <c r="DV27" s="1"/>
      <c r="DW27" s="1"/>
      <c r="DX27" s="1"/>
      <c r="DY27" s="1"/>
      <c r="DZ27" s="1"/>
      <c r="EA27" s="1"/>
      <c r="EB27" s="1"/>
      <c r="EC27" s="1"/>
      <c r="ED27" s="1"/>
      <c r="EE27" s="1"/>
      <c r="EF27" s="1"/>
      <c r="EG27" s="1"/>
      <c r="EH27" s="1"/>
      <c r="EI27" s="1"/>
      <c r="EJ27" s="1"/>
      <c r="EK27" s="1"/>
      <c r="EL27" s="1">
        <v>0</v>
      </c>
      <c r="EM27" s="1"/>
      <c r="EN27" s="1">
        <f t="shared" si="0"/>
        <v>6795</v>
      </c>
      <c r="EO27" s="5">
        <f t="shared" si="1"/>
        <v>84054.150000000009</v>
      </c>
      <c r="EP27" s="5">
        <f t="shared" si="2"/>
        <v>70045.125000000015</v>
      </c>
      <c r="EQ27" s="7">
        <f t="shared" si="3"/>
        <v>70045.12999999999</v>
      </c>
    </row>
    <row r="28" spans="1:147" s="11" customFormat="1" ht="69" customHeight="1">
      <c r="A28" s="10">
        <v>47</v>
      </c>
      <c r="B28" s="1">
        <v>24</v>
      </c>
      <c r="C28" s="1">
        <v>26</v>
      </c>
      <c r="D28" s="1" t="s">
        <v>215</v>
      </c>
      <c r="E28" s="1" t="s">
        <v>216</v>
      </c>
      <c r="F28" s="1" t="s">
        <v>216</v>
      </c>
      <c r="G28" s="1" t="s">
        <v>217</v>
      </c>
      <c r="H28" s="13"/>
      <c r="I28" s="1" t="s">
        <v>216</v>
      </c>
      <c r="J28" s="1" t="s">
        <v>218</v>
      </c>
      <c r="K28" s="1" t="s">
        <v>177</v>
      </c>
      <c r="L28" s="1">
        <v>0.24899999999999997</v>
      </c>
      <c r="M28" s="1"/>
      <c r="N28" s="1">
        <v>0</v>
      </c>
      <c r="O28" s="1"/>
      <c r="P28" s="1"/>
      <c r="Q28" s="1"/>
      <c r="R28" s="1"/>
      <c r="S28" s="1"/>
      <c r="T28" s="1"/>
      <c r="U28" s="1"/>
      <c r="V28" s="1"/>
      <c r="W28" s="1"/>
      <c r="X28" s="1"/>
      <c r="Y28" s="1"/>
      <c r="Z28" s="1"/>
      <c r="AA28" s="1"/>
      <c r="AB28" s="1">
        <v>10</v>
      </c>
      <c r="AC28" s="1"/>
      <c r="AD28" s="1"/>
      <c r="AE28" s="1"/>
      <c r="AF28" s="1"/>
      <c r="AG28" s="1"/>
      <c r="AH28" s="1"/>
      <c r="AI28" s="1"/>
      <c r="AJ28" s="1"/>
      <c r="AK28" s="1"/>
      <c r="AL28" s="1"/>
      <c r="AM28" s="1"/>
      <c r="AN28" s="1"/>
      <c r="AO28" s="1"/>
      <c r="AP28" s="1"/>
      <c r="AQ28" s="1"/>
      <c r="AR28" s="1"/>
      <c r="AS28" s="1"/>
      <c r="AT28" s="1"/>
      <c r="AU28" s="1"/>
      <c r="AV28" s="1"/>
      <c r="AW28" s="1"/>
      <c r="AX28" s="1"/>
      <c r="AY28" s="1"/>
      <c r="AZ28" s="1"/>
      <c r="BA28" s="1">
        <v>175</v>
      </c>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v>0</v>
      </c>
      <c r="CK28" s="1"/>
      <c r="CL28" s="1"/>
      <c r="CM28" s="1"/>
      <c r="CN28" s="1"/>
      <c r="CO28" s="1"/>
      <c r="CP28" s="1"/>
      <c r="CQ28" s="1">
        <v>2000</v>
      </c>
      <c r="CR28" s="1"/>
      <c r="CS28" s="1"/>
      <c r="CT28" s="1">
        <v>0</v>
      </c>
      <c r="CU28" s="1"/>
      <c r="CV28" s="1"/>
      <c r="CW28" s="1"/>
      <c r="CX28" s="1"/>
      <c r="CY28" s="1"/>
      <c r="CZ28" s="1"/>
      <c r="DA28" s="1"/>
      <c r="DB28" s="1"/>
      <c r="DC28" s="1"/>
      <c r="DD28" s="1">
        <v>0</v>
      </c>
      <c r="DE28" s="1"/>
      <c r="DF28" s="1"/>
      <c r="DG28" s="1"/>
      <c r="DH28" s="1"/>
      <c r="DI28" s="1"/>
      <c r="DJ28" s="1"/>
      <c r="DK28" s="1"/>
      <c r="DL28" s="1"/>
      <c r="DM28" s="1"/>
      <c r="DN28" s="1"/>
      <c r="DO28" s="1"/>
      <c r="DP28" s="6"/>
      <c r="DQ28" s="1"/>
      <c r="DR28" s="1"/>
      <c r="DS28" s="1"/>
      <c r="DT28" s="1"/>
      <c r="DU28" s="1"/>
      <c r="DV28" s="1"/>
      <c r="DW28" s="1"/>
      <c r="DX28" s="1"/>
      <c r="DY28" s="1"/>
      <c r="DZ28" s="1"/>
      <c r="EA28" s="1"/>
      <c r="EB28" s="1"/>
      <c r="EC28" s="1"/>
      <c r="ED28" s="1"/>
      <c r="EE28" s="1"/>
      <c r="EF28" s="1"/>
      <c r="EG28" s="1"/>
      <c r="EH28" s="1"/>
      <c r="EI28" s="1"/>
      <c r="EJ28" s="1"/>
      <c r="EK28" s="1"/>
      <c r="EL28" s="1">
        <v>0</v>
      </c>
      <c r="EM28" s="1"/>
      <c r="EN28" s="1">
        <f t="shared" si="0"/>
        <v>2185</v>
      </c>
      <c r="EO28" s="5">
        <f t="shared" si="1"/>
        <v>544.06499999999994</v>
      </c>
      <c r="EP28" s="5">
        <f t="shared" si="2"/>
        <v>453.38749999999999</v>
      </c>
      <c r="EQ28" s="7">
        <f t="shared" si="3"/>
        <v>453.39</v>
      </c>
    </row>
    <row r="29" spans="1:147" ht="69" customHeight="1">
      <c r="A29" s="1">
        <v>48</v>
      </c>
      <c r="B29" s="1">
        <v>25</v>
      </c>
      <c r="C29" s="1">
        <v>27</v>
      </c>
      <c r="D29" s="1" t="s">
        <v>219</v>
      </c>
      <c r="E29" s="1" t="s">
        <v>216</v>
      </c>
      <c r="F29" s="1" t="s">
        <v>216</v>
      </c>
      <c r="G29" s="1"/>
      <c r="H29" s="1"/>
      <c r="I29" s="1" t="s">
        <v>216</v>
      </c>
      <c r="J29" s="1"/>
      <c r="K29" s="1" t="s">
        <v>177</v>
      </c>
      <c r="L29" s="1">
        <v>0.24899999999999997</v>
      </c>
      <c r="M29" s="1"/>
      <c r="N29" s="1">
        <v>0</v>
      </c>
      <c r="O29" s="1"/>
      <c r="P29" s="1">
        <v>175</v>
      </c>
      <c r="Q29" s="1"/>
      <c r="R29" s="1">
        <v>500</v>
      </c>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v>1050</v>
      </c>
      <c r="BN29" s="1"/>
      <c r="BO29" s="1"/>
      <c r="BP29" s="1"/>
      <c r="BQ29" s="1"/>
      <c r="BR29" s="1"/>
      <c r="BS29" s="1"/>
      <c r="BT29" s="1"/>
      <c r="BU29" s="1"/>
      <c r="BV29" s="1"/>
      <c r="BW29" s="1"/>
      <c r="BX29" s="1"/>
      <c r="BY29" s="1"/>
      <c r="BZ29" s="1"/>
      <c r="CA29" s="1"/>
      <c r="CB29" s="1"/>
      <c r="CC29" s="1"/>
      <c r="CD29" s="1"/>
      <c r="CE29" s="1"/>
      <c r="CF29" s="1"/>
      <c r="CG29" s="1"/>
      <c r="CH29" s="1"/>
      <c r="CI29" s="1"/>
      <c r="CJ29" s="1">
        <v>0</v>
      </c>
      <c r="CK29" s="1"/>
      <c r="CL29" s="1"/>
      <c r="CM29" s="1"/>
      <c r="CN29" s="1"/>
      <c r="CO29" s="1"/>
      <c r="CP29" s="1"/>
      <c r="CQ29" s="1">
        <v>0</v>
      </c>
      <c r="CR29" s="1"/>
      <c r="CS29" s="1"/>
      <c r="CT29" s="1">
        <v>0</v>
      </c>
      <c r="CU29" s="1"/>
      <c r="CV29" s="1"/>
      <c r="CW29" s="1"/>
      <c r="CX29" s="1"/>
      <c r="CY29" s="1"/>
      <c r="CZ29" s="1"/>
      <c r="DA29" s="1"/>
      <c r="DB29" s="1"/>
      <c r="DC29" s="1"/>
      <c r="DD29" s="1">
        <v>0</v>
      </c>
      <c r="DE29" s="1"/>
      <c r="DF29" s="1"/>
      <c r="DG29" s="1"/>
      <c r="DH29" s="1"/>
      <c r="DI29" s="1"/>
      <c r="DJ29" s="1"/>
      <c r="DK29" s="1"/>
      <c r="DL29" s="1"/>
      <c r="DM29" s="1"/>
      <c r="DN29" s="1"/>
      <c r="DO29" s="1"/>
      <c r="DP29" s="6"/>
      <c r="DQ29" s="1"/>
      <c r="DR29" s="1"/>
      <c r="DS29" s="1"/>
      <c r="DT29" s="1"/>
      <c r="DU29" s="1"/>
      <c r="DV29" s="1"/>
      <c r="DW29" s="1"/>
      <c r="DX29" s="1"/>
      <c r="DY29" s="1"/>
      <c r="DZ29" s="1"/>
      <c r="EA29" s="1"/>
      <c r="EB29" s="1"/>
      <c r="EC29" s="1"/>
      <c r="ED29" s="1"/>
      <c r="EE29" s="1"/>
      <c r="EF29" s="1"/>
      <c r="EG29" s="1"/>
      <c r="EH29" s="1"/>
      <c r="EI29" s="1"/>
      <c r="EJ29" s="1"/>
      <c r="EK29" s="1"/>
      <c r="EL29" s="1">
        <v>0</v>
      </c>
      <c r="EM29" s="1"/>
      <c r="EN29" s="1">
        <f t="shared" si="0"/>
        <v>1725</v>
      </c>
      <c r="EO29" s="5">
        <f t="shared" si="1"/>
        <v>429.52499999999998</v>
      </c>
      <c r="EP29" s="5">
        <f t="shared" si="2"/>
        <v>357.9375</v>
      </c>
      <c r="EQ29" s="7">
        <f t="shared" si="3"/>
        <v>357.94</v>
      </c>
    </row>
    <row r="30" spans="1:147" ht="69" customHeight="1">
      <c r="A30" s="1">
        <v>54</v>
      </c>
      <c r="B30" s="1">
        <v>27</v>
      </c>
      <c r="C30" s="1">
        <v>28</v>
      </c>
      <c r="D30" s="1" t="s">
        <v>220</v>
      </c>
      <c r="E30" s="1" t="s">
        <v>221</v>
      </c>
      <c r="F30" s="1" t="s">
        <v>221</v>
      </c>
      <c r="G30" s="1"/>
      <c r="H30" s="1"/>
      <c r="I30" s="1" t="s">
        <v>221</v>
      </c>
      <c r="J30" s="1"/>
      <c r="K30" s="1" t="s">
        <v>194</v>
      </c>
      <c r="L30" s="1">
        <v>38.748000000000005</v>
      </c>
      <c r="M30" s="1"/>
      <c r="N30" s="1">
        <v>0</v>
      </c>
      <c r="O30" s="1"/>
      <c r="P30" s="1"/>
      <c r="Q30" s="1"/>
      <c r="R30" s="1"/>
      <c r="S30" s="1"/>
      <c r="T30" s="1"/>
      <c r="U30" s="1">
        <v>768</v>
      </c>
      <c r="V30" s="1">
        <v>288</v>
      </c>
      <c r="W30" s="1">
        <v>480</v>
      </c>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v>0</v>
      </c>
      <c r="CK30" s="1"/>
      <c r="CL30" s="1"/>
      <c r="CM30" s="1"/>
      <c r="CN30" s="1"/>
      <c r="CO30" s="1"/>
      <c r="CP30" s="1"/>
      <c r="CQ30" s="1">
        <v>0</v>
      </c>
      <c r="CR30" s="1"/>
      <c r="CS30" s="1"/>
      <c r="CT30" s="1">
        <v>0</v>
      </c>
      <c r="CU30" s="1"/>
      <c r="CV30" s="1"/>
      <c r="CW30" s="1"/>
      <c r="CX30" s="1"/>
      <c r="CY30" s="1"/>
      <c r="CZ30" s="1"/>
      <c r="DA30" s="1"/>
      <c r="DB30" s="1"/>
      <c r="DC30" s="1"/>
      <c r="DD30" s="1">
        <v>0</v>
      </c>
      <c r="DE30" s="1"/>
      <c r="DF30" s="1"/>
      <c r="DG30" s="1"/>
      <c r="DH30" s="1"/>
      <c r="DI30" s="1"/>
      <c r="DJ30" s="1">
        <v>96</v>
      </c>
      <c r="DK30" s="1"/>
      <c r="DL30" s="1"/>
      <c r="DM30" s="1"/>
      <c r="DN30" s="1"/>
      <c r="DO30" s="1"/>
      <c r="DP30" s="6"/>
      <c r="DQ30" s="1"/>
      <c r="DR30" s="1"/>
      <c r="DS30" s="1"/>
      <c r="DT30" s="1"/>
      <c r="DU30" s="1"/>
      <c r="DV30" s="1"/>
      <c r="DW30" s="1"/>
      <c r="DX30" s="1"/>
      <c r="DY30" s="1"/>
      <c r="DZ30" s="1"/>
      <c r="EA30" s="1"/>
      <c r="EB30" s="1"/>
      <c r="EC30" s="1"/>
      <c r="ED30" s="1"/>
      <c r="EE30" s="1"/>
      <c r="EF30" s="1"/>
      <c r="EG30" s="1"/>
      <c r="EH30" s="1"/>
      <c r="EI30" s="1"/>
      <c r="EJ30" s="1"/>
      <c r="EK30" s="1"/>
      <c r="EL30" s="1">
        <v>0</v>
      </c>
      <c r="EM30" s="1"/>
      <c r="EN30" s="1">
        <f t="shared" si="0"/>
        <v>1632</v>
      </c>
      <c r="EO30" s="5">
        <f t="shared" si="1"/>
        <v>63236.736000000004</v>
      </c>
      <c r="EP30" s="5">
        <f t="shared" si="2"/>
        <v>52697.280000000006</v>
      </c>
      <c r="EQ30" s="7">
        <f t="shared" si="3"/>
        <v>52697.279999999999</v>
      </c>
    </row>
    <row r="31" spans="1:147" s="11" customFormat="1" ht="69" customHeight="1">
      <c r="A31" s="10">
        <v>59</v>
      </c>
      <c r="B31" s="1">
        <v>29</v>
      </c>
      <c r="C31" s="1">
        <v>29</v>
      </c>
      <c r="D31" s="1" t="s">
        <v>222</v>
      </c>
      <c r="E31" s="1" t="s">
        <v>223</v>
      </c>
      <c r="F31" s="1" t="s">
        <v>223</v>
      </c>
      <c r="G31" s="1" t="s">
        <v>224</v>
      </c>
      <c r="H31" s="1" t="s">
        <v>225</v>
      </c>
      <c r="I31" s="1" t="s">
        <v>223</v>
      </c>
      <c r="J31" s="1" t="s">
        <v>226</v>
      </c>
      <c r="K31" s="1" t="s">
        <v>227</v>
      </c>
      <c r="L31" s="1">
        <v>26</v>
      </c>
      <c r="M31" s="1"/>
      <c r="N31" s="1">
        <v>0</v>
      </c>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v>0</v>
      </c>
      <c r="CK31" s="1"/>
      <c r="CL31" s="1"/>
      <c r="CM31" s="1">
        <v>500</v>
      </c>
      <c r="CN31" s="1"/>
      <c r="CO31" s="1">
        <v>600</v>
      </c>
      <c r="CP31" s="1"/>
      <c r="CQ31" s="1">
        <v>0</v>
      </c>
      <c r="CR31" s="1"/>
      <c r="CS31" s="1"/>
      <c r="CT31" s="1">
        <v>0</v>
      </c>
      <c r="CU31" s="1"/>
      <c r="CV31" s="1"/>
      <c r="CW31" s="1"/>
      <c r="CX31" s="1"/>
      <c r="CY31" s="1"/>
      <c r="CZ31" s="1"/>
      <c r="DA31" s="1"/>
      <c r="DB31" s="1"/>
      <c r="DC31" s="1"/>
      <c r="DD31" s="1">
        <v>0</v>
      </c>
      <c r="DE31" s="1"/>
      <c r="DF31" s="1"/>
      <c r="DG31" s="1"/>
      <c r="DH31" s="1"/>
      <c r="DI31" s="1"/>
      <c r="DJ31" s="1"/>
      <c r="DK31" s="1"/>
      <c r="DL31" s="1">
        <v>1500</v>
      </c>
      <c r="DM31" s="1"/>
      <c r="DN31" s="1"/>
      <c r="DO31" s="1"/>
      <c r="DP31" s="6"/>
      <c r="DQ31" s="1"/>
      <c r="DR31" s="1"/>
      <c r="DS31" s="1"/>
      <c r="DT31" s="1"/>
      <c r="DU31" s="1"/>
      <c r="DV31" s="1"/>
      <c r="DW31" s="1"/>
      <c r="DX31" s="1"/>
      <c r="DY31" s="1">
        <v>150</v>
      </c>
      <c r="DZ31" s="1"/>
      <c r="EA31" s="1">
        <v>500</v>
      </c>
      <c r="EB31" s="1">
        <v>500</v>
      </c>
      <c r="EC31" s="1">
        <v>5000</v>
      </c>
      <c r="ED31" s="1"/>
      <c r="EE31" s="1">
        <v>600</v>
      </c>
      <c r="EF31" s="1"/>
      <c r="EG31" s="1"/>
      <c r="EH31" s="1"/>
      <c r="EI31" s="1"/>
      <c r="EJ31" s="1"/>
      <c r="EK31" s="1"/>
      <c r="EL31" s="1">
        <v>0</v>
      </c>
      <c r="EM31" s="1"/>
      <c r="EN31" s="1">
        <f t="shared" si="0"/>
        <v>9350</v>
      </c>
      <c r="EO31" s="5">
        <f t="shared" si="1"/>
        <v>243100</v>
      </c>
      <c r="EP31" s="5">
        <f t="shared" si="2"/>
        <v>202583.33333333334</v>
      </c>
      <c r="EQ31" s="7">
        <f t="shared" si="3"/>
        <v>202583.34</v>
      </c>
    </row>
    <row r="32" spans="1:147" s="11" customFormat="1" ht="69" customHeight="1">
      <c r="A32" s="10">
        <v>60</v>
      </c>
      <c r="B32" s="1">
        <v>30</v>
      </c>
      <c r="C32" s="1">
        <v>30</v>
      </c>
      <c r="D32" s="1" t="s">
        <v>228</v>
      </c>
      <c r="E32" s="1" t="s">
        <v>229</v>
      </c>
      <c r="F32" s="1" t="s">
        <v>229</v>
      </c>
      <c r="G32" s="1" t="s">
        <v>230</v>
      </c>
      <c r="H32" s="1" t="s">
        <v>231</v>
      </c>
      <c r="I32" s="1" t="s">
        <v>232</v>
      </c>
      <c r="J32" s="1" t="s">
        <v>233</v>
      </c>
      <c r="K32" s="1" t="s">
        <v>194</v>
      </c>
      <c r="L32" s="1">
        <v>29.22</v>
      </c>
      <c r="M32" s="1"/>
      <c r="N32" s="1">
        <v>0</v>
      </c>
      <c r="O32" s="1"/>
      <c r="P32" s="1"/>
      <c r="Q32" s="1"/>
      <c r="R32" s="1"/>
      <c r="S32" s="1"/>
      <c r="T32" s="1"/>
      <c r="U32" s="1"/>
      <c r="V32" s="1">
        <v>288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v>0</v>
      </c>
      <c r="CK32" s="1"/>
      <c r="CL32" s="1"/>
      <c r="CM32" s="1"/>
      <c r="CN32" s="1"/>
      <c r="CO32" s="1"/>
      <c r="CP32" s="1"/>
      <c r="CQ32" s="1">
        <v>0</v>
      </c>
      <c r="CR32" s="1"/>
      <c r="CS32" s="1"/>
      <c r="CT32" s="1">
        <v>0</v>
      </c>
      <c r="CU32" s="1">
        <v>300</v>
      </c>
      <c r="CV32" s="1"/>
      <c r="CW32" s="1"/>
      <c r="CX32" s="1"/>
      <c r="CY32" s="1"/>
      <c r="CZ32" s="1"/>
      <c r="DA32" s="1"/>
      <c r="DB32" s="1"/>
      <c r="DC32" s="1"/>
      <c r="DD32" s="1">
        <v>0</v>
      </c>
      <c r="DE32" s="1"/>
      <c r="DF32" s="1"/>
      <c r="DG32" s="1"/>
      <c r="DH32" s="1"/>
      <c r="DI32" s="1"/>
      <c r="DJ32" s="1"/>
      <c r="DK32" s="1"/>
      <c r="DL32" s="1"/>
      <c r="DM32" s="1"/>
      <c r="DN32" s="1"/>
      <c r="DO32" s="1"/>
      <c r="DP32" s="6"/>
      <c r="DQ32" s="1"/>
      <c r="DR32" s="1"/>
      <c r="DS32" s="1"/>
      <c r="DT32" s="1"/>
      <c r="DU32" s="1"/>
      <c r="DV32" s="1"/>
      <c r="DW32" s="1"/>
      <c r="DX32" s="1"/>
      <c r="DY32" s="1"/>
      <c r="DZ32" s="1"/>
      <c r="EA32" s="1"/>
      <c r="EB32" s="1"/>
      <c r="EC32" s="1"/>
      <c r="ED32" s="1"/>
      <c r="EE32" s="1"/>
      <c r="EF32" s="1"/>
      <c r="EG32" s="1"/>
      <c r="EH32" s="1"/>
      <c r="EI32" s="1"/>
      <c r="EJ32" s="1"/>
      <c r="EK32" s="1"/>
      <c r="EL32" s="1">
        <v>0</v>
      </c>
      <c r="EM32" s="1"/>
      <c r="EN32" s="1">
        <f t="shared" si="0"/>
        <v>588</v>
      </c>
      <c r="EO32" s="5">
        <f t="shared" si="1"/>
        <v>17181.36</v>
      </c>
      <c r="EP32" s="5">
        <f t="shared" si="2"/>
        <v>14317.800000000001</v>
      </c>
      <c r="EQ32" s="7">
        <f t="shared" si="3"/>
        <v>14317.8</v>
      </c>
    </row>
    <row r="33" spans="1:147" ht="69" customHeight="1">
      <c r="A33" s="1">
        <v>70</v>
      </c>
      <c r="B33" s="1">
        <v>32</v>
      </c>
      <c r="C33" s="1">
        <v>31</v>
      </c>
      <c r="D33" s="1" t="s">
        <v>234</v>
      </c>
      <c r="E33" s="1" t="s">
        <v>221</v>
      </c>
      <c r="F33" s="1" t="s">
        <v>221</v>
      </c>
      <c r="G33" s="1"/>
      <c r="H33" s="1"/>
      <c r="I33" s="1" t="s">
        <v>221</v>
      </c>
      <c r="J33" s="1"/>
      <c r="K33" s="1" t="s">
        <v>194</v>
      </c>
      <c r="L33" s="1">
        <v>38.754000000000005</v>
      </c>
      <c r="M33" s="1"/>
      <c r="N33" s="1">
        <v>0</v>
      </c>
      <c r="O33" s="1"/>
      <c r="P33" s="1"/>
      <c r="Q33" s="1"/>
      <c r="R33" s="1"/>
      <c r="S33" s="1"/>
      <c r="T33" s="1"/>
      <c r="U33" s="1">
        <v>864</v>
      </c>
      <c r="V33" s="1">
        <v>288</v>
      </c>
      <c r="W33" s="1">
        <v>480</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v>0</v>
      </c>
      <c r="CK33" s="1"/>
      <c r="CL33" s="1"/>
      <c r="CM33" s="1"/>
      <c r="CN33" s="1"/>
      <c r="CO33" s="1"/>
      <c r="CP33" s="1"/>
      <c r="CQ33" s="1">
        <v>0</v>
      </c>
      <c r="CR33" s="1"/>
      <c r="CS33" s="1"/>
      <c r="CT33" s="1">
        <v>0</v>
      </c>
      <c r="CU33" s="1"/>
      <c r="CV33" s="1"/>
      <c r="CW33" s="1"/>
      <c r="CX33" s="1"/>
      <c r="CY33" s="1"/>
      <c r="CZ33" s="1"/>
      <c r="DA33" s="1"/>
      <c r="DB33" s="1"/>
      <c r="DC33" s="1"/>
      <c r="DD33" s="1">
        <v>0</v>
      </c>
      <c r="DE33" s="1"/>
      <c r="DF33" s="1"/>
      <c r="DG33" s="1"/>
      <c r="DH33" s="1"/>
      <c r="DI33" s="1"/>
      <c r="DJ33" s="1">
        <v>96</v>
      </c>
      <c r="DK33" s="1"/>
      <c r="DL33" s="1"/>
      <c r="DM33" s="1"/>
      <c r="DN33" s="1"/>
      <c r="DO33" s="1"/>
      <c r="DP33" s="6"/>
      <c r="DQ33" s="1"/>
      <c r="DR33" s="1"/>
      <c r="DS33" s="1"/>
      <c r="DT33" s="1"/>
      <c r="DU33" s="1"/>
      <c r="DV33" s="1"/>
      <c r="DW33" s="1"/>
      <c r="DX33" s="1"/>
      <c r="DY33" s="1"/>
      <c r="DZ33" s="1"/>
      <c r="EA33" s="1"/>
      <c r="EB33" s="1"/>
      <c r="EC33" s="1"/>
      <c r="ED33" s="1"/>
      <c r="EE33" s="1"/>
      <c r="EF33" s="1"/>
      <c r="EG33" s="1"/>
      <c r="EH33" s="1"/>
      <c r="EI33" s="1"/>
      <c r="EJ33" s="1"/>
      <c r="EK33" s="1"/>
      <c r="EL33" s="1">
        <v>0</v>
      </c>
      <c r="EM33" s="1"/>
      <c r="EN33" s="1">
        <f t="shared" si="0"/>
        <v>1728</v>
      </c>
      <c r="EO33" s="5">
        <f t="shared" si="1"/>
        <v>66966.912000000011</v>
      </c>
      <c r="EP33" s="5">
        <f t="shared" si="2"/>
        <v>55805.760000000009</v>
      </c>
      <c r="EQ33" s="7">
        <f t="shared" si="3"/>
        <v>55805.760000000002</v>
      </c>
    </row>
    <row r="34" spans="1:147" ht="69" customHeight="1">
      <c r="A34" s="1">
        <v>74</v>
      </c>
      <c r="B34" s="1">
        <v>33</v>
      </c>
      <c r="C34" s="1">
        <v>32</v>
      </c>
      <c r="D34" s="1" t="s">
        <v>235</v>
      </c>
      <c r="E34" s="1" t="s">
        <v>236</v>
      </c>
      <c r="F34" s="1" t="s">
        <v>236</v>
      </c>
      <c r="G34" s="1"/>
      <c r="H34" s="1"/>
      <c r="I34" s="1" t="s">
        <v>236</v>
      </c>
      <c r="J34" s="1"/>
      <c r="K34" s="1" t="s">
        <v>237</v>
      </c>
      <c r="L34" s="1">
        <v>80.400000000000006</v>
      </c>
      <c r="M34" s="1"/>
      <c r="N34" s="1">
        <v>0</v>
      </c>
      <c r="O34" s="1">
        <v>1</v>
      </c>
      <c r="P34" s="1"/>
      <c r="Q34" s="1"/>
      <c r="R34" s="1"/>
      <c r="S34" s="1"/>
      <c r="T34" s="1">
        <v>3</v>
      </c>
      <c r="U34" s="1">
        <v>1</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v>0.1</v>
      </c>
      <c r="CD34" s="1"/>
      <c r="CE34" s="1"/>
      <c r="CF34" s="1"/>
      <c r="CG34" s="1"/>
      <c r="CH34" s="1"/>
      <c r="CI34" s="1"/>
      <c r="CJ34" s="1">
        <v>0</v>
      </c>
      <c r="CK34" s="1"/>
      <c r="CL34" s="1"/>
      <c r="CM34" s="1"/>
      <c r="CN34" s="1"/>
      <c r="CO34" s="1"/>
      <c r="CP34" s="1"/>
      <c r="CQ34" s="1">
        <v>0</v>
      </c>
      <c r="CR34" s="1"/>
      <c r="CS34" s="1">
        <v>1</v>
      </c>
      <c r="CT34" s="1">
        <v>0</v>
      </c>
      <c r="CU34" s="1"/>
      <c r="CV34" s="1"/>
      <c r="CW34" s="1"/>
      <c r="CX34" s="1"/>
      <c r="CY34" s="1"/>
      <c r="CZ34" s="1"/>
      <c r="DA34" s="1"/>
      <c r="DB34" s="1"/>
      <c r="DC34" s="1"/>
      <c r="DD34" s="1">
        <v>0</v>
      </c>
      <c r="DE34" s="1"/>
      <c r="DF34" s="1"/>
      <c r="DG34" s="1"/>
      <c r="DH34" s="1"/>
      <c r="DI34" s="1"/>
      <c r="DJ34" s="1"/>
      <c r="DK34" s="1">
        <v>1</v>
      </c>
      <c r="DL34" s="1"/>
      <c r="DM34" s="1"/>
      <c r="DN34" s="1"/>
      <c r="DO34" s="1"/>
      <c r="DP34" s="6"/>
      <c r="DQ34" s="1"/>
      <c r="DR34" s="1"/>
      <c r="DS34" s="1"/>
      <c r="DT34" s="1"/>
      <c r="DU34" s="1"/>
      <c r="DV34" s="1"/>
      <c r="DW34" s="1"/>
      <c r="DX34" s="1"/>
      <c r="DY34" s="1"/>
      <c r="DZ34" s="1"/>
      <c r="EA34" s="1"/>
      <c r="EB34" s="1"/>
      <c r="EC34" s="1"/>
      <c r="ED34" s="1"/>
      <c r="EE34" s="1"/>
      <c r="EF34" s="1"/>
      <c r="EG34" s="1"/>
      <c r="EH34" s="1"/>
      <c r="EI34" s="1"/>
      <c r="EJ34" s="1"/>
      <c r="EK34" s="1"/>
      <c r="EL34" s="1">
        <v>0</v>
      </c>
      <c r="EM34" s="1"/>
      <c r="EN34" s="1">
        <f t="shared" si="0"/>
        <v>7.1</v>
      </c>
      <c r="EO34" s="5">
        <f t="shared" si="1"/>
        <v>570.84</v>
      </c>
      <c r="EP34" s="5">
        <f t="shared" si="2"/>
        <v>475.70000000000005</v>
      </c>
      <c r="EQ34" s="7">
        <f t="shared" si="3"/>
        <v>475.7</v>
      </c>
    </row>
    <row r="35" spans="1:147" ht="69" customHeight="1">
      <c r="A35" s="1">
        <v>75</v>
      </c>
      <c r="B35" s="1">
        <v>34</v>
      </c>
      <c r="C35" s="1">
        <v>33</v>
      </c>
      <c r="D35" s="1" t="s">
        <v>238</v>
      </c>
      <c r="E35" s="1" t="s">
        <v>239</v>
      </c>
      <c r="F35" s="1" t="s">
        <v>239</v>
      </c>
      <c r="G35" s="1"/>
      <c r="H35" s="1"/>
      <c r="I35" s="1" t="s">
        <v>239</v>
      </c>
      <c r="J35" s="1"/>
      <c r="K35" s="1" t="s">
        <v>146</v>
      </c>
      <c r="L35" s="1">
        <v>339.57499999999999</v>
      </c>
      <c r="M35" s="1"/>
      <c r="N35" s="1">
        <v>0</v>
      </c>
      <c r="O35" s="1">
        <v>20</v>
      </c>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v>0</v>
      </c>
      <c r="CK35" s="1"/>
      <c r="CL35" s="1"/>
      <c r="CM35" s="1"/>
      <c r="CN35" s="1"/>
      <c r="CO35" s="1"/>
      <c r="CP35" s="1"/>
      <c r="CQ35" s="1">
        <v>0</v>
      </c>
      <c r="CR35" s="1"/>
      <c r="CS35" s="1"/>
      <c r="CT35" s="1">
        <v>0</v>
      </c>
      <c r="CU35" s="1"/>
      <c r="CV35" s="1"/>
      <c r="CW35" s="1"/>
      <c r="CX35" s="1"/>
      <c r="CY35" s="1"/>
      <c r="CZ35" s="1"/>
      <c r="DA35" s="1"/>
      <c r="DB35" s="1"/>
      <c r="DC35" s="1"/>
      <c r="DD35" s="1">
        <v>0</v>
      </c>
      <c r="DE35" s="1">
        <v>30</v>
      </c>
      <c r="DF35" s="1"/>
      <c r="DG35" s="1"/>
      <c r="DH35" s="1"/>
      <c r="DI35" s="1"/>
      <c r="DJ35" s="1"/>
      <c r="DK35" s="1"/>
      <c r="DL35" s="1"/>
      <c r="DM35" s="1"/>
      <c r="DN35" s="1"/>
      <c r="DO35" s="1"/>
      <c r="DP35" s="6"/>
      <c r="DQ35" s="1"/>
      <c r="DR35" s="1"/>
      <c r="DS35" s="1"/>
      <c r="DT35" s="1"/>
      <c r="DU35" s="1"/>
      <c r="DV35" s="1"/>
      <c r="DW35" s="1"/>
      <c r="DX35" s="1"/>
      <c r="DY35" s="1"/>
      <c r="DZ35" s="1"/>
      <c r="EA35" s="1"/>
      <c r="EB35" s="1"/>
      <c r="EC35" s="1"/>
      <c r="ED35" s="1"/>
      <c r="EE35" s="1"/>
      <c r="EF35" s="1"/>
      <c r="EG35" s="1"/>
      <c r="EH35" s="1"/>
      <c r="EI35" s="1"/>
      <c r="EJ35" s="1"/>
      <c r="EK35" s="1"/>
      <c r="EL35" s="1">
        <v>0</v>
      </c>
      <c r="EM35" s="1"/>
      <c r="EN35" s="1">
        <f t="shared" si="0"/>
        <v>50</v>
      </c>
      <c r="EO35" s="5">
        <f t="shared" si="1"/>
        <v>16978.75</v>
      </c>
      <c r="EP35" s="5">
        <f t="shared" si="2"/>
        <v>14148.958333333334</v>
      </c>
      <c r="EQ35" s="7">
        <f t="shared" si="3"/>
        <v>14148.960000000001</v>
      </c>
    </row>
    <row r="36" spans="1:147" ht="69" customHeight="1">
      <c r="A36" s="1">
        <v>76</v>
      </c>
      <c r="B36" s="1">
        <v>35</v>
      </c>
      <c r="C36" s="1">
        <v>34</v>
      </c>
      <c r="D36" s="1" t="s">
        <v>240</v>
      </c>
      <c r="E36" s="1" t="s">
        <v>241</v>
      </c>
      <c r="F36" s="1" t="s">
        <v>241</v>
      </c>
      <c r="G36" s="1"/>
      <c r="H36" s="1"/>
      <c r="I36" s="1" t="s">
        <v>241</v>
      </c>
      <c r="J36" s="1"/>
      <c r="K36" s="1" t="s">
        <v>242</v>
      </c>
      <c r="L36" s="1">
        <v>93.6</v>
      </c>
      <c r="M36" s="1"/>
      <c r="N36" s="1">
        <v>0</v>
      </c>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v>1</v>
      </c>
      <c r="CJ36" s="1">
        <v>0</v>
      </c>
      <c r="CK36" s="1"/>
      <c r="CL36" s="1"/>
      <c r="CM36" s="1"/>
      <c r="CN36" s="1"/>
      <c r="CO36" s="1"/>
      <c r="CP36" s="1"/>
      <c r="CQ36" s="1">
        <v>0</v>
      </c>
      <c r="CR36" s="1"/>
      <c r="CS36" s="1"/>
      <c r="CT36" s="1">
        <v>0</v>
      </c>
      <c r="CU36" s="1"/>
      <c r="CV36" s="1"/>
      <c r="CW36" s="1"/>
      <c r="CX36" s="1"/>
      <c r="CY36" s="1"/>
      <c r="CZ36" s="1"/>
      <c r="DA36" s="1"/>
      <c r="DB36" s="1"/>
      <c r="DC36" s="1"/>
      <c r="DD36" s="1">
        <v>0</v>
      </c>
      <c r="DE36" s="1"/>
      <c r="DF36" s="1"/>
      <c r="DG36" s="1"/>
      <c r="DH36" s="1"/>
      <c r="DI36" s="1"/>
      <c r="DJ36" s="1"/>
      <c r="DK36" s="1">
        <v>2</v>
      </c>
      <c r="DL36" s="1"/>
      <c r="DM36" s="1"/>
      <c r="DN36" s="1"/>
      <c r="DO36" s="1"/>
      <c r="DP36" s="6"/>
      <c r="DQ36" s="1"/>
      <c r="DR36" s="1"/>
      <c r="DS36" s="1"/>
      <c r="DT36" s="1"/>
      <c r="DU36" s="1"/>
      <c r="DV36" s="1"/>
      <c r="DW36" s="1"/>
      <c r="DX36" s="1">
        <v>1</v>
      </c>
      <c r="DY36" s="1"/>
      <c r="DZ36" s="1"/>
      <c r="EA36" s="1"/>
      <c r="EB36" s="1"/>
      <c r="EC36" s="1"/>
      <c r="ED36" s="1"/>
      <c r="EE36" s="1"/>
      <c r="EF36" s="1"/>
      <c r="EG36" s="1">
        <v>0.5</v>
      </c>
      <c r="EH36" s="1"/>
      <c r="EI36" s="1"/>
      <c r="EJ36" s="1"/>
      <c r="EK36" s="1"/>
      <c r="EL36" s="1">
        <v>0</v>
      </c>
      <c r="EM36" s="1"/>
      <c r="EN36" s="1">
        <f t="shared" si="0"/>
        <v>4.5</v>
      </c>
      <c r="EO36" s="5">
        <f t="shared" si="1"/>
        <v>421.2</v>
      </c>
      <c r="EP36" s="5">
        <f t="shared" si="2"/>
        <v>351</v>
      </c>
      <c r="EQ36" s="7">
        <f t="shared" si="3"/>
        <v>351</v>
      </c>
    </row>
    <row r="37" spans="1:147" s="11" customFormat="1" ht="69" customHeight="1">
      <c r="A37" s="10">
        <v>79</v>
      </c>
      <c r="B37" s="1">
        <v>36</v>
      </c>
      <c r="C37" s="1">
        <v>35</v>
      </c>
      <c r="D37" s="1" t="s">
        <v>243</v>
      </c>
      <c r="E37" s="1" t="s">
        <v>244</v>
      </c>
      <c r="F37" s="1" t="s">
        <v>244</v>
      </c>
      <c r="G37" s="1" t="s">
        <v>245</v>
      </c>
      <c r="H37" s="1"/>
      <c r="I37" s="1" t="s">
        <v>246</v>
      </c>
      <c r="J37" s="1" t="s">
        <v>247</v>
      </c>
      <c r="K37" s="14" t="s">
        <v>177</v>
      </c>
      <c r="L37" s="14">
        <v>14</v>
      </c>
      <c r="M37" s="1"/>
      <c r="N37" s="1">
        <v>0</v>
      </c>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v>0</v>
      </c>
      <c r="CK37" s="1"/>
      <c r="CL37" s="1"/>
      <c r="CM37" s="1"/>
      <c r="CN37" s="1"/>
      <c r="CO37" s="1"/>
      <c r="CP37" s="1"/>
      <c r="CQ37" s="1">
        <v>0</v>
      </c>
      <c r="CR37" s="1">
        <v>150</v>
      </c>
      <c r="CS37" s="1"/>
      <c r="CT37" s="1">
        <v>0</v>
      </c>
      <c r="CU37" s="1"/>
      <c r="CV37" s="1"/>
      <c r="CW37" s="1"/>
      <c r="CX37" s="1"/>
      <c r="CY37" s="1"/>
      <c r="CZ37" s="1"/>
      <c r="DA37" s="1"/>
      <c r="DB37" s="1"/>
      <c r="DC37" s="1"/>
      <c r="DD37" s="1">
        <v>150</v>
      </c>
      <c r="DE37" s="1">
        <v>150</v>
      </c>
      <c r="DF37" s="1"/>
      <c r="DG37" s="1"/>
      <c r="DH37" s="1"/>
      <c r="DI37" s="1"/>
      <c r="DJ37" s="1"/>
      <c r="DK37" s="1"/>
      <c r="DL37" s="1"/>
      <c r="DM37" s="1"/>
      <c r="DN37" s="1"/>
      <c r="DO37" s="1"/>
      <c r="DP37" s="6"/>
      <c r="DQ37" s="1"/>
      <c r="DR37" s="1"/>
      <c r="DS37" s="1"/>
      <c r="DT37" s="1"/>
      <c r="DU37" s="1"/>
      <c r="DV37" s="1"/>
      <c r="DW37" s="1"/>
      <c r="DX37" s="1"/>
      <c r="DY37" s="1"/>
      <c r="DZ37" s="1"/>
      <c r="EA37" s="1"/>
      <c r="EB37" s="1"/>
      <c r="EC37" s="1"/>
      <c r="ED37" s="1"/>
      <c r="EE37" s="1"/>
      <c r="EF37" s="1"/>
      <c r="EG37" s="1"/>
      <c r="EH37" s="1"/>
      <c r="EI37" s="1"/>
      <c r="EJ37" s="1"/>
      <c r="EK37" s="1"/>
      <c r="EL37" s="1">
        <v>0</v>
      </c>
      <c r="EM37" s="1"/>
      <c r="EN37" s="1">
        <f t="shared" si="0"/>
        <v>450</v>
      </c>
      <c r="EO37" s="5">
        <f t="shared" si="1"/>
        <v>6300</v>
      </c>
      <c r="EP37" s="5">
        <f t="shared" si="2"/>
        <v>5250</v>
      </c>
      <c r="EQ37" s="7">
        <f t="shared" si="3"/>
        <v>5250</v>
      </c>
    </row>
    <row r="38" spans="1:147" s="11" customFormat="1" ht="69" customHeight="1">
      <c r="A38" s="10">
        <v>80</v>
      </c>
      <c r="B38" s="1">
        <v>37</v>
      </c>
      <c r="C38" s="1">
        <v>36</v>
      </c>
      <c r="D38" s="1" t="s">
        <v>248</v>
      </c>
      <c r="E38" s="1" t="s">
        <v>249</v>
      </c>
      <c r="F38" s="1" t="s">
        <v>249</v>
      </c>
      <c r="G38" s="1" t="s">
        <v>245</v>
      </c>
      <c r="H38" s="1"/>
      <c r="I38" s="1" t="s">
        <v>250</v>
      </c>
      <c r="J38" s="1" t="s">
        <v>247</v>
      </c>
      <c r="K38" s="14" t="s">
        <v>177</v>
      </c>
      <c r="L38" s="14">
        <v>14</v>
      </c>
      <c r="M38" s="1"/>
      <c r="N38" s="1">
        <v>0</v>
      </c>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v>0</v>
      </c>
      <c r="CK38" s="1"/>
      <c r="CL38" s="1"/>
      <c r="CM38" s="1"/>
      <c r="CN38" s="1"/>
      <c r="CO38" s="1"/>
      <c r="CP38" s="1"/>
      <c r="CQ38" s="1">
        <v>0</v>
      </c>
      <c r="CR38" s="1">
        <v>150</v>
      </c>
      <c r="CS38" s="1"/>
      <c r="CT38" s="1">
        <v>0</v>
      </c>
      <c r="CU38" s="1"/>
      <c r="CV38" s="1"/>
      <c r="CW38" s="1"/>
      <c r="CX38" s="1"/>
      <c r="CY38" s="1"/>
      <c r="CZ38" s="1"/>
      <c r="DA38" s="1"/>
      <c r="DB38" s="1">
        <v>50</v>
      </c>
      <c r="DC38" s="1"/>
      <c r="DD38" s="1">
        <v>0</v>
      </c>
      <c r="DE38" s="1">
        <v>150</v>
      </c>
      <c r="DF38" s="1"/>
      <c r="DG38" s="1"/>
      <c r="DH38" s="1"/>
      <c r="DI38" s="1"/>
      <c r="DJ38" s="1"/>
      <c r="DK38" s="1"/>
      <c r="DL38" s="1"/>
      <c r="DM38" s="1"/>
      <c r="DN38" s="1"/>
      <c r="DO38" s="1"/>
      <c r="DP38" s="6"/>
      <c r="DQ38" s="1"/>
      <c r="DR38" s="1"/>
      <c r="DS38" s="1"/>
      <c r="DT38" s="1"/>
      <c r="DU38" s="1"/>
      <c r="DV38" s="1"/>
      <c r="DW38" s="1"/>
      <c r="DX38" s="1"/>
      <c r="DY38" s="1"/>
      <c r="DZ38" s="1"/>
      <c r="EA38" s="1"/>
      <c r="EB38" s="1"/>
      <c r="EC38" s="1"/>
      <c r="ED38" s="1"/>
      <c r="EE38" s="1"/>
      <c r="EF38" s="1"/>
      <c r="EG38" s="1"/>
      <c r="EH38" s="1"/>
      <c r="EI38" s="1"/>
      <c r="EJ38" s="1"/>
      <c r="EK38" s="1"/>
      <c r="EL38" s="1">
        <v>0</v>
      </c>
      <c r="EM38" s="1"/>
      <c r="EN38" s="1">
        <f t="shared" si="0"/>
        <v>350</v>
      </c>
      <c r="EO38" s="5">
        <f t="shared" si="1"/>
        <v>4900</v>
      </c>
      <c r="EP38" s="5">
        <f t="shared" si="2"/>
        <v>4083.3333333333335</v>
      </c>
      <c r="EQ38" s="7">
        <f t="shared" si="3"/>
        <v>4083.34</v>
      </c>
    </row>
    <row r="39" spans="1:147" s="11" customFormat="1" ht="69" customHeight="1">
      <c r="A39" s="10">
        <v>81</v>
      </c>
      <c r="B39" s="1">
        <v>38</v>
      </c>
      <c r="C39" s="1">
        <v>37</v>
      </c>
      <c r="D39" s="1" t="s">
        <v>251</v>
      </c>
      <c r="E39" s="1" t="s">
        <v>252</v>
      </c>
      <c r="F39" s="1" t="s">
        <v>252</v>
      </c>
      <c r="G39" s="1" t="s">
        <v>245</v>
      </c>
      <c r="H39" s="1"/>
      <c r="I39" s="1" t="s">
        <v>253</v>
      </c>
      <c r="J39" s="1" t="s">
        <v>247</v>
      </c>
      <c r="K39" s="14" t="s">
        <v>177</v>
      </c>
      <c r="L39" s="14">
        <v>14</v>
      </c>
      <c r="M39" s="1"/>
      <c r="N39" s="1">
        <v>0</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v>0</v>
      </c>
      <c r="CK39" s="1"/>
      <c r="CL39" s="1"/>
      <c r="CM39" s="1"/>
      <c r="CN39" s="1"/>
      <c r="CO39" s="1"/>
      <c r="CP39" s="1"/>
      <c r="CQ39" s="1">
        <v>0</v>
      </c>
      <c r="CR39" s="1">
        <v>150</v>
      </c>
      <c r="CS39" s="1"/>
      <c r="CT39" s="1">
        <v>0</v>
      </c>
      <c r="CU39" s="1"/>
      <c r="CV39" s="1"/>
      <c r="CW39" s="1"/>
      <c r="CX39" s="1"/>
      <c r="CY39" s="1"/>
      <c r="CZ39" s="1"/>
      <c r="DA39" s="1"/>
      <c r="DB39" s="1"/>
      <c r="DC39" s="1"/>
      <c r="DD39" s="1">
        <v>0</v>
      </c>
      <c r="DE39" s="1"/>
      <c r="DF39" s="1"/>
      <c r="DG39" s="1"/>
      <c r="DH39" s="1"/>
      <c r="DI39" s="1"/>
      <c r="DJ39" s="1"/>
      <c r="DK39" s="1"/>
      <c r="DL39" s="1"/>
      <c r="DM39" s="1"/>
      <c r="DN39" s="1"/>
      <c r="DO39" s="1"/>
      <c r="DP39" s="6"/>
      <c r="DQ39" s="1"/>
      <c r="DR39" s="1"/>
      <c r="DS39" s="1"/>
      <c r="DT39" s="1"/>
      <c r="DU39" s="1"/>
      <c r="DV39" s="1"/>
      <c r="DW39" s="1"/>
      <c r="DX39" s="1"/>
      <c r="DY39" s="1"/>
      <c r="DZ39" s="1"/>
      <c r="EA39" s="1"/>
      <c r="EB39" s="1"/>
      <c r="EC39" s="1"/>
      <c r="ED39" s="1"/>
      <c r="EE39" s="1"/>
      <c r="EF39" s="1"/>
      <c r="EG39" s="1"/>
      <c r="EH39" s="1"/>
      <c r="EI39" s="1"/>
      <c r="EJ39" s="1"/>
      <c r="EK39" s="1"/>
      <c r="EL39" s="1">
        <v>0</v>
      </c>
      <c r="EM39" s="1"/>
      <c r="EN39" s="1">
        <f t="shared" si="0"/>
        <v>150</v>
      </c>
      <c r="EO39" s="5">
        <f t="shared" si="1"/>
        <v>2100</v>
      </c>
      <c r="EP39" s="5">
        <f t="shared" si="2"/>
        <v>1750</v>
      </c>
      <c r="EQ39" s="7">
        <f t="shared" si="3"/>
        <v>1750</v>
      </c>
    </row>
    <row r="40" spans="1:147" s="11" customFormat="1" ht="69" customHeight="1">
      <c r="A40" s="10">
        <v>82</v>
      </c>
      <c r="B40" s="1">
        <v>39</v>
      </c>
      <c r="C40" s="1">
        <v>38</v>
      </c>
      <c r="D40" s="1" t="s">
        <v>254</v>
      </c>
      <c r="E40" s="1" t="s">
        <v>255</v>
      </c>
      <c r="F40" s="1" t="s">
        <v>255</v>
      </c>
      <c r="G40" s="1" t="s">
        <v>245</v>
      </c>
      <c r="H40" s="1"/>
      <c r="I40" s="1" t="s">
        <v>256</v>
      </c>
      <c r="J40" s="1" t="s">
        <v>247</v>
      </c>
      <c r="K40" s="14" t="s">
        <v>177</v>
      </c>
      <c r="L40" s="14">
        <v>14</v>
      </c>
      <c r="M40" s="1"/>
      <c r="N40" s="1">
        <v>0</v>
      </c>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v>0</v>
      </c>
      <c r="CK40" s="1"/>
      <c r="CL40" s="1"/>
      <c r="CM40" s="1"/>
      <c r="CN40" s="1"/>
      <c r="CO40" s="1"/>
      <c r="CP40" s="1"/>
      <c r="CQ40" s="1">
        <v>0</v>
      </c>
      <c r="CR40" s="1">
        <v>150</v>
      </c>
      <c r="CS40" s="1"/>
      <c r="CT40" s="1">
        <v>0</v>
      </c>
      <c r="CU40" s="1"/>
      <c r="CV40" s="1"/>
      <c r="CW40" s="1"/>
      <c r="CX40" s="1"/>
      <c r="CY40" s="1"/>
      <c r="CZ40" s="1"/>
      <c r="DA40" s="1"/>
      <c r="DB40" s="1"/>
      <c r="DC40" s="1"/>
      <c r="DD40" s="1">
        <v>150</v>
      </c>
      <c r="DE40" s="1">
        <v>150</v>
      </c>
      <c r="DF40" s="1"/>
      <c r="DG40" s="1"/>
      <c r="DH40" s="1"/>
      <c r="DI40" s="1"/>
      <c r="DJ40" s="1"/>
      <c r="DK40" s="1"/>
      <c r="DL40" s="1"/>
      <c r="DM40" s="1"/>
      <c r="DN40" s="1"/>
      <c r="DO40" s="1"/>
      <c r="DP40" s="6"/>
      <c r="DQ40" s="1"/>
      <c r="DR40" s="1"/>
      <c r="DS40" s="1"/>
      <c r="DT40" s="1"/>
      <c r="DU40" s="1"/>
      <c r="DV40" s="1"/>
      <c r="DW40" s="1"/>
      <c r="DX40" s="1"/>
      <c r="DY40" s="1"/>
      <c r="DZ40" s="1"/>
      <c r="EA40" s="1"/>
      <c r="EB40" s="1"/>
      <c r="EC40" s="1"/>
      <c r="ED40" s="1"/>
      <c r="EE40" s="1"/>
      <c r="EF40" s="1"/>
      <c r="EG40" s="1"/>
      <c r="EH40" s="1"/>
      <c r="EI40" s="1"/>
      <c r="EJ40" s="1"/>
      <c r="EK40" s="1"/>
      <c r="EL40" s="1">
        <v>0</v>
      </c>
      <c r="EM40" s="1"/>
      <c r="EN40" s="1">
        <f t="shared" si="0"/>
        <v>450</v>
      </c>
      <c r="EO40" s="5">
        <f t="shared" si="1"/>
        <v>6300</v>
      </c>
      <c r="EP40" s="5">
        <f t="shared" si="2"/>
        <v>5250</v>
      </c>
      <c r="EQ40" s="7">
        <f t="shared" si="3"/>
        <v>5250</v>
      </c>
    </row>
    <row r="41" spans="1:147" ht="69" customHeight="1">
      <c r="A41" s="1">
        <v>83</v>
      </c>
      <c r="B41" s="1">
        <v>40</v>
      </c>
      <c r="C41" s="1">
        <v>39</v>
      </c>
      <c r="D41" s="1" t="s">
        <v>257</v>
      </c>
      <c r="E41" s="1" t="s">
        <v>258</v>
      </c>
      <c r="F41" s="1" t="s">
        <v>258</v>
      </c>
      <c r="G41" s="1"/>
      <c r="H41" s="1"/>
      <c r="I41" s="1" t="s">
        <v>258</v>
      </c>
      <c r="J41" s="1"/>
      <c r="K41" s="1" t="s">
        <v>177</v>
      </c>
      <c r="L41" s="1">
        <v>0.65</v>
      </c>
      <c r="M41" s="1"/>
      <c r="N41" s="1">
        <v>0</v>
      </c>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v>0</v>
      </c>
      <c r="CK41" s="1"/>
      <c r="CL41" s="1"/>
      <c r="CM41" s="1"/>
      <c r="CN41" s="1"/>
      <c r="CO41" s="1"/>
      <c r="CP41" s="1"/>
      <c r="CQ41" s="1">
        <v>0</v>
      </c>
      <c r="CR41" s="1"/>
      <c r="CS41" s="1"/>
      <c r="CT41" s="1">
        <v>0</v>
      </c>
      <c r="CU41" s="1"/>
      <c r="CV41" s="1"/>
      <c r="CW41" s="1"/>
      <c r="CX41" s="1"/>
      <c r="CY41" s="1"/>
      <c r="CZ41" s="1"/>
      <c r="DA41" s="1"/>
      <c r="DB41" s="1"/>
      <c r="DC41" s="1"/>
      <c r="DD41" s="1">
        <v>0</v>
      </c>
      <c r="DE41" s="1"/>
      <c r="DF41" s="1"/>
      <c r="DG41" s="1"/>
      <c r="DH41" s="1"/>
      <c r="DI41" s="1"/>
      <c r="DJ41" s="1"/>
      <c r="DK41" s="1"/>
      <c r="DL41" s="1"/>
      <c r="DM41" s="1"/>
      <c r="DN41" s="1"/>
      <c r="DO41" s="1"/>
      <c r="DP41" s="6"/>
      <c r="DQ41" s="1"/>
      <c r="DR41" s="1"/>
      <c r="DS41" s="1"/>
      <c r="DT41" s="1"/>
      <c r="DU41" s="1"/>
      <c r="DV41" s="1"/>
      <c r="DW41" s="1"/>
      <c r="DX41" s="1"/>
      <c r="DY41" s="1"/>
      <c r="DZ41" s="1"/>
      <c r="EA41" s="1"/>
      <c r="EB41" s="1"/>
      <c r="EC41" s="1"/>
      <c r="ED41" s="1"/>
      <c r="EE41" s="1"/>
      <c r="EF41" s="1"/>
      <c r="EG41" s="1"/>
      <c r="EH41" s="1"/>
      <c r="EI41" s="1"/>
      <c r="EJ41" s="1"/>
      <c r="EK41" s="1"/>
      <c r="EL41" s="1">
        <v>100</v>
      </c>
      <c r="EM41" s="1"/>
      <c r="EN41" s="1">
        <f t="shared" si="0"/>
        <v>100</v>
      </c>
      <c r="EO41" s="5">
        <f t="shared" si="1"/>
        <v>65</v>
      </c>
      <c r="EP41" s="5">
        <f t="shared" si="2"/>
        <v>54.166666666666671</v>
      </c>
      <c r="EQ41" s="7">
        <f t="shared" si="3"/>
        <v>54.169999999999995</v>
      </c>
    </row>
    <row r="42" spans="1:147" ht="69" customHeight="1">
      <c r="A42" s="1">
        <v>84</v>
      </c>
      <c r="B42" s="1">
        <v>41</v>
      </c>
      <c r="C42" s="1">
        <v>40</v>
      </c>
      <c r="D42" s="1" t="s">
        <v>259</v>
      </c>
      <c r="E42" s="1" t="s">
        <v>260</v>
      </c>
      <c r="F42" s="1" t="s">
        <v>260</v>
      </c>
      <c r="G42" s="1"/>
      <c r="H42" s="1"/>
      <c r="I42" s="1" t="s">
        <v>260</v>
      </c>
      <c r="J42" s="1"/>
      <c r="K42" s="1" t="s">
        <v>261</v>
      </c>
      <c r="L42" s="1">
        <v>0.6</v>
      </c>
      <c r="M42" s="1"/>
      <c r="N42" s="1">
        <v>0</v>
      </c>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v>0</v>
      </c>
      <c r="CK42" s="1"/>
      <c r="CL42" s="1"/>
      <c r="CM42" s="1"/>
      <c r="CN42" s="1"/>
      <c r="CO42" s="1"/>
      <c r="CP42" s="1"/>
      <c r="CQ42" s="1">
        <v>0</v>
      </c>
      <c r="CR42" s="1"/>
      <c r="CS42" s="1">
        <v>100</v>
      </c>
      <c r="CT42" s="1">
        <v>0</v>
      </c>
      <c r="CU42" s="1"/>
      <c r="CV42" s="1"/>
      <c r="CW42" s="1"/>
      <c r="CX42" s="1"/>
      <c r="CY42" s="1"/>
      <c r="CZ42" s="1"/>
      <c r="DA42" s="1"/>
      <c r="DB42" s="1"/>
      <c r="DC42" s="1"/>
      <c r="DD42" s="1">
        <v>0</v>
      </c>
      <c r="DE42" s="1"/>
      <c r="DF42" s="1"/>
      <c r="DG42" s="1"/>
      <c r="DH42" s="1"/>
      <c r="DI42" s="1"/>
      <c r="DJ42" s="1"/>
      <c r="DK42" s="1"/>
      <c r="DL42" s="1"/>
      <c r="DM42" s="1"/>
      <c r="DN42" s="1"/>
      <c r="DO42" s="1"/>
      <c r="DP42" s="6"/>
      <c r="DQ42" s="1"/>
      <c r="DR42" s="1"/>
      <c r="DS42" s="1"/>
      <c r="DT42" s="1"/>
      <c r="DU42" s="1"/>
      <c r="DV42" s="1"/>
      <c r="DW42" s="1"/>
      <c r="DX42" s="1"/>
      <c r="DY42" s="1"/>
      <c r="DZ42" s="1"/>
      <c r="EA42" s="1"/>
      <c r="EB42" s="1"/>
      <c r="EC42" s="1"/>
      <c r="ED42" s="1"/>
      <c r="EE42" s="1"/>
      <c r="EF42" s="1"/>
      <c r="EG42" s="1"/>
      <c r="EH42" s="1"/>
      <c r="EI42" s="1"/>
      <c r="EJ42" s="1"/>
      <c r="EK42" s="1"/>
      <c r="EL42" s="1">
        <v>0</v>
      </c>
      <c r="EM42" s="1"/>
      <c r="EN42" s="1">
        <f t="shared" si="0"/>
        <v>100</v>
      </c>
      <c r="EO42" s="5">
        <f t="shared" si="1"/>
        <v>60</v>
      </c>
      <c r="EP42" s="5">
        <f t="shared" si="2"/>
        <v>50</v>
      </c>
      <c r="EQ42" s="7">
        <f t="shared" si="3"/>
        <v>50</v>
      </c>
    </row>
    <row r="43" spans="1:147" ht="69" customHeight="1">
      <c r="A43" s="1">
        <v>85</v>
      </c>
      <c r="B43" s="1">
        <v>42</v>
      </c>
      <c r="C43" s="1">
        <v>41</v>
      </c>
      <c r="D43" s="1" t="s">
        <v>262</v>
      </c>
      <c r="E43" s="1" t="s">
        <v>263</v>
      </c>
      <c r="F43" s="1" t="s">
        <v>263</v>
      </c>
      <c r="G43" s="1"/>
      <c r="H43" s="1"/>
      <c r="I43" s="1" t="s">
        <v>263</v>
      </c>
      <c r="J43" s="1"/>
      <c r="K43" s="1" t="s">
        <v>149</v>
      </c>
      <c r="L43" s="1">
        <v>450</v>
      </c>
      <c r="M43" s="1"/>
      <c r="N43" s="1">
        <v>0</v>
      </c>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v>0</v>
      </c>
      <c r="CK43" s="1"/>
      <c r="CL43" s="1"/>
      <c r="CM43" s="1"/>
      <c r="CN43" s="1"/>
      <c r="CO43" s="1"/>
      <c r="CP43" s="1"/>
      <c r="CQ43" s="1">
        <v>0.25</v>
      </c>
      <c r="CR43" s="1"/>
      <c r="CS43" s="1">
        <v>1</v>
      </c>
      <c r="CT43" s="1">
        <v>0</v>
      </c>
      <c r="CU43" s="1"/>
      <c r="CV43" s="1"/>
      <c r="CW43" s="1"/>
      <c r="CX43" s="1"/>
      <c r="CY43" s="1"/>
      <c r="CZ43" s="1"/>
      <c r="DA43" s="1"/>
      <c r="DB43" s="1"/>
      <c r="DC43" s="1"/>
      <c r="DD43" s="1">
        <v>0</v>
      </c>
      <c r="DE43" s="1"/>
      <c r="DF43" s="1"/>
      <c r="DG43" s="1"/>
      <c r="DH43" s="1"/>
      <c r="DI43" s="1"/>
      <c r="DJ43" s="1"/>
      <c r="DK43" s="1"/>
      <c r="DL43" s="1"/>
      <c r="DM43" s="1"/>
      <c r="DN43" s="1"/>
      <c r="DO43" s="1"/>
      <c r="DP43" s="6"/>
      <c r="DQ43" s="1"/>
      <c r="DR43" s="1"/>
      <c r="DS43" s="1"/>
      <c r="DT43" s="1"/>
      <c r="DU43" s="1"/>
      <c r="DV43" s="1"/>
      <c r="DW43" s="1"/>
      <c r="DX43" s="1"/>
      <c r="DY43" s="1"/>
      <c r="DZ43" s="1"/>
      <c r="EA43" s="1"/>
      <c r="EB43" s="1"/>
      <c r="EC43" s="1"/>
      <c r="ED43" s="1"/>
      <c r="EE43" s="1"/>
      <c r="EF43" s="1"/>
      <c r="EG43" s="1"/>
      <c r="EH43" s="1"/>
      <c r="EI43" s="1"/>
      <c r="EJ43" s="1"/>
      <c r="EK43" s="1"/>
      <c r="EL43" s="1">
        <v>0</v>
      </c>
      <c r="EM43" s="1"/>
      <c r="EN43" s="1">
        <f t="shared" si="0"/>
        <v>1.25</v>
      </c>
      <c r="EO43" s="5">
        <f t="shared" si="1"/>
        <v>562.5</v>
      </c>
      <c r="EP43" s="5">
        <f t="shared" si="2"/>
        <v>468.75</v>
      </c>
      <c r="EQ43" s="7">
        <f t="shared" si="3"/>
        <v>468.75</v>
      </c>
    </row>
    <row r="44" spans="1:147" ht="69" customHeight="1">
      <c r="A44" s="1">
        <v>86</v>
      </c>
      <c r="B44" s="1">
        <v>43</v>
      </c>
      <c r="C44" s="1">
        <v>42</v>
      </c>
      <c r="D44" s="1" t="s">
        <v>264</v>
      </c>
      <c r="E44" s="1" t="s">
        <v>265</v>
      </c>
      <c r="F44" s="1" t="s">
        <v>265</v>
      </c>
      <c r="G44" s="1"/>
      <c r="H44" s="1"/>
      <c r="I44" s="1" t="s">
        <v>265</v>
      </c>
      <c r="J44" s="1"/>
      <c r="K44" s="1" t="s">
        <v>149</v>
      </c>
      <c r="L44" s="1">
        <v>447</v>
      </c>
      <c r="M44" s="1"/>
      <c r="N44" s="1">
        <v>0</v>
      </c>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v>0</v>
      </c>
      <c r="CK44" s="1"/>
      <c r="CL44" s="1"/>
      <c r="CM44" s="1"/>
      <c r="CN44" s="1"/>
      <c r="CO44" s="1"/>
      <c r="CP44" s="1"/>
      <c r="CQ44" s="1">
        <v>0.1</v>
      </c>
      <c r="CR44" s="1"/>
      <c r="CS44" s="1">
        <v>1</v>
      </c>
      <c r="CT44" s="1">
        <v>0</v>
      </c>
      <c r="CU44" s="1"/>
      <c r="CV44" s="1"/>
      <c r="CW44" s="1"/>
      <c r="CX44" s="1">
        <v>0.1</v>
      </c>
      <c r="CY44" s="1"/>
      <c r="CZ44" s="1"/>
      <c r="DA44" s="1"/>
      <c r="DB44" s="1"/>
      <c r="DC44" s="1"/>
      <c r="DD44" s="1">
        <v>0</v>
      </c>
      <c r="DE44" s="1"/>
      <c r="DF44" s="1"/>
      <c r="DG44" s="1"/>
      <c r="DH44" s="1"/>
      <c r="DI44" s="1"/>
      <c r="DJ44" s="1"/>
      <c r="DK44" s="1"/>
      <c r="DL44" s="1"/>
      <c r="DM44" s="1"/>
      <c r="DN44" s="1"/>
      <c r="DO44" s="1"/>
      <c r="DP44" s="6"/>
      <c r="DQ44" s="1"/>
      <c r="DR44" s="1"/>
      <c r="DS44" s="1"/>
      <c r="DT44" s="1"/>
      <c r="DU44" s="1"/>
      <c r="DV44" s="1"/>
      <c r="DW44" s="1"/>
      <c r="DX44" s="1"/>
      <c r="DY44" s="1"/>
      <c r="DZ44" s="1"/>
      <c r="EA44" s="1"/>
      <c r="EB44" s="1"/>
      <c r="EC44" s="1"/>
      <c r="ED44" s="1"/>
      <c r="EE44" s="1"/>
      <c r="EF44" s="1"/>
      <c r="EG44" s="1"/>
      <c r="EH44" s="1"/>
      <c r="EI44" s="1"/>
      <c r="EJ44" s="1"/>
      <c r="EK44" s="1"/>
      <c r="EL44" s="1">
        <v>0</v>
      </c>
      <c r="EM44" s="1"/>
      <c r="EN44" s="1">
        <f t="shared" si="0"/>
        <v>1.2000000000000002</v>
      </c>
      <c r="EO44" s="5">
        <f t="shared" si="1"/>
        <v>536.40000000000009</v>
      </c>
      <c r="EP44" s="5">
        <f t="shared" si="2"/>
        <v>447.00000000000011</v>
      </c>
      <c r="EQ44" s="7">
        <f t="shared" si="3"/>
        <v>447</v>
      </c>
    </row>
    <row r="45" spans="1:147" ht="69" customHeight="1">
      <c r="A45" s="1">
        <v>87</v>
      </c>
      <c r="B45" s="1">
        <v>44</v>
      </c>
      <c r="C45" s="1">
        <v>43</v>
      </c>
      <c r="D45" s="1" t="s">
        <v>266</v>
      </c>
      <c r="E45" s="1" t="s">
        <v>263</v>
      </c>
      <c r="F45" s="1" t="s">
        <v>263</v>
      </c>
      <c r="G45" s="1"/>
      <c r="H45" s="1"/>
      <c r="I45" s="1" t="s">
        <v>263</v>
      </c>
      <c r="J45" s="1"/>
      <c r="K45" s="1" t="s">
        <v>149</v>
      </c>
      <c r="L45" s="1">
        <v>450</v>
      </c>
      <c r="M45" s="1"/>
      <c r="N45" s="1">
        <v>0</v>
      </c>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v>0</v>
      </c>
      <c r="CK45" s="1"/>
      <c r="CL45" s="1"/>
      <c r="CM45" s="1"/>
      <c r="CN45" s="1"/>
      <c r="CO45" s="1"/>
      <c r="CP45" s="1"/>
      <c r="CQ45" s="1">
        <v>0.25</v>
      </c>
      <c r="CR45" s="1"/>
      <c r="CS45" s="1">
        <v>1</v>
      </c>
      <c r="CT45" s="1">
        <v>0</v>
      </c>
      <c r="CU45" s="1"/>
      <c r="CV45" s="1"/>
      <c r="CW45" s="1"/>
      <c r="CX45" s="1">
        <v>0.25</v>
      </c>
      <c r="CY45" s="1"/>
      <c r="CZ45" s="1"/>
      <c r="DA45" s="1"/>
      <c r="DB45" s="1"/>
      <c r="DC45" s="1"/>
      <c r="DD45" s="1">
        <v>0</v>
      </c>
      <c r="DE45" s="1"/>
      <c r="DF45" s="1"/>
      <c r="DG45" s="1"/>
      <c r="DH45" s="1"/>
      <c r="DI45" s="1"/>
      <c r="DJ45" s="1"/>
      <c r="DK45" s="1"/>
      <c r="DL45" s="1"/>
      <c r="DM45" s="1"/>
      <c r="DN45" s="1"/>
      <c r="DO45" s="1"/>
      <c r="DP45" s="6"/>
      <c r="DQ45" s="1"/>
      <c r="DR45" s="1"/>
      <c r="DS45" s="1"/>
      <c r="DT45" s="1"/>
      <c r="DU45" s="1"/>
      <c r="DV45" s="1"/>
      <c r="DW45" s="1"/>
      <c r="DX45" s="1"/>
      <c r="DY45" s="1"/>
      <c r="DZ45" s="1"/>
      <c r="EA45" s="1"/>
      <c r="EB45" s="1"/>
      <c r="EC45" s="1"/>
      <c r="ED45" s="1"/>
      <c r="EE45" s="1"/>
      <c r="EF45" s="1"/>
      <c r="EG45" s="1"/>
      <c r="EH45" s="1"/>
      <c r="EI45" s="1"/>
      <c r="EJ45" s="1"/>
      <c r="EK45" s="1"/>
      <c r="EL45" s="1">
        <v>0</v>
      </c>
      <c r="EM45" s="1"/>
      <c r="EN45" s="1">
        <f t="shared" si="0"/>
        <v>1.5</v>
      </c>
      <c r="EO45" s="5">
        <f t="shared" si="1"/>
        <v>675</v>
      </c>
      <c r="EP45" s="5">
        <f t="shared" si="2"/>
        <v>562.5</v>
      </c>
      <c r="EQ45" s="7">
        <f t="shared" si="3"/>
        <v>562.5</v>
      </c>
    </row>
    <row r="46" spans="1:147" s="11" customFormat="1" ht="69" customHeight="1">
      <c r="A46" s="10">
        <v>88</v>
      </c>
      <c r="B46" s="1">
        <v>45</v>
      </c>
      <c r="C46" s="1">
        <v>44</v>
      </c>
      <c r="D46" s="1" t="s">
        <v>267</v>
      </c>
      <c r="E46" s="1" t="s">
        <v>268</v>
      </c>
      <c r="F46" s="1" t="s">
        <v>268</v>
      </c>
      <c r="G46" s="1"/>
      <c r="H46" s="1" t="s">
        <v>269</v>
      </c>
      <c r="I46" s="1" t="s">
        <v>268</v>
      </c>
      <c r="J46" s="1" t="s">
        <v>270</v>
      </c>
      <c r="K46" s="1" t="s">
        <v>227</v>
      </c>
      <c r="L46" s="1">
        <v>145.82999999999998</v>
      </c>
      <c r="M46" s="1"/>
      <c r="N46" s="1">
        <v>0</v>
      </c>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v>0</v>
      </c>
      <c r="CK46" s="1"/>
      <c r="CL46" s="1"/>
      <c r="CM46" s="1"/>
      <c r="CN46" s="1"/>
      <c r="CO46" s="1"/>
      <c r="CP46" s="1"/>
      <c r="CQ46" s="1">
        <v>48</v>
      </c>
      <c r="CR46" s="1"/>
      <c r="CS46" s="1"/>
      <c r="CT46" s="1">
        <v>0</v>
      </c>
      <c r="CU46" s="1"/>
      <c r="CV46" s="1"/>
      <c r="CW46" s="1"/>
      <c r="CX46" s="1">
        <v>48</v>
      </c>
      <c r="CY46" s="1">
        <v>480</v>
      </c>
      <c r="CZ46" s="1"/>
      <c r="DA46" s="1"/>
      <c r="DB46" s="1"/>
      <c r="DC46" s="1"/>
      <c r="DD46" s="1">
        <v>0</v>
      </c>
      <c r="DE46" s="1">
        <v>144</v>
      </c>
      <c r="DF46" s="1"/>
      <c r="DG46" s="1"/>
      <c r="DH46" s="1"/>
      <c r="DI46" s="1"/>
      <c r="DJ46" s="1"/>
      <c r="DK46" s="1"/>
      <c r="DL46" s="1"/>
      <c r="DM46" s="1"/>
      <c r="DN46" s="1"/>
      <c r="DO46" s="1"/>
      <c r="DP46" s="6"/>
      <c r="DQ46" s="1"/>
      <c r="DR46" s="1"/>
      <c r="DS46" s="1"/>
      <c r="DT46" s="1"/>
      <c r="DU46" s="1"/>
      <c r="DV46" s="1"/>
      <c r="DW46" s="1"/>
      <c r="DX46" s="1"/>
      <c r="DY46" s="1"/>
      <c r="DZ46" s="1"/>
      <c r="EA46" s="1"/>
      <c r="EB46" s="1"/>
      <c r="EC46" s="1"/>
      <c r="ED46" s="1"/>
      <c r="EE46" s="1"/>
      <c r="EF46" s="1"/>
      <c r="EG46" s="1"/>
      <c r="EH46" s="1"/>
      <c r="EI46" s="1"/>
      <c r="EJ46" s="1"/>
      <c r="EK46" s="1"/>
      <c r="EL46" s="1">
        <v>0</v>
      </c>
      <c r="EM46" s="1"/>
      <c r="EN46" s="1">
        <f t="shared" si="0"/>
        <v>720</v>
      </c>
      <c r="EO46" s="5">
        <f t="shared" si="1"/>
        <v>104997.59999999999</v>
      </c>
      <c r="EP46" s="5">
        <f t="shared" si="2"/>
        <v>87498</v>
      </c>
      <c r="EQ46" s="7">
        <f t="shared" si="3"/>
        <v>87498</v>
      </c>
    </row>
    <row r="47" spans="1:147" ht="69" customHeight="1">
      <c r="A47" s="1">
        <v>89</v>
      </c>
      <c r="B47" s="1">
        <v>46</v>
      </c>
      <c r="C47" s="1">
        <v>45</v>
      </c>
      <c r="D47" s="1" t="s">
        <v>271</v>
      </c>
      <c r="E47" s="1" t="s">
        <v>272</v>
      </c>
      <c r="F47" s="1" t="s">
        <v>273</v>
      </c>
      <c r="G47" s="1"/>
      <c r="H47" s="1"/>
      <c r="I47" s="1" t="s">
        <v>273</v>
      </c>
      <c r="J47" s="1"/>
      <c r="K47" s="1" t="s">
        <v>149</v>
      </c>
      <c r="L47" s="1">
        <v>600</v>
      </c>
      <c r="M47" s="1"/>
      <c r="N47" s="1">
        <v>0</v>
      </c>
      <c r="O47" s="1"/>
      <c r="P47" s="1"/>
      <c r="Q47" s="1"/>
      <c r="R47" s="1"/>
      <c r="S47" s="1"/>
      <c r="T47" s="1">
        <v>0.5</v>
      </c>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v>0</v>
      </c>
      <c r="CK47" s="1"/>
      <c r="CL47" s="1"/>
      <c r="CM47" s="1"/>
      <c r="CN47" s="1"/>
      <c r="CO47" s="1"/>
      <c r="CP47" s="1"/>
      <c r="CQ47" s="1">
        <v>0</v>
      </c>
      <c r="CR47" s="1"/>
      <c r="CS47" s="1"/>
      <c r="CT47" s="1">
        <v>0</v>
      </c>
      <c r="CU47" s="1"/>
      <c r="CV47" s="1"/>
      <c r="CW47" s="1"/>
      <c r="CX47" s="1"/>
      <c r="CY47" s="1"/>
      <c r="CZ47" s="1"/>
      <c r="DA47" s="1"/>
      <c r="DB47" s="1"/>
      <c r="DC47" s="1"/>
      <c r="DD47" s="1">
        <v>0</v>
      </c>
      <c r="DE47" s="1"/>
      <c r="DF47" s="1"/>
      <c r="DG47" s="1"/>
      <c r="DH47" s="1"/>
      <c r="DI47" s="1"/>
      <c r="DJ47" s="1"/>
      <c r="DK47" s="1"/>
      <c r="DL47" s="1"/>
      <c r="DM47" s="1"/>
      <c r="DN47" s="1"/>
      <c r="DO47" s="1"/>
      <c r="DP47" s="6"/>
      <c r="DQ47" s="1"/>
      <c r="DR47" s="1"/>
      <c r="DS47" s="1"/>
      <c r="DT47" s="1"/>
      <c r="DU47" s="1"/>
      <c r="DV47" s="1"/>
      <c r="DW47" s="1"/>
      <c r="DX47" s="1"/>
      <c r="DY47" s="1"/>
      <c r="DZ47" s="1"/>
      <c r="EA47" s="1"/>
      <c r="EB47" s="1"/>
      <c r="EC47" s="1"/>
      <c r="ED47" s="1"/>
      <c r="EE47" s="1"/>
      <c r="EF47" s="1"/>
      <c r="EG47" s="1"/>
      <c r="EH47" s="1"/>
      <c r="EI47" s="1"/>
      <c r="EJ47" s="1"/>
      <c r="EK47" s="1"/>
      <c r="EL47" s="1">
        <v>0</v>
      </c>
      <c r="EM47" s="1"/>
      <c r="EN47" s="1">
        <f t="shared" si="0"/>
        <v>0.5</v>
      </c>
      <c r="EO47" s="5">
        <f t="shared" si="1"/>
        <v>300</v>
      </c>
      <c r="EP47" s="5">
        <f t="shared" si="2"/>
        <v>250</v>
      </c>
      <c r="EQ47" s="7">
        <f t="shared" si="3"/>
        <v>250</v>
      </c>
    </row>
    <row r="48" spans="1:147" s="11" customFormat="1" ht="69" customHeight="1">
      <c r="A48" s="10">
        <v>90</v>
      </c>
      <c r="B48" s="1">
        <v>47</v>
      </c>
      <c r="C48" s="1">
        <v>46</v>
      </c>
      <c r="D48" s="1" t="s">
        <v>274</v>
      </c>
      <c r="E48" s="1" t="s">
        <v>275</v>
      </c>
      <c r="F48" s="1" t="s">
        <v>275</v>
      </c>
      <c r="G48" s="1"/>
      <c r="H48" s="1" t="s">
        <v>276</v>
      </c>
      <c r="I48" s="1" t="s">
        <v>275</v>
      </c>
      <c r="J48" s="1" t="s">
        <v>277</v>
      </c>
      <c r="K48" s="1" t="s">
        <v>149</v>
      </c>
      <c r="L48" s="1">
        <v>51869</v>
      </c>
      <c r="M48" s="1"/>
      <c r="N48" s="1">
        <v>0</v>
      </c>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v>0</v>
      </c>
      <c r="CK48" s="1"/>
      <c r="CL48" s="1"/>
      <c r="CM48" s="1"/>
      <c r="CN48" s="1"/>
      <c r="CO48" s="1"/>
      <c r="CP48" s="1"/>
      <c r="CQ48" s="1">
        <v>0</v>
      </c>
      <c r="CR48" s="1"/>
      <c r="CS48" s="1"/>
      <c r="CT48" s="1">
        <v>0</v>
      </c>
      <c r="CU48" s="1"/>
      <c r="CV48" s="1"/>
      <c r="CW48" s="1"/>
      <c r="CX48" s="1"/>
      <c r="CY48" s="1"/>
      <c r="CZ48" s="1"/>
      <c r="DA48" s="1"/>
      <c r="DB48" s="1"/>
      <c r="DC48" s="1"/>
      <c r="DD48" s="1">
        <v>0</v>
      </c>
      <c r="DE48" s="1"/>
      <c r="DF48" s="1"/>
      <c r="DG48" s="1"/>
      <c r="DH48" s="1"/>
      <c r="DI48" s="1"/>
      <c r="DJ48" s="1"/>
      <c r="DK48" s="1"/>
      <c r="DL48" s="1"/>
      <c r="DM48" s="1"/>
      <c r="DN48" s="1"/>
      <c r="DO48" s="1"/>
      <c r="DP48" s="6"/>
      <c r="DQ48" s="1"/>
      <c r="DR48" s="1"/>
      <c r="DS48" s="1"/>
      <c r="DT48" s="1"/>
      <c r="DU48" s="1"/>
      <c r="DV48" s="1"/>
      <c r="DW48" s="1"/>
      <c r="DX48" s="1"/>
      <c r="DY48" s="1"/>
      <c r="DZ48" s="1"/>
      <c r="EA48" s="1"/>
      <c r="EB48" s="1"/>
      <c r="EC48" s="1"/>
      <c r="ED48" s="1"/>
      <c r="EE48" s="1"/>
      <c r="EF48" s="1"/>
      <c r="EG48" s="1"/>
      <c r="EH48" s="1"/>
      <c r="EI48" s="1"/>
      <c r="EJ48" s="1"/>
      <c r="EK48" s="1"/>
      <c r="EL48" s="1">
        <v>0.5</v>
      </c>
      <c r="EM48" s="1"/>
      <c r="EN48" s="1">
        <f t="shared" si="0"/>
        <v>0.5</v>
      </c>
      <c r="EO48" s="5">
        <f t="shared" si="1"/>
        <v>25934.5</v>
      </c>
      <c r="EP48" s="5">
        <f t="shared" si="2"/>
        <v>21612.083333333336</v>
      </c>
      <c r="EQ48" s="7">
        <f t="shared" si="3"/>
        <v>21612.09</v>
      </c>
    </row>
    <row r="49" spans="1:147" s="11" customFormat="1" ht="69" customHeight="1">
      <c r="A49" s="10">
        <v>91</v>
      </c>
      <c r="B49" s="1">
        <v>48</v>
      </c>
      <c r="C49" s="1">
        <v>47</v>
      </c>
      <c r="D49" s="1" t="s">
        <v>278</v>
      </c>
      <c r="E49" s="1" t="s">
        <v>279</v>
      </c>
      <c r="F49" s="1" t="s">
        <v>279</v>
      </c>
      <c r="G49" s="1" t="s">
        <v>280</v>
      </c>
      <c r="H49" s="1"/>
      <c r="I49" s="1" t="s">
        <v>279</v>
      </c>
      <c r="J49" s="1" t="s">
        <v>281</v>
      </c>
      <c r="K49" s="1" t="s">
        <v>146</v>
      </c>
      <c r="L49" s="1">
        <v>630.4</v>
      </c>
      <c r="M49" s="1"/>
      <c r="N49" s="1">
        <v>0</v>
      </c>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v>0</v>
      </c>
      <c r="CK49" s="1"/>
      <c r="CL49" s="1"/>
      <c r="CM49" s="1"/>
      <c r="CN49" s="1"/>
      <c r="CO49" s="1"/>
      <c r="CP49" s="1"/>
      <c r="CQ49" s="1">
        <v>1.5</v>
      </c>
      <c r="CR49" s="1"/>
      <c r="CS49" s="1"/>
      <c r="CT49" s="1">
        <v>0</v>
      </c>
      <c r="CU49" s="1"/>
      <c r="CV49" s="1"/>
      <c r="CW49" s="1"/>
      <c r="CX49" s="1"/>
      <c r="CY49" s="1"/>
      <c r="CZ49" s="1"/>
      <c r="DA49" s="1"/>
      <c r="DB49" s="1"/>
      <c r="DC49" s="1"/>
      <c r="DD49" s="1">
        <v>0</v>
      </c>
      <c r="DE49" s="1"/>
      <c r="DF49" s="1"/>
      <c r="DG49" s="1"/>
      <c r="DH49" s="1"/>
      <c r="DI49" s="1"/>
      <c r="DJ49" s="1"/>
      <c r="DK49" s="1"/>
      <c r="DL49" s="1"/>
      <c r="DM49" s="1"/>
      <c r="DN49" s="1"/>
      <c r="DO49" s="1"/>
      <c r="DP49" s="6"/>
      <c r="DQ49" s="1"/>
      <c r="DR49" s="1"/>
      <c r="DS49" s="1"/>
      <c r="DT49" s="1"/>
      <c r="DU49" s="1"/>
      <c r="DV49" s="1"/>
      <c r="DW49" s="1"/>
      <c r="DX49" s="1"/>
      <c r="DY49" s="1"/>
      <c r="DZ49" s="1"/>
      <c r="EA49" s="1"/>
      <c r="EB49" s="1"/>
      <c r="EC49" s="1"/>
      <c r="ED49" s="1"/>
      <c r="EE49" s="1"/>
      <c r="EF49" s="1"/>
      <c r="EG49" s="1"/>
      <c r="EH49" s="1"/>
      <c r="EI49" s="1"/>
      <c r="EJ49" s="1"/>
      <c r="EK49" s="1"/>
      <c r="EL49" s="1">
        <v>0</v>
      </c>
      <c r="EM49" s="1"/>
      <c r="EN49" s="1">
        <f t="shared" si="0"/>
        <v>1.5</v>
      </c>
      <c r="EO49" s="5">
        <f t="shared" si="1"/>
        <v>945.59999999999991</v>
      </c>
      <c r="EP49" s="5">
        <f t="shared" si="2"/>
        <v>788</v>
      </c>
      <c r="EQ49" s="7">
        <f t="shared" si="3"/>
        <v>788</v>
      </c>
    </row>
    <row r="50" spans="1:147" ht="69" customHeight="1">
      <c r="A50" s="1">
        <v>92</v>
      </c>
      <c r="B50" s="1">
        <v>49</v>
      </c>
      <c r="C50" s="1">
        <v>48</v>
      </c>
      <c r="D50" s="1" t="s">
        <v>282</v>
      </c>
      <c r="E50" s="1" t="s">
        <v>283</v>
      </c>
      <c r="F50" s="1" t="s">
        <v>284</v>
      </c>
      <c r="G50" s="1"/>
      <c r="H50" s="1"/>
      <c r="I50" s="1" t="s">
        <v>284</v>
      </c>
      <c r="J50" s="1"/>
      <c r="K50" s="1" t="s">
        <v>149</v>
      </c>
      <c r="L50" s="1">
        <v>1500</v>
      </c>
      <c r="M50" s="1"/>
      <c r="N50" s="1">
        <v>0</v>
      </c>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v>0</v>
      </c>
      <c r="CK50" s="1"/>
      <c r="CL50" s="1"/>
      <c r="CM50" s="1"/>
      <c r="CN50" s="1"/>
      <c r="CO50" s="1"/>
      <c r="CP50" s="1"/>
      <c r="CQ50" s="1">
        <v>0</v>
      </c>
      <c r="CR50" s="1"/>
      <c r="CS50" s="1"/>
      <c r="CT50" s="1">
        <v>0</v>
      </c>
      <c r="CU50" s="1">
        <v>0.5</v>
      </c>
      <c r="CV50" s="1"/>
      <c r="CW50" s="1"/>
      <c r="CX50" s="1"/>
      <c r="CY50" s="1"/>
      <c r="CZ50" s="1"/>
      <c r="DA50" s="1"/>
      <c r="DB50" s="1"/>
      <c r="DC50" s="1"/>
      <c r="DD50" s="1">
        <v>0</v>
      </c>
      <c r="DE50" s="1"/>
      <c r="DF50" s="1"/>
      <c r="DG50" s="1"/>
      <c r="DH50" s="1"/>
      <c r="DI50" s="1"/>
      <c r="DJ50" s="1"/>
      <c r="DK50" s="1"/>
      <c r="DL50" s="1"/>
      <c r="DM50" s="1"/>
      <c r="DN50" s="1"/>
      <c r="DO50" s="1"/>
      <c r="DP50" s="6"/>
      <c r="DQ50" s="1"/>
      <c r="DR50" s="1"/>
      <c r="DS50" s="1"/>
      <c r="DT50" s="1"/>
      <c r="DU50" s="1"/>
      <c r="DV50" s="1"/>
      <c r="DW50" s="1"/>
      <c r="DX50" s="1"/>
      <c r="DY50" s="1"/>
      <c r="DZ50" s="1"/>
      <c r="EA50" s="1"/>
      <c r="EB50" s="1"/>
      <c r="EC50" s="1"/>
      <c r="ED50" s="1"/>
      <c r="EE50" s="1"/>
      <c r="EF50" s="1"/>
      <c r="EG50" s="1"/>
      <c r="EH50" s="1"/>
      <c r="EI50" s="1"/>
      <c r="EJ50" s="1"/>
      <c r="EK50" s="1"/>
      <c r="EL50" s="1">
        <v>0</v>
      </c>
      <c r="EM50" s="1"/>
      <c r="EN50" s="1">
        <f t="shared" si="0"/>
        <v>0.5</v>
      </c>
      <c r="EO50" s="5">
        <f t="shared" si="1"/>
        <v>750</v>
      </c>
      <c r="EP50" s="5">
        <f t="shared" si="2"/>
        <v>625</v>
      </c>
      <c r="EQ50" s="7">
        <f t="shared" si="3"/>
        <v>625</v>
      </c>
    </row>
    <row r="51" spans="1:147" s="11" customFormat="1" ht="69" customHeight="1">
      <c r="A51" s="10">
        <v>93</v>
      </c>
      <c r="B51" s="1">
        <v>50</v>
      </c>
      <c r="C51" s="1">
        <v>49</v>
      </c>
      <c r="D51" s="1" t="s">
        <v>285</v>
      </c>
      <c r="E51" s="1" t="s">
        <v>286</v>
      </c>
      <c r="F51" s="1" t="s">
        <v>287</v>
      </c>
      <c r="G51" s="1" t="s">
        <v>280</v>
      </c>
      <c r="H51" s="1" t="s">
        <v>288</v>
      </c>
      <c r="I51" s="1" t="s">
        <v>287</v>
      </c>
      <c r="J51" s="1" t="s">
        <v>289</v>
      </c>
      <c r="K51" s="1" t="s">
        <v>290</v>
      </c>
      <c r="L51" s="1">
        <v>73.83</v>
      </c>
      <c r="M51" s="1"/>
      <c r="N51" s="1">
        <v>0</v>
      </c>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v>0</v>
      </c>
      <c r="CK51" s="1"/>
      <c r="CL51" s="1"/>
      <c r="CM51" s="1"/>
      <c r="CN51" s="1">
        <v>50</v>
      </c>
      <c r="CO51" s="1"/>
      <c r="CP51" s="1"/>
      <c r="CQ51" s="1">
        <v>160</v>
      </c>
      <c r="CR51" s="1"/>
      <c r="CS51" s="1"/>
      <c r="CT51" s="1">
        <v>0</v>
      </c>
      <c r="CU51" s="1"/>
      <c r="CV51" s="1"/>
      <c r="CW51" s="1"/>
      <c r="CX51" s="1"/>
      <c r="CY51" s="1">
        <v>50</v>
      </c>
      <c r="CZ51" s="1"/>
      <c r="DA51" s="1"/>
      <c r="DB51" s="1"/>
      <c r="DC51" s="1"/>
      <c r="DD51" s="1">
        <v>0</v>
      </c>
      <c r="DE51" s="1">
        <v>80</v>
      </c>
      <c r="DF51" s="1"/>
      <c r="DG51" s="1"/>
      <c r="DH51" s="1"/>
      <c r="DI51" s="1"/>
      <c r="DJ51" s="1"/>
      <c r="DK51" s="1"/>
      <c r="DL51" s="1"/>
      <c r="DM51" s="1"/>
      <c r="DN51" s="1"/>
      <c r="DO51" s="1"/>
      <c r="DP51" s="6"/>
      <c r="DQ51" s="1"/>
      <c r="DR51" s="1"/>
      <c r="DS51" s="1"/>
      <c r="DT51" s="1"/>
      <c r="DU51" s="1"/>
      <c r="DV51" s="1"/>
      <c r="DW51" s="1"/>
      <c r="DX51" s="1"/>
      <c r="DY51" s="1"/>
      <c r="DZ51" s="1"/>
      <c r="EA51" s="1"/>
      <c r="EB51" s="1"/>
      <c r="EC51" s="1"/>
      <c r="ED51" s="1"/>
      <c r="EE51" s="1"/>
      <c r="EF51" s="1"/>
      <c r="EG51" s="1"/>
      <c r="EH51" s="1"/>
      <c r="EI51" s="1"/>
      <c r="EJ51" s="1"/>
      <c r="EK51" s="1"/>
      <c r="EL51" s="1">
        <v>0</v>
      </c>
      <c r="EM51" s="1"/>
      <c r="EN51" s="1">
        <f t="shared" si="0"/>
        <v>340</v>
      </c>
      <c r="EO51" s="5">
        <f t="shared" si="1"/>
        <v>25102.2</v>
      </c>
      <c r="EP51" s="5">
        <f t="shared" si="2"/>
        <v>20918.5</v>
      </c>
      <c r="EQ51" s="7">
        <f t="shared" si="3"/>
        <v>20918.5</v>
      </c>
    </row>
    <row r="52" spans="1:147" ht="69" customHeight="1">
      <c r="A52" s="1">
        <v>95</v>
      </c>
      <c r="B52" s="1">
        <v>51</v>
      </c>
      <c r="C52" s="1">
        <v>50</v>
      </c>
      <c r="D52" s="1" t="s">
        <v>291</v>
      </c>
      <c r="E52" s="1" t="s">
        <v>292</v>
      </c>
      <c r="F52" s="1" t="s">
        <v>292</v>
      </c>
      <c r="G52" s="1"/>
      <c r="H52" s="1"/>
      <c r="I52" s="1" t="s">
        <v>292</v>
      </c>
      <c r="J52" s="1"/>
      <c r="K52" s="1" t="s">
        <v>149</v>
      </c>
      <c r="L52" s="1">
        <v>57.500999999999998</v>
      </c>
      <c r="M52" s="1"/>
      <c r="N52" s="1">
        <v>0</v>
      </c>
      <c r="O52" s="1"/>
      <c r="P52" s="1"/>
      <c r="Q52" s="1"/>
      <c r="R52" s="1"/>
      <c r="S52" s="1"/>
      <c r="T52" s="1"/>
      <c r="U52" s="1"/>
      <c r="V52" s="1">
        <v>1</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v>0</v>
      </c>
      <c r="CK52" s="1"/>
      <c r="CL52" s="1"/>
      <c r="CM52" s="1"/>
      <c r="CN52" s="1">
        <v>4</v>
      </c>
      <c r="CO52" s="1"/>
      <c r="CP52" s="1"/>
      <c r="CQ52" s="1">
        <v>2</v>
      </c>
      <c r="CR52" s="1"/>
      <c r="CS52" s="1"/>
      <c r="CT52" s="1">
        <v>0</v>
      </c>
      <c r="CU52" s="1"/>
      <c r="CV52" s="1"/>
      <c r="CW52" s="1"/>
      <c r="CX52" s="1"/>
      <c r="CY52" s="1">
        <v>3</v>
      </c>
      <c r="CZ52" s="1"/>
      <c r="DA52" s="1"/>
      <c r="DB52" s="1"/>
      <c r="DC52" s="1"/>
      <c r="DD52" s="1">
        <v>0</v>
      </c>
      <c r="DE52" s="1"/>
      <c r="DF52" s="1"/>
      <c r="DG52" s="1"/>
      <c r="DH52" s="1"/>
      <c r="DI52" s="1"/>
      <c r="DJ52" s="1"/>
      <c r="DK52" s="1"/>
      <c r="DL52" s="1"/>
      <c r="DM52" s="1"/>
      <c r="DN52" s="1"/>
      <c r="DO52" s="1"/>
      <c r="DP52" s="6"/>
      <c r="DQ52" s="1"/>
      <c r="DR52" s="1"/>
      <c r="DS52" s="1"/>
      <c r="DT52" s="1"/>
      <c r="DU52" s="1"/>
      <c r="DV52" s="1"/>
      <c r="DW52" s="1"/>
      <c r="DX52" s="1"/>
      <c r="DY52" s="1"/>
      <c r="DZ52" s="1"/>
      <c r="EA52" s="1"/>
      <c r="EB52" s="1"/>
      <c r="EC52" s="1"/>
      <c r="ED52" s="1"/>
      <c r="EE52" s="1"/>
      <c r="EF52" s="1"/>
      <c r="EG52" s="1"/>
      <c r="EH52" s="1"/>
      <c r="EI52" s="1"/>
      <c r="EJ52" s="1"/>
      <c r="EK52" s="1"/>
      <c r="EL52" s="1">
        <v>0</v>
      </c>
      <c r="EM52" s="1"/>
      <c r="EN52" s="1">
        <f t="shared" si="0"/>
        <v>10</v>
      </c>
      <c r="EO52" s="5">
        <f t="shared" si="1"/>
        <v>575.01</v>
      </c>
      <c r="EP52" s="5">
        <f t="shared" si="2"/>
        <v>479.17500000000001</v>
      </c>
      <c r="EQ52" s="7">
        <f t="shared" si="3"/>
        <v>479.18</v>
      </c>
    </row>
    <row r="53" spans="1:147" s="11" customFormat="1" ht="69" customHeight="1">
      <c r="A53" s="10">
        <v>96</v>
      </c>
      <c r="B53" s="1">
        <v>52</v>
      </c>
      <c r="C53" s="1">
        <v>51</v>
      </c>
      <c r="D53" s="1" t="s">
        <v>293</v>
      </c>
      <c r="E53" s="1" t="s">
        <v>294</v>
      </c>
      <c r="F53" s="1" t="s">
        <v>294</v>
      </c>
      <c r="G53" s="1" t="s">
        <v>295</v>
      </c>
      <c r="H53" s="1" t="s">
        <v>296</v>
      </c>
      <c r="I53" s="1" t="s">
        <v>294</v>
      </c>
      <c r="J53" s="1" t="s">
        <v>297</v>
      </c>
      <c r="K53" s="1" t="s">
        <v>298</v>
      </c>
      <c r="L53" s="1">
        <v>0.7</v>
      </c>
      <c r="M53" s="1"/>
      <c r="N53" s="1">
        <v>0</v>
      </c>
      <c r="O53" s="1"/>
      <c r="P53" s="1"/>
      <c r="Q53" s="1"/>
      <c r="R53" s="1"/>
      <c r="S53" s="1"/>
      <c r="T53" s="1"/>
      <c r="U53" s="1"/>
      <c r="V53" s="1">
        <v>500</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v>0</v>
      </c>
      <c r="CK53" s="1"/>
      <c r="CL53" s="1"/>
      <c r="CM53" s="1"/>
      <c r="CN53" s="1"/>
      <c r="CO53" s="1"/>
      <c r="CP53" s="1"/>
      <c r="CQ53" s="1">
        <v>1100</v>
      </c>
      <c r="CR53" s="1"/>
      <c r="CS53" s="1"/>
      <c r="CT53" s="1">
        <v>0</v>
      </c>
      <c r="CU53" s="1"/>
      <c r="CV53" s="1"/>
      <c r="CW53" s="1"/>
      <c r="CX53" s="1"/>
      <c r="CY53" s="1"/>
      <c r="CZ53" s="1"/>
      <c r="DA53" s="1"/>
      <c r="DB53" s="1"/>
      <c r="DC53" s="1"/>
      <c r="DD53" s="1">
        <v>0</v>
      </c>
      <c r="DE53" s="1"/>
      <c r="DF53" s="1"/>
      <c r="DG53" s="1">
        <v>500</v>
      </c>
      <c r="DH53" s="1"/>
      <c r="DI53" s="1"/>
      <c r="DJ53" s="1"/>
      <c r="DK53" s="1"/>
      <c r="DL53" s="1"/>
      <c r="DM53" s="1"/>
      <c r="DN53" s="1"/>
      <c r="DO53" s="1"/>
      <c r="DP53" s="6"/>
      <c r="DQ53" s="1"/>
      <c r="DR53" s="1"/>
      <c r="DS53" s="1"/>
      <c r="DT53" s="1"/>
      <c r="DU53" s="1"/>
      <c r="DV53" s="1"/>
      <c r="DW53" s="1"/>
      <c r="DX53" s="1"/>
      <c r="DY53" s="1"/>
      <c r="DZ53" s="1"/>
      <c r="EA53" s="1"/>
      <c r="EB53" s="1"/>
      <c r="EC53" s="1"/>
      <c r="ED53" s="1"/>
      <c r="EE53" s="1"/>
      <c r="EF53" s="1"/>
      <c r="EG53" s="1"/>
      <c r="EH53" s="1"/>
      <c r="EI53" s="1"/>
      <c r="EJ53" s="1"/>
      <c r="EK53" s="1"/>
      <c r="EL53" s="1">
        <v>0</v>
      </c>
      <c r="EM53" s="1"/>
      <c r="EN53" s="1">
        <f t="shared" si="0"/>
        <v>2100</v>
      </c>
      <c r="EO53" s="5">
        <f t="shared" si="1"/>
        <v>1470</v>
      </c>
      <c r="EP53" s="5">
        <f t="shared" si="2"/>
        <v>1225</v>
      </c>
      <c r="EQ53" s="7">
        <f t="shared" si="3"/>
        <v>1225</v>
      </c>
    </row>
    <row r="54" spans="1:147" ht="69" customHeight="1">
      <c r="A54" s="1">
        <v>97</v>
      </c>
      <c r="B54" s="1">
        <v>53</v>
      </c>
      <c r="C54" s="1">
        <v>52</v>
      </c>
      <c r="D54" s="1" t="s">
        <v>299</v>
      </c>
      <c r="E54" s="1" t="s">
        <v>300</v>
      </c>
      <c r="F54" s="1" t="s">
        <v>300</v>
      </c>
      <c r="G54" s="1"/>
      <c r="H54" s="1"/>
      <c r="I54" s="1" t="s">
        <v>300</v>
      </c>
      <c r="J54" s="1"/>
      <c r="K54" s="1" t="s">
        <v>149</v>
      </c>
      <c r="L54" s="1">
        <v>850</v>
      </c>
      <c r="M54" s="1"/>
      <c r="N54" s="1">
        <v>0</v>
      </c>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v>0</v>
      </c>
      <c r="CK54" s="1"/>
      <c r="CL54" s="1"/>
      <c r="CM54" s="1"/>
      <c r="CN54" s="1"/>
      <c r="CO54" s="1"/>
      <c r="CP54" s="1"/>
      <c r="CQ54" s="1">
        <v>0</v>
      </c>
      <c r="CR54" s="1"/>
      <c r="CS54" s="1">
        <v>0.5</v>
      </c>
      <c r="CT54" s="1">
        <v>0</v>
      </c>
      <c r="CU54" s="1"/>
      <c r="CV54" s="1"/>
      <c r="CW54" s="1"/>
      <c r="CX54" s="1"/>
      <c r="CY54" s="1"/>
      <c r="CZ54" s="1"/>
      <c r="DA54" s="1"/>
      <c r="DB54" s="1"/>
      <c r="DC54" s="1"/>
      <c r="DD54" s="1">
        <v>0</v>
      </c>
      <c r="DE54" s="1"/>
      <c r="DF54" s="1"/>
      <c r="DG54" s="1"/>
      <c r="DH54" s="1"/>
      <c r="DI54" s="1"/>
      <c r="DJ54" s="1"/>
      <c r="DK54" s="1"/>
      <c r="DL54" s="1"/>
      <c r="DM54" s="1"/>
      <c r="DN54" s="1"/>
      <c r="DO54" s="1"/>
      <c r="DP54" s="6"/>
      <c r="DQ54" s="1"/>
      <c r="DR54" s="1"/>
      <c r="DS54" s="1"/>
      <c r="DT54" s="1"/>
      <c r="DU54" s="1"/>
      <c r="DV54" s="1"/>
      <c r="DW54" s="1"/>
      <c r="DX54" s="1"/>
      <c r="DY54" s="1"/>
      <c r="DZ54" s="1"/>
      <c r="EA54" s="1"/>
      <c r="EB54" s="1"/>
      <c r="EC54" s="1"/>
      <c r="ED54" s="1"/>
      <c r="EE54" s="1"/>
      <c r="EF54" s="1"/>
      <c r="EG54" s="1"/>
      <c r="EH54" s="1"/>
      <c r="EI54" s="1"/>
      <c r="EJ54" s="1"/>
      <c r="EK54" s="1"/>
      <c r="EL54" s="1">
        <v>0</v>
      </c>
      <c r="EM54" s="1"/>
      <c r="EN54" s="1">
        <f t="shared" si="0"/>
        <v>0.5</v>
      </c>
      <c r="EO54" s="5">
        <f t="shared" si="1"/>
        <v>425</v>
      </c>
      <c r="EP54" s="5">
        <f t="shared" si="2"/>
        <v>354.16666666666669</v>
      </c>
      <c r="EQ54" s="7">
        <f t="shared" si="3"/>
        <v>354.17</v>
      </c>
    </row>
    <row r="55" spans="1:147" s="11" customFormat="1" ht="69" customHeight="1">
      <c r="A55" s="10">
        <v>98</v>
      </c>
      <c r="B55" s="1">
        <v>54</v>
      </c>
      <c r="C55" s="1">
        <v>53</v>
      </c>
      <c r="D55" s="1" t="s">
        <v>301</v>
      </c>
      <c r="E55" s="1" t="s">
        <v>302</v>
      </c>
      <c r="F55" s="1" t="s">
        <v>303</v>
      </c>
      <c r="G55" s="1" t="s">
        <v>304</v>
      </c>
      <c r="H55" s="1"/>
      <c r="I55" s="1" t="s">
        <v>303</v>
      </c>
      <c r="J55" s="1" t="s">
        <v>305</v>
      </c>
      <c r="K55" s="1" t="s">
        <v>149</v>
      </c>
      <c r="L55" s="1">
        <v>1400</v>
      </c>
      <c r="M55" s="1"/>
      <c r="N55" s="1">
        <v>0</v>
      </c>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v>0</v>
      </c>
      <c r="CK55" s="1"/>
      <c r="CL55" s="1"/>
      <c r="CM55" s="1"/>
      <c r="CN55" s="1"/>
      <c r="CO55" s="1"/>
      <c r="CP55" s="1"/>
      <c r="CQ55" s="1">
        <v>1</v>
      </c>
      <c r="CR55" s="1"/>
      <c r="CS55" s="1"/>
      <c r="CT55" s="1">
        <v>0</v>
      </c>
      <c r="CU55" s="1"/>
      <c r="CV55" s="1"/>
      <c r="CW55" s="1"/>
      <c r="CX55" s="1"/>
      <c r="CY55" s="1"/>
      <c r="CZ55" s="1"/>
      <c r="DA55" s="1"/>
      <c r="DB55" s="1">
        <v>0.5</v>
      </c>
      <c r="DC55" s="1"/>
      <c r="DD55" s="1">
        <v>0</v>
      </c>
      <c r="DE55" s="1">
        <v>0.5</v>
      </c>
      <c r="DF55" s="1"/>
      <c r="DG55" s="1"/>
      <c r="DH55" s="1"/>
      <c r="DI55" s="1"/>
      <c r="DJ55" s="1"/>
      <c r="DK55" s="1"/>
      <c r="DL55" s="1"/>
      <c r="DM55" s="1"/>
      <c r="DN55" s="1"/>
      <c r="DO55" s="1"/>
      <c r="DP55" s="6"/>
      <c r="DQ55" s="1"/>
      <c r="DR55" s="1"/>
      <c r="DS55" s="1"/>
      <c r="DT55" s="1"/>
      <c r="DU55" s="1"/>
      <c r="DV55" s="1"/>
      <c r="DW55" s="1"/>
      <c r="DX55" s="1"/>
      <c r="DY55" s="1"/>
      <c r="DZ55" s="1"/>
      <c r="EA55" s="1"/>
      <c r="EB55" s="1"/>
      <c r="EC55" s="1"/>
      <c r="ED55" s="1"/>
      <c r="EE55" s="1"/>
      <c r="EF55" s="1"/>
      <c r="EG55" s="1"/>
      <c r="EH55" s="1"/>
      <c r="EI55" s="1"/>
      <c r="EJ55" s="1"/>
      <c r="EK55" s="1"/>
      <c r="EL55" s="1">
        <v>0.5</v>
      </c>
      <c r="EM55" s="1"/>
      <c r="EN55" s="1">
        <f t="shared" si="0"/>
        <v>2.5</v>
      </c>
      <c r="EO55" s="5">
        <f t="shared" si="1"/>
        <v>3500</v>
      </c>
      <c r="EP55" s="5">
        <f t="shared" si="2"/>
        <v>2916.666666666667</v>
      </c>
      <c r="EQ55" s="7">
        <f t="shared" si="3"/>
        <v>2916.67</v>
      </c>
    </row>
    <row r="56" spans="1:147" ht="69" customHeight="1">
      <c r="A56" s="1">
        <v>101</v>
      </c>
      <c r="B56" s="1">
        <v>55</v>
      </c>
      <c r="C56" s="1">
        <v>54</v>
      </c>
      <c r="D56" s="1" t="s">
        <v>306</v>
      </c>
      <c r="E56" s="1" t="s">
        <v>307</v>
      </c>
      <c r="F56" s="1" t="s">
        <v>307</v>
      </c>
      <c r="G56" s="1"/>
      <c r="H56" s="1"/>
      <c r="I56" s="1" t="s">
        <v>308</v>
      </c>
      <c r="J56" s="1"/>
      <c r="K56" s="2" t="s">
        <v>309</v>
      </c>
      <c r="L56" s="1">
        <v>2749.9919999999997</v>
      </c>
      <c r="M56" s="1"/>
      <c r="N56" s="1">
        <v>0</v>
      </c>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v>0</v>
      </c>
      <c r="CK56" s="1"/>
      <c r="CL56" s="1"/>
      <c r="CM56" s="1"/>
      <c r="CN56" s="1"/>
      <c r="CO56" s="1">
        <v>0.5</v>
      </c>
      <c r="CP56" s="1"/>
      <c r="CQ56" s="1">
        <v>0</v>
      </c>
      <c r="CR56" s="1"/>
      <c r="CS56" s="1"/>
      <c r="CT56" s="1">
        <v>0</v>
      </c>
      <c r="CU56" s="1"/>
      <c r="CV56" s="1"/>
      <c r="CW56" s="1"/>
      <c r="CX56" s="1"/>
      <c r="CY56" s="1">
        <v>0.5</v>
      </c>
      <c r="CZ56" s="1"/>
      <c r="DA56" s="1"/>
      <c r="DB56" s="1"/>
      <c r="DC56" s="1"/>
      <c r="DD56" s="1">
        <v>0</v>
      </c>
      <c r="DE56" s="1"/>
      <c r="DF56" s="1"/>
      <c r="DG56" s="1"/>
      <c r="DH56" s="1"/>
      <c r="DI56" s="1"/>
      <c r="DJ56" s="1"/>
      <c r="DK56" s="1"/>
      <c r="DL56" s="1"/>
      <c r="DM56" s="1"/>
      <c r="DN56" s="1"/>
      <c r="DO56" s="1"/>
      <c r="DP56" s="6"/>
      <c r="DQ56" s="1"/>
      <c r="DR56" s="1"/>
      <c r="DS56" s="1"/>
      <c r="DT56" s="1"/>
      <c r="DU56" s="1"/>
      <c r="DV56" s="1"/>
      <c r="DW56" s="1"/>
      <c r="DX56" s="1"/>
      <c r="DY56" s="1"/>
      <c r="DZ56" s="1"/>
      <c r="EA56" s="1"/>
      <c r="EB56" s="1"/>
      <c r="EC56" s="1"/>
      <c r="ED56" s="1"/>
      <c r="EE56" s="1"/>
      <c r="EF56" s="1"/>
      <c r="EG56" s="1"/>
      <c r="EH56" s="1"/>
      <c r="EI56" s="1"/>
      <c r="EJ56" s="1"/>
      <c r="EK56" s="1"/>
      <c r="EL56" s="1">
        <v>0</v>
      </c>
      <c r="EM56" s="1"/>
      <c r="EN56" s="1">
        <f t="shared" si="0"/>
        <v>1</v>
      </c>
      <c r="EO56" s="5">
        <f t="shared" si="1"/>
        <v>2749.9919999999997</v>
      </c>
      <c r="EP56" s="5">
        <f t="shared" si="2"/>
        <v>2291.66</v>
      </c>
      <c r="EQ56" s="7">
        <f t="shared" si="3"/>
        <v>2291.66</v>
      </c>
    </row>
    <row r="57" spans="1:147" s="11" customFormat="1" ht="69" customHeight="1">
      <c r="A57" s="10">
        <v>106</v>
      </c>
      <c r="B57" s="1">
        <v>57</v>
      </c>
      <c r="C57" s="1">
        <v>55</v>
      </c>
      <c r="D57" s="1" t="s">
        <v>310</v>
      </c>
      <c r="E57" s="1" t="s">
        <v>311</v>
      </c>
      <c r="F57" s="1" t="s">
        <v>311</v>
      </c>
      <c r="G57" s="1" t="s">
        <v>312</v>
      </c>
      <c r="H57" s="1"/>
      <c r="I57" s="1" t="s">
        <v>313</v>
      </c>
      <c r="J57" s="1" t="s">
        <v>314</v>
      </c>
      <c r="K57" s="1" t="s">
        <v>315</v>
      </c>
      <c r="L57" s="1">
        <v>86.4</v>
      </c>
      <c r="M57" s="1"/>
      <c r="N57" s="1">
        <v>0</v>
      </c>
      <c r="O57" s="1"/>
      <c r="P57" s="1"/>
      <c r="Q57" s="1"/>
      <c r="R57" s="1"/>
      <c r="S57" s="1"/>
      <c r="T57" s="1">
        <v>1</v>
      </c>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v>0</v>
      </c>
      <c r="CK57" s="1"/>
      <c r="CL57" s="1"/>
      <c r="CM57" s="1"/>
      <c r="CN57" s="1">
        <v>1</v>
      </c>
      <c r="CO57" s="1">
        <v>5</v>
      </c>
      <c r="CP57" s="1"/>
      <c r="CQ57" s="1">
        <v>0</v>
      </c>
      <c r="CR57" s="1">
        <v>1</v>
      </c>
      <c r="CS57" s="1"/>
      <c r="CT57" s="1">
        <v>0</v>
      </c>
      <c r="CU57" s="1"/>
      <c r="CV57" s="1"/>
      <c r="CW57" s="1"/>
      <c r="CX57" s="1">
        <v>1</v>
      </c>
      <c r="CY57" s="1">
        <v>1</v>
      </c>
      <c r="CZ57" s="1"/>
      <c r="DA57" s="1"/>
      <c r="DB57" s="1"/>
      <c r="DC57" s="1"/>
      <c r="DD57" s="1">
        <v>0</v>
      </c>
      <c r="DE57" s="1">
        <v>5</v>
      </c>
      <c r="DF57" s="1"/>
      <c r="DG57" s="1"/>
      <c r="DH57" s="1"/>
      <c r="DI57" s="1"/>
      <c r="DJ57" s="1"/>
      <c r="DK57" s="1"/>
      <c r="DL57" s="1"/>
      <c r="DM57" s="1"/>
      <c r="DN57" s="1"/>
      <c r="DO57" s="1"/>
      <c r="DP57" s="6"/>
      <c r="DQ57" s="1"/>
      <c r="DR57" s="1"/>
      <c r="DS57" s="1"/>
      <c r="DT57" s="1"/>
      <c r="DU57" s="1"/>
      <c r="DV57" s="1"/>
      <c r="DW57" s="1"/>
      <c r="DX57" s="1"/>
      <c r="DY57" s="1"/>
      <c r="DZ57" s="1"/>
      <c r="EA57" s="1"/>
      <c r="EB57" s="1"/>
      <c r="EC57" s="1"/>
      <c r="ED57" s="1"/>
      <c r="EE57" s="1"/>
      <c r="EF57" s="1"/>
      <c r="EG57" s="1"/>
      <c r="EH57" s="1"/>
      <c r="EI57" s="1"/>
      <c r="EJ57" s="1"/>
      <c r="EK57" s="1"/>
      <c r="EL57" s="1">
        <v>1</v>
      </c>
      <c r="EM57" s="1"/>
      <c r="EN57" s="1">
        <f t="shared" si="0"/>
        <v>16</v>
      </c>
      <c r="EO57" s="5">
        <f t="shared" si="1"/>
        <v>1382.4</v>
      </c>
      <c r="EP57" s="5">
        <f t="shared" si="2"/>
        <v>1152.0000000000002</v>
      </c>
      <c r="EQ57" s="7">
        <f t="shared" si="3"/>
        <v>1152</v>
      </c>
    </row>
    <row r="58" spans="1:147" s="11" customFormat="1" ht="69" customHeight="1">
      <c r="A58" s="10">
        <v>107</v>
      </c>
      <c r="B58" s="1">
        <v>58</v>
      </c>
      <c r="C58" s="1">
        <v>56</v>
      </c>
      <c r="D58" s="1" t="s">
        <v>316</v>
      </c>
      <c r="E58" s="1" t="s">
        <v>317</v>
      </c>
      <c r="F58" s="1" t="s">
        <v>318</v>
      </c>
      <c r="G58" s="1"/>
      <c r="H58" s="1" t="s">
        <v>319</v>
      </c>
      <c r="I58" s="1" t="s">
        <v>320</v>
      </c>
      <c r="J58" s="1" t="s">
        <v>321</v>
      </c>
      <c r="K58" s="1" t="s">
        <v>227</v>
      </c>
      <c r="L58" s="1">
        <v>6</v>
      </c>
      <c r="M58" s="1"/>
      <c r="N58" s="1">
        <v>0</v>
      </c>
      <c r="O58" s="1"/>
      <c r="P58" s="1"/>
      <c r="Q58" s="1"/>
      <c r="R58" s="1"/>
      <c r="S58" s="1"/>
      <c r="T58" s="1">
        <v>125</v>
      </c>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v>0</v>
      </c>
      <c r="CK58" s="1"/>
      <c r="CL58" s="1"/>
      <c r="CM58" s="1"/>
      <c r="CN58" s="1"/>
      <c r="CO58" s="1"/>
      <c r="CP58" s="1"/>
      <c r="CQ58" s="1">
        <v>0</v>
      </c>
      <c r="CR58" s="1">
        <v>200</v>
      </c>
      <c r="CS58" s="1">
        <v>60</v>
      </c>
      <c r="CT58" s="1">
        <v>0</v>
      </c>
      <c r="CU58" s="1"/>
      <c r="CV58" s="1"/>
      <c r="CW58" s="1"/>
      <c r="CX58" s="1">
        <v>300</v>
      </c>
      <c r="CY58" s="1">
        <v>1000</v>
      </c>
      <c r="CZ58" s="1"/>
      <c r="DA58" s="1"/>
      <c r="DB58" s="1"/>
      <c r="DC58" s="1">
        <v>500</v>
      </c>
      <c r="DD58" s="1">
        <v>0</v>
      </c>
      <c r="DE58" s="1">
        <v>650</v>
      </c>
      <c r="DF58" s="1"/>
      <c r="DG58" s="1">
        <v>150</v>
      </c>
      <c r="DH58" s="1"/>
      <c r="DI58" s="1"/>
      <c r="DJ58" s="1"/>
      <c r="DK58" s="1"/>
      <c r="DL58" s="1"/>
      <c r="DM58" s="1"/>
      <c r="DN58" s="1"/>
      <c r="DO58" s="1"/>
      <c r="DP58" s="6"/>
      <c r="DQ58" s="1"/>
      <c r="DR58" s="1"/>
      <c r="DS58" s="1"/>
      <c r="DT58" s="1"/>
      <c r="DU58" s="1"/>
      <c r="DV58" s="1"/>
      <c r="DW58" s="1"/>
      <c r="DX58" s="1"/>
      <c r="DY58" s="1"/>
      <c r="DZ58" s="1"/>
      <c r="EA58" s="1"/>
      <c r="EB58" s="1"/>
      <c r="EC58" s="1"/>
      <c r="ED58" s="1"/>
      <c r="EE58" s="1"/>
      <c r="EF58" s="1"/>
      <c r="EG58" s="1"/>
      <c r="EH58" s="1"/>
      <c r="EI58" s="1"/>
      <c r="EJ58" s="1"/>
      <c r="EK58" s="1"/>
      <c r="EL58" s="1">
        <v>0</v>
      </c>
      <c r="EM58" s="1"/>
      <c r="EN58" s="1">
        <f t="shared" si="0"/>
        <v>2985</v>
      </c>
      <c r="EO58" s="5">
        <f t="shared" si="1"/>
        <v>17910</v>
      </c>
      <c r="EP58" s="5">
        <f t="shared" si="2"/>
        <v>14925</v>
      </c>
      <c r="EQ58" s="7">
        <f t="shared" si="3"/>
        <v>14925</v>
      </c>
    </row>
    <row r="59" spans="1:147" ht="69" customHeight="1">
      <c r="A59" s="1">
        <v>108</v>
      </c>
      <c r="B59" s="1">
        <v>59</v>
      </c>
      <c r="C59" s="1">
        <v>57</v>
      </c>
      <c r="D59" s="1" t="s">
        <v>322</v>
      </c>
      <c r="E59" s="1" t="s">
        <v>323</v>
      </c>
      <c r="F59" s="1" t="s">
        <v>323</v>
      </c>
      <c r="G59" s="1"/>
      <c r="H59" s="1"/>
      <c r="I59" s="1" t="s">
        <v>323</v>
      </c>
      <c r="J59" s="1"/>
      <c r="K59" s="1" t="s">
        <v>261</v>
      </c>
      <c r="L59" s="1">
        <v>1.2</v>
      </c>
      <c r="M59" s="1"/>
      <c r="N59" s="1">
        <v>0</v>
      </c>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v>0</v>
      </c>
      <c r="CK59" s="1"/>
      <c r="CL59" s="1"/>
      <c r="CM59" s="1"/>
      <c r="CN59" s="1"/>
      <c r="CO59" s="1"/>
      <c r="CP59" s="1"/>
      <c r="CQ59" s="1">
        <v>100</v>
      </c>
      <c r="CR59" s="1"/>
      <c r="CS59" s="1">
        <v>100</v>
      </c>
      <c r="CT59" s="1">
        <v>0</v>
      </c>
      <c r="CU59" s="1"/>
      <c r="CV59" s="1"/>
      <c r="CW59" s="1"/>
      <c r="CX59" s="1"/>
      <c r="CY59" s="1"/>
      <c r="CZ59" s="1"/>
      <c r="DA59" s="1"/>
      <c r="DB59" s="1"/>
      <c r="DC59" s="1"/>
      <c r="DD59" s="1">
        <v>0</v>
      </c>
      <c r="DE59" s="1"/>
      <c r="DF59" s="1"/>
      <c r="DG59" s="1"/>
      <c r="DH59" s="1"/>
      <c r="DI59" s="1"/>
      <c r="DJ59" s="1"/>
      <c r="DK59" s="1"/>
      <c r="DL59" s="1"/>
      <c r="DM59" s="1"/>
      <c r="DN59" s="1"/>
      <c r="DO59" s="1"/>
      <c r="DP59" s="6"/>
      <c r="DQ59" s="1"/>
      <c r="DR59" s="1"/>
      <c r="DS59" s="1"/>
      <c r="DT59" s="1"/>
      <c r="DU59" s="1"/>
      <c r="DV59" s="1"/>
      <c r="DW59" s="1"/>
      <c r="DX59" s="1"/>
      <c r="DY59" s="1"/>
      <c r="DZ59" s="1"/>
      <c r="EA59" s="1"/>
      <c r="EB59" s="1"/>
      <c r="EC59" s="1"/>
      <c r="ED59" s="1"/>
      <c r="EE59" s="1"/>
      <c r="EF59" s="1"/>
      <c r="EG59" s="1"/>
      <c r="EH59" s="1"/>
      <c r="EI59" s="1"/>
      <c r="EJ59" s="1"/>
      <c r="EK59" s="1"/>
      <c r="EL59" s="1">
        <v>0</v>
      </c>
      <c r="EM59" s="1"/>
      <c r="EN59" s="1">
        <f t="shared" si="0"/>
        <v>200</v>
      </c>
      <c r="EO59" s="5">
        <f t="shared" si="1"/>
        <v>240</v>
      </c>
      <c r="EP59" s="5">
        <f t="shared" si="2"/>
        <v>200</v>
      </c>
      <c r="EQ59" s="7">
        <f t="shared" si="3"/>
        <v>200</v>
      </c>
    </row>
    <row r="60" spans="1:147" ht="69" customHeight="1">
      <c r="A60" s="1">
        <v>109</v>
      </c>
      <c r="B60" s="1">
        <v>60</v>
      </c>
      <c r="C60" s="1">
        <v>58</v>
      </c>
      <c r="D60" s="1" t="s">
        <v>324</v>
      </c>
      <c r="E60" s="1" t="s">
        <v>325</v>
      </c>
      <c r="F60" s="1" t="s">
        <v>325</v>
      </c>
      <c r="G60" s="1"/>
      <c r="H60" s="1"/>
      <c r="I60" s="1" t="s">
        <v>325</v>
      </c>
      <c r="J60" s="1"/>
      <c r="K60" s="1" t="s">
        <v>146</v>
      </c>
      <c r="L60" s="1">
        <v>37.56</v>
      </c>
      <c r="M60" s="1"/>
      <c r="N60" s="1">
        <v>0</v>
      </c>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v>0</v>
      </c>
      <c r="CK60" s="1"/>
      <c r="CL60" s="1"/>
      <c r="CM60" s="1"/>
      <c r="CN60" s="1"/>
      <c r="CO60" s="1"/>
      <c r="CP60" s="1"/>
      <c r="CQ60" s="1">
        <v>0</v>
      </c>
      <c r="CR60" s="1"/>
      <c r="CS60" s="1"/>
      <c r="CT60" s="1">
        <v>0</v>
      </c>
      <c r="CU60" s="1"/>
      <c r="CV60" s="1"/>
      <c r="CW60" s="1"/>
      <c r="CX60" s="1"/>
      <c r="CY60" s="1">
        <v>100</v>
      </c>
      <c r="CZ60" s="1"/>
      <c r="DA60" s="1"/>
      <c r="DB60" s="1"/>
      <c r="DC60" s="1"/>
      <c r="DD60" s="1">
        <v>0</v>
      </c>
      <c r="DE60" s="1">
        <v>100</v>
      </c>
      <c r="DF60" s="1"/>
      <c r="DG60" s="1"/>
      <c r="DH60" s="1"/>
      <c r="DI60" s="1"/>
      <c r="DJ60" s="1"/>
      <c r="DK60" s="1"/>
      <c r="DL60" s="1"/>
      <c r="DM60" s="1"/>
      <c r="DN60" s="1"/>
      <c r="DO60" s="1"/>
      <c r="DP60" s="6"/>
      <c r="DQ60" s="1"/>
      <c r="DR60" s="1"/>
      <c r="DS60" s="1"/>
      <c r="DT60" s="1"/>
      <c r="DU60" s="1"/>
      <c r="DV60" s="1"/>
      <c r="DW60" s="1"/>
      <c r="DX60" s="1"/>
      <c r="DY60" s="1"/>
      <c r="DZ60" s="1"/>
      <c r="EA60" s="1"/>
      <c r="EB60" s="1"/>
      <c r="EC60" s="1"/>
      <c r="ED60" s="1"/>
      <c r="EE60" s="1"/>
      <c r="EF60" s="1"/>
      <c r="EG60" s="1"/>
      <c r="EH60" s="1"/>
      <c r="EI60" s="1"/>
      <c r="EJ60" s="1"/>
      <c r="EK60" s="1"/>
      <c r="EL60" s="1">
        <v>0</v>
      </c>
      <c r="EM60" s="1"/>
      <c r="EN60" s="1">
        <f t="shared" si="0"/>
        <v>200</v>
      </c>
      <c r="EO60" s="5">
        <f t="shared" si="1"/>
        <v>7512</v>
      </c>
      <c r="EP60" s="5">
        <f t="shared" si="2"/>
        <v>6260</v>
      </c>
      <c r="EQ60" s="7">
        <f t="shared" si="3"/>
        <v>6260</v>
      </c>
    </row>
    <row r="61" spans="1:147" s="11" customFormat="1" ht="69" customHeight="1">
      <c r="A61" s="10">
        <v>111</v>
      </c>
      <c r="B61" s="1">
        <v>61</v>
      </c>
      <c r="C61" s="1">
        <v>59</v>
      </c>
      <c r="D61" s="1" t="s">
        <v>326</v>
      </c>
      <c r="E61" s="1" t="s">
        <v>327</v>
      </c>
      <c r="F61" s="1" t="s">
        <v>327</v>
      </c>
      <c r="G61" s="1"/>
      <c r="H61" s="1" t="s">
        <v>328</v>
      </c>
      <c r="I61" s="1" t="s">
        <v>329</v>
      </c>
      <c r="J61" s="1" t="s">
        <v>330</v>
      </c>
      <c r="K61" s="1" t="s">
        <v>298</v>
      </c>
      <c r="L61" s="1">
        <v>2.2000000000000002</v>
      </c>
      <c r="M61" s="1"/>
      <c r="N61" s="1">
        <v>0</v>
      </c>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v>0</v>
      </c>
      <c r="CK61" s="1"/>
      <c r="CL61" s="1"/>
      <c r="CM61" s="1"/>
      <c r="CN61" s="1">
        <v>150</v>
      </c>
      <c r="CO61" s="1"/>
      <c r="CP61" s="1"/>
      <c r="CQ61" s="1">
        <v>0</v>
      </c>
      <c r="CR61" s="1"/>
      <c r="CS61" s="1"/>
      <c r="CT61" s="1">
        <v>0</v>
      </c>
      <c r="CU61" s="1">
        <v>50</v>
      </c>
      <c r="CV61" s="1"/>
      <c r="CW61" s="1"/>
      <c r="CX61" s="1"/>
      <c r="CY61" s="1"/>
      <c r="CZ61" s="1"/>
      <c r="DA61" s="1"/>
      <c r="DB61" s="1"/>
      <c r="DC61" s="1"/>
      <c r="DD61" s="1">
        <v>0</v>
      </c>
      <c r="DE61" s="1"/>
      <c r="DF61" s="1"/>
      <c r="DG61" s="1"/>
      <c r="DH61" s="1"/>
      <c r="DI61" s="1"/>
      <c r="DJ61" s="1"/>
      <c r="DK61" s="1"/>
      <c r="DL61" s="1"/>
      <c r="DM61" s="1"/>
      <c r="DN61" s="1"/>
      <c r="DO61" s="1"/>
      <c r="DP61" s="6"/>
      <c r="DQ61" s="1"/>
      <c r="DR61" s="1"/>
      <c r="DS61" s="1"/>
      <c r="DT61" s="1"/>
      <c r="DU61" s="1"/>
      <c r="DV61" s="1"/>
      <c r="DW61" s="1"/>
      <c r="DX61" s="1"/>
      <c r="DY61" s="1"/>
      <c r="DZ61" s="1"/>
      <c r="EA61" s="1"/>
      <c r="EB61" s="1"/>
      <c r="EC61" s="1"/>
      <c r="ED61" s="1"/>
      <c r="EE61" s="1"/>
      <c r="EF61" s="1"/>
      <c r="EG61" s="1"/>
      <c r="EH61" s="1"/>
      <c r="EI61" s="1"/>
      <c r="EJ61" s="1"/>
      <c r="EK61" s="1"/>
      <c r="EL61" s="1">
        <v>0</v>
      </c>
      <c r="EM61" s="1"/>
      <c r="EN61" s="1">
        <f t="shared" si="0"/>
        <v>200</v>
      </c>
      <c r="EO61" s="5">
        <f t="shared" si="1"/>
        <v>440.00000000000006</v>
      </c>
      <c r="EP61" s="5">
        <f t="shared" si="2"/>
        <v>366.66666666666674</v>
      </c>
      <c r="EQ61" s="7">
        <f t="shared" si="3"/>
        <v>366.67</v>
      </c>
    </row>
    <row r="62" spans="1:147" ht="69" customHeight="1">
      <c r="A62" s="1">
        <v>112</v>
      </c>
      <c r="B62" s="1">
        <v>62</v>
      </c>
      <c r="C62" s="1">
        <v>60</v>
      </c>
      <c r="D62" s="1" t="s">
        <v>331</v>
      </c>
      <c r="E62" s="1" t="s">
        <v>332</v>
      </c>
      <c r="F62" s="1" t="s">
        <v>332</v>
      </c>
      <c r="G62" s="1"/>
      <c r="H62" s="1"/>
      <c r="I62" s="1" t="s">
        <v>332</v>
      </c>
      <c r="J62" s="1"/>
      <c r="K62" s="1" t="s">
        <v>149</v>
      </c>
      <c r="L62" s="1">
        <v>450</v>
      </c>
      <c r="M62" s="1"/>
      <c r="N62" s="1">
        <v>0</v>
      </c>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v>0</v>
      </c>
      <c r="CK62" s="1"/>
      <c r="CL62" s="1"/>
      <c r="CM62" s="1"/>
      <c r="CN62" s="1"/>
      <c r="CO62" s="1"/>
      <c r="CP62" s="1"/>
      <c r="CQ62" s="1">
        <v>0.25</v>
      </c>
      <c r="CR62" s="1"/>
      <c r="CS62" s="1"/>
      <c r="CT62" s="1">
        <v>0</v>
      </c>
      <c r="CU62" s="1"/>
      <c r="CV62" s="1"/>
      <c r="CW62" s="1"/>
      <c r="CX62" s="1"/>
      <c r="CY62" s="1"/>
      <c r="CZ62" s="1"/>
      <c r="DA62" s="1"/>
      <c r="DB62" s="1"/>
      <c r="DC62" s="1"/>
      <c r="DD62" s="1">
        <v>0</v>
      </c>
      <c r="DE62" s="1"/>
      <c r="DF62" s="1"/>
      <c r="DG62" s="1"/>
      <c r="DH62" s="1"/>
      <c r="DI62" s="1"/>
      <c r="DJ62" s="1"/>
      <c r="DK62" s="1"/>
      <c r="DL62" s="1"/>
      <c r="DM62" s="1"/>
      <c r="DN62" s="1"/>
      <c r="DO62" s="1"/>
      <c r="DP62" s="6"/>
      <c r="DQ62" s="1"/>
      <c r="DR62" s="1"/>
      <c r="DS62" s="1"/>
      <c r="DT62" s="1"/>
      <c r="DU62" s="1"/>
      <c r="DV62" s="1"/>
      <c r="DW62" s="1"/>
      <c r="DX62" s="1"/>
      <c r="DY62" s="1"/>
      <c r="DZ62" s="1"/>
      <c r="EA62" s="1"/>
      <c r="EB62" s="1"/>
      <c r="EC62" s="1"/>
      <c r="ED62" s="1"/>
      <c r="EE62" s="1"/>
      <c r="EF62" s="1"/>
      <c r="EG62" s="1"/>
      <c r="EH62" s="1"/>
      <c r="EI62" s="1"/>
      <c r="EJ62" s="1"/>
      <c r="EK62" s="1"/>
      <c r="EL62" s="1">
        <v>0</v>
      </c>
      <c r="EM62" s="1"/>
      <c r="EN62" s="1">
        <f t="shared" si="0"/>
        <v>0.25</v>
      </c>
      <c r="EO62" s="5">
        <f t="shared" si="1"/>
        <v>112.5</v>
      </c>
      <c r="EP62" s="5">
        <f t="shared" si="2"/>
        <v>93.75</v>
      </c>
      <c r="EQ62" s="7">
        <f t="shared" si="3"/>
        <v>93.75</v>
      </c>
    </row>
    <row r="63" spans="1:147" s="11" customFormat="1" ht="69" customHeight="1">
      <c r="A63" s="10">
        <v>114</v>
      </c>
      <c r="B63" s="1">
        <v>63</v>
      </c>
      <c r="C63" s="1">
        <v>61</v>
      </c>
      <c r="D63" s="1" t="s">
        <v>333</v>
      </c>
      <c r="E63" s="1" t="s">
        <v>334</v>
      </c>
      <c r="F63" s="1" t="s">
        <v>334</v>
      </c>
      <c r="G63" s="1"/>
      <c r="H63" s="1" t="s">
        <v>335</v>
      </c>
      <c r="I63" s="1" t="s">
        <v>334</v>
      </c>
      <c r="J63" s="1" t="s">
        <v>336</v>
      </c>
      <c r="K63" s="1" t="s">
        <v>149</v>
      </c>
      <c r="L63" s="1">
        <v>2188.0080000000003</v>
      </c>
      <c r="M63" s="1"/>
      <c r="N63" s="1">
        <v>0</v>
      </c>
      <c r="O63" s="1"/>
      <c r="P63" s="1"/>
      <c r="Q63" s="1"/>
      <c r="R63" s="1"/>
      <c r="S63" s="1"/>
      <c r="T63" s="1">
        <v>0.5</v>
      </c>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v>0</v>
      </c>
      <c r="CK63" s="1"/>
      <c r="CL63" s="1"/>
      <c r="CM63" s="1"/>
      <c r="CN63" s="1"/>
      <c r="CO63" s="1"/>
      <c r="CP63" s="1"/>
      <c r="CQ63" s="1">
        <v>0</v>
      </c>
      <c r="CR63" s="1"/>
      <c r="CS63" s="1"/>
      <c r="CT63" s="1">
        <v>0</v>
      </c>
      <c r="CU63" s="1"/>
      <c r="CV63" s="1"/>
      <c r="CW63" s="1"/>
      <c r="CX63" s="1"/>
      <c r="CY63" s="1"/>
      <c r="CZ63" s="1"/>
      <c r="DA63" s="1"/>
      <c r="DB63" s="1"/>
      <c r="DC63" s="1"/>
      <c r="DD63" s="1">
        <v>0</v>
      </c>
      <c r="DE63" s="1"/>
      <c r="DF63" s="1"/>
      <c r="DG63" s="1"/>
      <c r="DH63" s="1"/>
      <c r="DI63" s="1"/>
      <c r="DJ63" s="1"/>
      <c r="DK63" s="1"/>
      <c r="DL63" s="1"/>
      <c r="DM63" s="1"/>
      <c r="DN63" s="1"/>
      <c r="DO63" s="1"/>
      <c r="DP63" s="6"/>
      <c r="DQ63" s="1"/>
      <c r="DR63" s="1"/>
      <c r="DS63" s="1"/>
      <c r="DT63" s="1"/>
      <c r="DU63" s="1"/>
      <c r="DV63" s="1"/>
      <c r="DW63" s="1"/>
      <c r="DX63" s="1"/>
      <c r="DY63" s="1"/>
      <c r="DZ63" s="1"/>
      <c r="EA63" s="1"/>
      <c r="EB63" s="1"/>
      <c r="EC63" s="1"/>
      <c r="ED63" s="1"/>
      <c r="EE63" s="1"/>
      <c r="EF63" s="1"/>
      <c r="EG63" s="1"/>
      <c r="EH63" s="1"/>
      <c r="EI63" s="1"/>
      <c r="EJ63" s="1"/>
      <c r="EK63" s="1"/>
      <c r="EL63" s="1">
        <v>0</v>
      </c>
      <c r="EM63" s="1"/>
      <c r="EN63" s="1">
        <f t="shared" si="0"/>
        <v>0.5</v>
      </c>
      <c r="EO63" s="5">
        <f t="shared" si="1"/>
        <v>1094.0040000000001</v>
      </c>
      <c r="EP63" s="5">
        <f t="shared" si="2"/>
        <v>911.67000000000019</v>
      </c>
      <c r="EQ63" s="7">
        <f t="shared" si="3"/>
        <v>911.67</v>
      </c>
    </row>
    <row r="64" spans="1:147" s="11" customFormat="1" ht="69" customHeight="1">
      <c r="A64" s="10">
        <v>117</v>
      </c>
      <c r="B64" s="1">
        <v>64</v>
      </c>
      <c r="C64" s="1">
        <v>62</v>
      </c>
      <c r="D64" s="1" t="s">
        <v>337</v>
      </c>
      <c r="E64" s="1" t="s">
        <v>338</v>
      </c>
      <c r="F64" s="1" t="s">
        <v>338</v>
      </c>
      <c r="G64" s="1" t="s">
        <v>337</v>
      </c>
      <c r="H64" s="1" t="s">
        <v>339</v>
      </c>
      <c r="I64" s="1" t="s">
        <v>340</v>
      </c>
      <c r="J64" s="1" t="s">
        <v>341</v>
      </c>
      <c r="K64" s="1" t="s">
        <v>156</v>
      </c>
      <c r="L64" s="1">
        <v>1500</v>
      </c>
      <c r="M64" s="1"/>
      <c r="N64" s="1">
        <v>0</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v>0</v>
      </c>
      <c r="CK64" s="1"/>
      <c r="CL64" s="1"/>
      <c r="CM64" s="1"/>
      <c r="CN64" s="1"/>
      <c r="CO64" s="1"/>
      <c r="CP64" s="1"/>
      <c r="CQ64" s="1">
        <v>2</v>
      </c>
      <c r="CR64" s="1">
        <v>1</v>
      </c>
      <c r="CS64" s="1"/>
      <c r="CT64" s="1">
        <v>0</v>
      </c>
      <c r="CU64" s="1"/>
      <c r="CV64" s="1"/>
      <c r="CW64" s="1"/>
      <c r="CX64" s="1">
        <v>2</v>
      </c>
      <c r="CY64" s="1">
        <v>1</v>
      </c>
      <c r="CZ64" s="1"/>
      <c r="DA64" s="1"/>
      <c r="DB64" s="1"/>
      <c r="DC64" s="1">
        <v>1</v>
      </c>
      <c r="DD64" s="1">
        <v>0</v>
      </c>
      <c r="DE64" s="1">
        <v>2</v>
      </c>
      <c r="DF64" s="1"/>
      <c r="DG64" s="1"/>
      <c r="DH64" s="1"/>
      <c r="DI64" s="1"/>
      <c r="DJ64" s="1"/>
      <c r="DK64" s="1"/>
      <c r="DL64" s="1"/>
      <c r="DM64" s="1"/>
      <c r="DN64" s="1"/>
      <c r="DO64" s="1"/>
      <c r="DP64" s="6"/>
      <c r="DQ64" s="1"/>
      <c r="DR64" s="1"/>
      <c r="DS64" s="1"/>
      <c r="DT64" s="1"/>
      <c r="DU64" s="1"/>
      <c r="DV64" s="1"/>
      <c r="DW64" s="1"/>
      <c r="DX64" s="1"/>
      <c r="DY64" s="1"/>
      <c r="DZ64" s="1"/>
      <c r="EA64" s="1"/>
      <c r="EB64" s="1"/>
      <c r="EC64" s="1"/>
      <c r="ED64" s="1"/>
      <c r="EE64" s="1"/>
      <c r="EF64" s="1"/>
      <c r="EG64" s="1"/>
      <c r="EH64" s="1"/>
      <c r="EI64" s="1"/>
      <c r="EJ64" s="1"/>
      <c r="EK64" s="1"/>
      <c r="EL64" s="1">
        <v>0</v>
      </c>
      <c r="EM64" s="1"/>
      <c r="EN64" s="1">
        <f t="shared" si="0"/>
        <v>9</v>
      </c>
      <c r="EO64" s="5">
        <f t="shared" si="1"/>
        <v>13500</v>
      </c>
      <c r="EP64" s="5">
        <f t="shared" si="2"/>
        <v>11250</v>
      </c>
      <c r="EQ64" s="7">
        <f t="shared" si="3"/>
        <v>11250</v>
      </c>
    </row>
    <row r="65" spans="1:147" ht="69" customHeight="1">
      <c r="A65" s="1">
        <v>120</v>
      </c>
      <c r="B65" s="1">
        <v>66</v>
      </c>
      <c r="C65" s="1">
        <v>63</v>
      </c>
      <c r="D65" s="1" t="s">
        <v>342</v>
      </c>
      <c r="E65" s="1" t="s">
        <v>343</v>
      </c>
      <c r="F65" s="1" t="s">
        <v>343</v>
      </c>
      <c r="G65" s="1"/>
      <c r="H65" s="1"/>
      <c r="I65" s="1" t="s">
        <v>343</v>
      </c>
      <c r="J65" s="1"/>
      <c r="K65" s="1" t="s">
        <v>149</v>
      </c>
      <c r="L65" s="1">
        <v>24</v>
      </c>
      <c r="M65" s="1"/>
      <c r="N65" s="1">
        <v>0</v>
      </c>
      <c r="O65" s="1"/>
      <c r="P65" s="1"/>
      <c r="Q65" s="1"/>
      <c r="R65" s="1"/>
      <c r="S65" s="1"/>
      <c r="T65" s="1">
        <v>0.1</v>
      </c>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v>0</v>
      </c>
      <c r="CK65" s="1"/>
      <c r="CL65" s="1"/>
      <c r="CM65" s="1"/>
      <c r="CN65" s="1"/>
      <c r="CO65" s="1"/>
      <c r="CP65" s="1"/>
      <c r="CQ65" s="1">
        <v>0.1</v>
      </c>
      <c r="CR65" s="1">
        <v>0.2</v>
      </c>
      <c r="CS65" s="1">
        <v>0.5</v>
      </c>
      <c r="CT65" s="1">
        <v>0</v>
      </c>
      <c r="CU65" s="1">
        <v>0.5</v>
      </c>
      <c r="CV65" s="1"/>
      <c r="CW65" s="1"/>
      <c r="CX65" s="1">
        <v>0.1</v>
      </c>
      <c r="CY65" s="1">
        <v>1</v>
      </c>
      <c r="CZ65" s="1"/>
      <c r="DA65" s="1"/>
      <c r="DB65" s="1"/>
      <c r="DC65" s="1"/>
      <c r="DD65" s="1">
        <v>0</v>
      </c>
      <c r="DE65" s="1"/>
      <c r="DF65" s="1"/>
      <c r="DG65" s="1"/>
      <c r="DH65" s="1"/>
      <c r="DI65" s="1"/>
      <c r="DJ65" s="1"/>
      <c r="DK65" s="1"/>
      <c r="DL65" s="1"/>
      <c r="DM65" s="1"/>
      <c r="DN65" s="1"/>
      <c r="DO65" s="1"/>
      <c r="DP65" s="6"/>
      <c r="DQ65" s="1"/>
      <c r="DR65" s="1"/>
      <c r="DS65" s="1"/>
      <c r="DT65" s="1"/>
      <c r="DU65" s="1"/>
      <c r="DV65" s="1"/>
      <c r="DW65" s="1"/>
      <c r="DX65" s="1"/>
      <c r="DY65" s="1"/>
      <c r="DZ65" s="1"/>
      <c r="EA65" s="1"/>
      <c r="EB65" s="1"/>
      <c r="EC65" s="1"/>
      <c r="ED65" s="1"/>
      <c r="EE65" s="1"/>
      <c r="EF65" s="1"/>
      <c r="EG65" s="1"/>
      <c r="EH65" s="1"/>
      <c r="EI65" s="1"/>
      <c r="EJ65" s="1"/>
      <c r="EK65" s="1"/>
      <c r="EL65" s="1">
        <v>0</v>
      </c>
      <c r="EM65" s="1"/>
      <c r="EN65" s="1">
        <f t="shared" si="0"/>
        <v>2.5</v>
      </c>
      <c r="EO65" s="5">
        <f t="shared" si="1"/>
        <v>60</v>
      </c>
      <c r="EP65" s="5">
        <f t="shared" si="2"/>
        <v>50</v>
      </c>
      <c r="EQ65" s="7">
        <f t="shared" si="3"/>
        <v>50</v>
      </c>
    </row>
    <row r="66" spans="1:147" ht="69" customHeight="1">
      <c r="A66" s="1">
        <v>122</v>
      </c>
      <c r="B66" s="1">
        <v>67</v>
      </c>
      <c r="C66" s="1">
        <v>64</v>
      </c>
      <c r="D66" s="1" t="s">
        <v>344</v>
      </c>
      <c r="E66" s="1" t="s">
        <v>263</v>
      </c>
      <c r="F66" s="1" t="s">
        <v>263</v>
      </c>
      <c r="G66" s="1"/>
      <c r="H66" s="1"/>
      <c r="I66" s="1" t="s">
        <v>263</v>
      </c>
      <c r="J66" s="1"/>
      <c r="K66" s="1" t="s">
        <v>149</v>
      </c>
      <c r="L66" s="1">
        <v>765</v>
      </c>
      <c r="M66" s="1"/>
      <c r="N66" s="1">
        <v>0</v>
      </c>
      <c r="O66" s="1"/>
      <c r="P66" s="1"/>
      <c r="Q66" s="1"/>
      <c r="R66" s="1"/>
      <c r="S66" s="1"/>
      <c r="T66" s="1">
        <v>0.5</v>
      </c>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v>0</v>
      </c>
      <c r="CK66" s="1"/>
      <c r="CL66" s="1"/>
      <c r="CM66" s="1"/>
      <c r="CN66" s="1"/>
      <c r="CO66" s="1">
        <v>1</v>
      </c>
      <c r="CP66" s="1"/>
      <c r="CQ66" s="1">
        <v>0.25</v>
      </c>
      <c r="CR66" s="1"/>
      <c r="CS66" s="1"/>
      <c r="CT66" s="1">
        <v>0</v>
      </c>
      <c r="CU66" s="1"/>
      <c r="CV66" s="1"/>
      <c r="CW66" s="1"/>
      <c r="CX66" s="1"/>
      <c r="CY66" s="1"/>
      <c r="CZ66" s="1"/>
      <c r="DA66" s="1"/>
      <c r="DB66" s="1"/>
      <c r="DC66" s="1"/>
      <c r="DD66" s="1">
        <v>0</v>
      </c>
      <c r="DE66" s="1"/>
      <c r="DF66" s="1"/>
      <c r="DG66" s="1"/>
      <c r="DH66" s="1"/>
      <c r="DI66" s="1"/>
      <c r="DJ66" s="1"/>
      <c r="DK66" s="1"/>
      <c r="DL66" s="1"/>
      <c r="DM66" s="1"/>
      <c r="DN66" s="1"/>
      <c r="DO66" s="1"/>
      <c r="DP66" s="6"/>
      <c r="DQ66" s="1"/>
      <c r="DR66" s="1"/>
      <c r="DS66" s="1"/>
      <c r="DT66" s="1"/>
      <c r="DU66" s="1"/>
      <c r="DV66" s="1"/>
      <c r="DW66" s="1"/>
      <c r="DX66" s="1"/>
      <c r="DY66" s="1"/>
      <c r="DZ66" s="1"/>
      <c r="EA66" s="1"/>
      <c r="EB66" s="1"/>
      <c r="EC66" s="1"/>
      <c r="ED66" s="1"/>
      <c r="EE66" s="1"/>
      <c r="EF66" s="1"/>
      <c r="EG66" s="1"/>
      <c r="EH66" s="1"/>
      <c r="EI66" s="1"/>
      <c r="EJ66" s="1"/>
      <c r="EK66" s="1"/>
      <c r="EL66" s="1">
        <v>0</v>
      </c>
      <c r="EM66" s="1"/>
      <c r="EN66" s="1">
        <f t="shared" si="0"/>
        <v>1.75</v>
      </c>
      <c r="EO66" s="5">
        <f t="shared" si="1"/>
        <v>1338.75</v>
      </c>
      <c r="EP66" s="5">
        <f t="shared" si="2"/>
        <v>1115.625</v>
      </c>
      <c r="EQ66" s="7">
        <f t="shared" si="3"/>
        <v>1115.6299999999999</v>
      </c>
    </row>
    <row r="67" spans="1:147" ht="69" customHeight="1">
      <c r="A67" s="1">
        <v>123</v>
      </c>
      <c r="B67" s="1">
        <v>68</v>
      </c>
      <c r="C67" s="1">
        <v>65</v>
      </c>
      <c r="D67" s="1" t="s">
        <v>345</v>
      </c>
      <c r="E67" s="1" t="s">
        <v>346</v>
      </c>
      <c r="F67" s="1" t="s">
        <v>346</v>
      </c>
      <c r="G67" s="1"/>
      <c r="H67" s="1"/>
      <c r="I67" s="1" t="s">
        <v>346</v>
      </c>
      <c r="J67" s="1"/>
      <c r="K67" s="1" t="s">
        <v>149</v>
      </c>
      <c r="L67" s="1">
        <v>300</v>
      </c>
      <c r="M67" s="1"/>
      <c r="N67" s="1">
        <v>0</v>
      </c>
      <c r="O67" s="1"/>
      <c r="P67" s="1"/>
      <c r="Q67" s="1"/>
      <c r="R67" s="1"/>
      <c r="S67" s="1"/>
      <c r="T67" s="1"/>
      <c r="U67" s="1"/>
      <c r="V67" s="1">
        <v>1</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v>0</v>
      </c>
      <c r="CK67" s="1"/>
      <c r="CL67" s="1"/>
      <c r="CM67" s="1"/>
      <c r="CN67" s="1"/>
      <c r="CO67" s="1"/>
      <c r="CP67" s="1"/>
      <c r="CQ67" s="1">
        <v>1</v>
      </c>
      <c r="CR67" s="1"/>
      <c r="CS67" s="1"/>
      <c r="CT67" s="1">
        <v>0</v>
      </c>
      <c r="CU67" s="1">
        <v>1</v>
      </c>
      <c r="CV67" s="1"/>
      <c r="CW67" s="1"/>
      <c r="CX67" s="1"/>
      <c r="CY67" s="1">
        <v>1</v>
      </c>
      <c r="CZ67" s="1"/>
      <c r="DA67" s="1"/>
      <c r="DB67" s="1"/>
      <c r="DC67" s="1">
        <v>2</v>
      </c>
      <c r="DD67" s="1">
        <v>0</v>
      </c>
      <c r="DE67" s="1"/>
      <c r="DF67" s="1"/>
      <c r="DG67" s="1"/>
      <c r="DH67" s="1"/>
      <c r="DI67" s="1"/>
      <c r="DJ67" s="1"/>
      <c r="DK67" s="1"/>
      <c r="DL67" s="1"/>
      <c r="DM67" s="1"/>
      <c r="DN67" s="1"/>
      <c r="DO67" s="1"/>
      <c r="DP67" s="6"/>
      <c r="DQ67" s="1"/>
      <c r="DR67" s="1"/>
      <c r="DS67" s="1"/>
      <c r="DT67" s="1"/>
      <c r="DU67" s="1"/>
      <c r="DV67" s="1"/>
      <c r="DW67" s="1"/>
      <c r="DX67" s="1"/>
      <c r="DY67" s="1"/>
      <c r="DZ67" s="1"/>
      <c r="EA67" s="1"/>
      <c r="EB67" s="1"/>
      <c r="EC67" s="1"/>
      <c r="ED67" s="1"/>
      <c r="EE67" s="1"/>
      <c r="EF67" s="1"/>
      <c r="EG67" s="1"/>
      <c r="EH67" s="1"/>
      <c r="EI67" s="1"/>
      <c r="EJ67" s="1"/>
      <c r="EK67" s="1"/>
      <c r="EL67" s="1">
        <v>0</v>
      </c>
      <c r="EM67" s="1"/>
      <c r="EN67" s="1">
        <f t="shared" ref="EN67:EN92" si="4">SUM(M67:EM67)</f>
        <v>6</v>
      </c>
      <c r="EO67" s="5">
        <f t="shared" ref="EO67:EO92" si="5">EN67*L67</f>
        <v>1800</v>
      </c>
      <c r="EP67" s="5">
        <f t="shared" ref="EP67:EP92" si="6">EO67/1.2</f>
        <v>1500</v>
      </c>
      <c r="EQ67" s="7">
        <f t="shared" ref="EQ67:EQ92" si="7">ROUNDUP(EP67,2)</f>
        <v>1500</v>
      </c>
    </row>
    <row r="68" spans="1:147" s="11" customFormat="1" ht="69" customHeight="1">
      <c r="A68" s="10">
        <v>124</v>
      </c>
      <c r="B68" s="1">
        <v>69</v>
      </c>
      <c r="C68" s="1">
        <v>66</v>
      </c>
      <c r="D68" s="1" t="s">
        <v>347</v>
      </c>
      <c r="E68" s="1" t="s">
        <v>348</v>
      </c>
      <c r="F68" s="1" t="s">
        <v>348</v>
      </c>
      <c r="G68" s="1"/>
      <c r="H68" s="1" t="s">
        <v>349</v>
      </c>
      <c r="I68" s="1" t="s">
        <v>348</v>
      </c>
      <c r="J68" s="1" t="s">
        <v>350</v>
      </c>
      <c r="K68" s="1" t="s">
        <v>227</v>
      </c>
      <c r="L68" s="1">
        <v>34.5</v>
      </c>
      <c r="M68" s="1"/>
      <c r="N68" s="1">
        <v>0</v>
      </c>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v>0</v>
      </c>
      <c r="CK68" s="1"/>
      <c r="CL68" s="1"/>
      <c r="CM68" s="1"/>
      <c r="CN68" s="1">
        <v>100</v>
      </c>
      <c r="CO68" s="1"/>
      <c r="CP68" s="1"/>
      <c r="CQ68" s="1">
        <v>25</v>
      </c>
      <c r="CR68" s="1">
        <v>25</v>
      </c>
      <c r="CS68" s="1"/>
      <c r="CT68" s="1">
        <v>0</v>
      </c>
      <c r="CU68" s="1"/>
      <c r="CV68" s="1"/>
      <c r="CW68" s="1"/>
      <c r="CX68" s="1"/>
      <c r="CY68" s="1"/>
      <c r="CZ68" s="1">
        <v>100</v>
      </c>
      <c r="DA68" s="1"/>
      <c r="DB68" s="1"/>
      <c r="DC68" s="1"/>
      <c r="DD68" s="1">
        <v>0</v>
      </c>
      <c r="DE68" s="1"/>
      <c r="DF68" s="1"/>
      <c r="DG68" s="1">
        <v>75</v>
      </c>
      <c r="DH68" s="1"/>
      <c r="DI68" s="1"/>
      <c r="DJ68" s="1"/>
      <c r="DK68" s="1"/>
      <c r="DL68" s="1"/>
      <c r="DM68" s="1"/>
      <c r="DN68" s="1"/>
      <c r="DO68" s="1"/>
      <c r="DP68" s="6"/>
      <c r="DQ68" s="1"/>
      <c r="DR68" s="1"/>
      <c r="DS68" s="1"/>
      <c r="DT68" s="1"/>
      <c r="DU68" s="1"/>
      <c r="DV68" s="1"/>
      <c r="DW68" s="1"/>
      <c r="DX68" s="1"/>
      <c r="DY68" s="1"/>
      <c r="DZ68" s="1"/>
      <c r="EA68" s="1"/>
      <c r="EB68" s="1"/>
      <c r="EC68" s="1"/>
      <c r="ED68" s="1"/>
      <c r="EE68" s="1"/>
      <c r="EF68" s="1"/>
      <c r="EG68" s="1"/>
      <c r="EH68" s="1"/>
      <c r="EI68" s="1"/>
      <c r="EJ68" s="1"/>
      <c r="EK68" s="1"/>
      <c r="EL68" s="1">
        <v>0</v>
      </c>
      <c r="EM68" s="1"/>
      <c r="EN68" s="1">
        <f t="shared" si="4"/>
        <v>325</v>
      </c>
      <c r="EO68" s="5">
        <f t="shared" si="5"/>
        <v>11212.5</v>
      </c>
      <c r="EP68" s="5">
        <f t="shared" si="6"/>
        <v>9343.75</v>
      </c>
      <c r="EQ68" s="7">
        <f t="shared" si="7"/>
        <v>9343.75</v>
      </c>
    </row>
    <row r="69" spans="1:147" s="11" customFormat="1" ht="69" customHeight="1">
      <c r="A69" s="10">
        <v>125</v>
      </c>
      <c r="B69" s="1">
        <v>70</v>
      </c>
      <c r="C69" s="15">
        <v>67</v>
      </c>
      <c r="D69" s="15" t="s">
        <v>351</v>
      </c>
      <c r="E69" s="15" t="s">
        <v>352</v>
      </c>
      <c r="F69" s="15" t="s">
        <v>352</v>
      </c>
      <c r="G69" s="15" t="s">
        <v>353</v>
      </c>
      <c r="H69" s="15"/>
      <c r="I69" s="15" t="s">
        <v>352</v>
      </c>
      <c r="J69" s="15" t="s">
        <v>354</v>
      </c>
      <c r="K69" s="15" t="s">
        <v>227</v>
      </c>
      <c r="L69" s="15">
        <v>65.12</v>
      </c>
      <c r="M69" s="15"/>
      <c r="N69" s="15">
        <v>0</v>
      </c>
      <c r="O69" s="15"/>
      <c r="P69" s="15"/>
      <c r="Q69" s="15"/>
      <c r="R69" s="15"/>
      <c r="S69" s="15"/>
      <c r="T69" s="15">
        <v>25</v>
      </c>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v>0</v>
      </c>
      <c r="CK69" s="15"/>
      <c r="CL69" s="15"/>
      <c r="CM69" s="15"/>
      <c r="CN69" s="15">
        <v>25</v>
      </c>
      <c r="CO69" s="15">
        <v>25</v>
      </c>
      <c r="CP69" s="15"/>
      <c r="CQ69" s="15">
        <v>50</v>
      </c>
      <c r="CR69" s="15"/>
      <c r="CS69" s="15">
        <v>250</v>
      </c>
      <c r="CT69" s="15">
        <v>0</v>
      </c>
      <c r="CU69" s="15">
        <v>125</v>
      </c>
      <c r="CV69" s="15"/>
      <c r="CW69" s="15">
        <v>25</v>
      </c>
      <c r="CX69" s="15">
        <v>25</v>
      </c>
      <c r="CY69" s="15">
        <v>25</v>
      </c>
      <c r="CZ69" s="15">
        <v>50</v>
      </c>
      <c r="DA69" s="15"/>
      <c r="DB69" s="15"/>
      <c r="DC69" s="15">
        <v>100</v>
      </c>
      <c r="DD69" s="15">
        <v>0</v>
      </c>
      <c r="DE69" s="15">
        <v>25</v>
      </c>
      <c r="DF69" s="15"/>
      <c r="DG69" s="15">
        <v>25</v>
      </c>
      <c r="DH69" s="15"/>
      <c r="DI69" s="15"/>
      <c r="DJ69" s="15"/>
      <c r="DK69" s="15"/>
      <c r="DL69" s="15"/>
      <c r="DM69" s="15"/>
      <c r="DN69" s="15"/>
      <c r="DO69" s="15"/>
      <c r="DP69" s="16"/>
      <c r="DQ69" s="15"/>
      <c r="DR69" s="15"/>
      <c r="DS69" s="15"/>
      <c r="DT69" s="15"/>
      <c r="DU69" s="15"/>
      <c r="DV69" s="15"/>
      <c r="DW69" s="15"/>
      <c r="DX69" s="15"/>
      <c r="DY69" s="15"/>
      <c r="DZ69" s="15"/>
      <c r="EA69" s="15"/>
      <c r="EB69" s="15"/>
      <c r="EC69" s="15"/>
      <c r="ED69" s="15"/>
      <c r="EE69" s="15"/>
      <c r="EF69" s="15"/>
      <c r="EG69" s="15"/>
      <c r="EH69" s="15"/>
      <c r="EI69" s="15"/>
      <c r="EJ69" s="15"/>
      <c r="EK69" s="15"/>
      <c r="EL69" s="15">
        <v>0</v>
      </c>
      <c r="EM69" s="15"/>
      <c r="EN69" s="15">
        <f t="shared" si="4"/>
        <v>775</v>
      </c>
      <c r="EO69" s="5">
        <f t="shared" si="5"/>
        <v>50468</v>
      </c>
      <c r="EP69" s="5">
        <f t="shared" si="6"/>
        <v>42056.666666666672</v>
      </c>
      <c r="EQ69" s="17">
        <f t="shared" si="7"/>
        <v>42056.670000000006</v>
      </c>
    </row>
    <row r="70" spans="1:147" ht="69" customHeight="1">
      <c r="A70" s="1">
        <v>126</v>
      </c>
      <c r="B70" s="1">
        <v>71</v>
      </c>
      <c r="C70" s="1">
        <v>68</v>
      </c>
      <c r="D70" s="1" t="s">
        <v>355</v>
      </c>
      <c r="E70" s="1" t="s">
        <v>356</v>
      </c>
      <c r="F70" s="1" t="s">
        <v>356</v>
      </c>
      <c r="G70" s="1"/>
      <c r="H70" s="1"/>
      <c r="I70" s="1" t="s">
        <v>356</v>
      </c>
      <c r="J70" s="1"/>
      <c r="K70" s="1" t="s">
        <v>149</v>
      </c>
      <c r="L70" s="1">
        <v>94.998999999999995</v>
      </c>
      <c r="M70" s="1"/>
      <c r="N70" s="1">
        <v>0</v>
      </c>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v>0</v>
      </c>
      <c r="CK70" s="1"/>
      <c r="CL70" s="1"/>
      <c r="CM70" s="1"/>
      <c r="CN70" s="1"/>
      <c r="CO70" s="1">
        <v>0.25</v>
      </c>
      <c r="CP70" s="1"/>
      <c r="CQ70" s="1">
        <v>0.25</v>
      </c>
      <c r="CR70" s="1"/>
      <c r="CS70" s="1"/>
      <c r="CT70" s="1">
        <v>0</v>
      </c>
      <c r="CU70" s="1"/>
      <c r="CV70" s="1"/>
      <c r="CW70" s="1"/>
      <c r="CX70" s="1"/>
      <c r="CY70" s="1"/>
      <c r="CZ70" s="1"/>
      <c r="DA70" s="1"/>
      <c r="DB70" s="1"/>
      <c r="DC70" s="1"/>
      <c r="DD70" s="1">
        <v>0</v>
      </c>
      <c r="DE70" s="1"/>
      <c r="DF70" s="1"/>
      <c r="DG70" s="1">
        <v>0.25</v>
      </c>
      <c r="DH70" s="1"/>
      <c r="DI70" s="1"/>
      <c r="DJ70" s="1"/>
      <c r="DK70" s="1"/>
      <c r="DL70" s="1"/>
      <c r="DM70" s="1">
        <v>0.25</v>
      </c>
      <c r="DN70" s="1"/>
      <c r="DO70" s="1"/>
      <c r="DP70" s="6"/>
      <c r="DQ70" s="1"/>
      <c r="DR70" s="1"/>
      <c r="DS70" s="1"/>
      <c r="DT70" s="1"/>
      <c r="DU70" s="1"/>
      <c r="DV70" s="1"/>
      <c r="DW70" s="1"/>
      <c r="DX70" s="1"/>
      <c r="DY70" s="1"/>
      <c r="DZ70" s="1"/>
      <c r="EA70" s="1"/>
      <c r="EB70" s="1">
        <v>0.25</v>
      </c>
      <c r="EC70" s="1"/>
      <c r="ED70" s="1"/>
      <c r="EE70" s="1"/>
      <c r="EF70" s="1"/>
      <c r="EG70" s="1"/>
      <c r="EH70" s="1"/>
      <c r="EI70" s="1"/>
      <c r="EJ70" s="1"/>
      <c r="EK70" s="1"/>
      <c r="EL70" s="1">
        <v>0</v>
      </c>
      <c r="EM70" s="1"/>
      <c r="EN70" s="1">
        <f t="shared" si="4"/>
        <v>1.25</v>
      </c>
      <c r="EO70" s="18">
        <f t="shared" si="5"/>
        <v>118.74875</v>
      </c>
      <c r="EP70" s="18">
        <f t="shared" si="6"/>
        <v>98.957291666666677</v>
      </c>
      <c r="EQ70" s="7">
        <f t="shared" si="7"/>
        <v>98.960000000000008</v>
      </c>
    </row>
    <row r="71" spans="1:147" ht="69" customHeight="1">
      <c r="A71" s="1">
        <v>127</v>
      </c>
      <c r="B71" s="1">
        <v>72</v>
      </c>
      <c r="C71" s="1">
        <v>69</v>
      </c>
      <c r="D71" s="1" t="s">
        <v>357</v>
      </c>
      <c r="E71" s="1" t="s">
        <v>358</v>
      </c>
      <c r="F71" s="1" t="s">
        <v>358</v>
      </c>
      <c r="G71" s="1"/>
      <c r="H71" s="1"/>
      <c r="I71" s="1" t="s">
        <v>358</v>
      </c>
      <c r="J71" s="1"/>
      <c r="K71" s="1" t="s">
        <v>149</v>
      </c>
      <c r="L71" s="1">
        <v>94.99199999999999</v>
      </c>
      <c r="M71" s="1"/>
      <c r="N71" s="1">
        <v>0</v>
      </c>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v>0</v>
      </c>
      <c r="CK71" s="1"/>
      <c r="CL71" s="1"/>
      <c r="CM71" s="1"/>
      <c r="CN71" s="1"/>
      <c r="CO71" s="1"/>
      <c r="CP71" s="1"/>
      <c r="CQ71" s="1">
        <v>0</v>
      </c>
      <c r="CR71" s="1"/>
      <c r="CS71" s="1"/>
      <c r="CT71" s="1">
        <v>0</v>
      </c>
      <c r="CU71" s="1"/>
      <c r="CV71" s="1">
        <v>0.5</v>
      </c>
      <c r="CW71" s="1"/>
      <c r="CX71" s="1"/>
      <c r="CY71" s="1"/>
      <c r="CZ71" s="1"/>
      <c r="DA71" s="1"/>
      <c r="DB71" s="1"/>
      <c r="DC71" s="1"/>
      <c r="DD71" s="1">
        <v>0</v>
      </c>
      <c r="DE71" s="1"/>
      <c r="DF71" s="1"/>
      <c r="DG71" s="1"/>
      <c r="DH71" s="1"/>
      <c r="DI71" s="1"/>
      <c r="DJ71" s="1"/>
      <c r="DK71" s="1"/>
      <c r="DL71" s="1"/>
      <c r="DM71" s="1"/>
      <c r="DN71" s="1"/>
      <c r="DO71" s="1"/>
      <c r="DP71" s="6"/>
      <c r="DQ71" s="1"/>
      <c r="DR71" s="1"/>
      <c r="DS71" s="1"/>
      <c r="DT71" s="1"/>
      <c r="DU71" s="1"/>
      <c r="DV71" s="1"/>
      <c r="DW71" s="1"/>
      <c r="DX71" s="1"/>
      <c r="DY71" s="1"/>
      <c r="DZ71" s="1"/>
      <c r="EA71" s="1"/>
      <c r="EB71" s="1"/>
      <c r="EC71" s="1"/>
      <c r="ED71" s="1"/>
      <c r="EE71" s="1"/>
      <c r="EF71" s="1"/>
      <c r="EG71" s="1"/>
      <c r="EH71" s="1"/>
      <c r="EI71" s="1"/>
      <c r="EJ71" s="1"/>
      <c r="EK71" s="1"/>
      <c r="EL71" s="1">
        <v>0</v>
      </c>
      <c r="EM71" s="1"/>
      <c r="EN71" s="1">
        <f t="shared" si="4"/>
        <v>0.5</v>
      </c>
      <c r="EO71" s="18">
        <f t="shared" si="5"/>
        <v>47.495999999999995</v>
      </c>
      <c r="EP71" s="18">
        <f t="shared" si="6"/>
        <v>39.58</v>
      </c>
      <c r="EQ71" s="7">
        <f t="shared" si="7"/>
        <v>39.58</v>
      </c>
    </row>
    <row r="72" spans="1:147" ht="69" customHeight="1">
      <c r="A72" s="1">
        <v>128</v>
      </c>
      <c r="B72" s="1">
        <v>73</v>
      </c>
      <c r="C72" s="1">
        <v>70</v>
      </c>
      <c r="D72" s="1" t="s">
        <v>359</v>
      </c>
      <c r="E72" s="1" t="s">
        <v>346</v>
      </c>
      <c r="F72" s="1" t="s">
        <v>346</v>
      </c>
      <c r="G72" s="1"/>
      <c r="H72" s="1"/>
      <c r="I72" s="1" t="s">
        <v>346</v>
      </c>
      <c r="J72" s="1"/>
      <c r="K72" s="1" t="s">
        <v>149</v>
      </c>
      <c r="L72" s="1">
        <v>270</v>
      </c>
      <c r="M72" s="1"/>
      <c r="N72" s="1">
        <v>0</v>
      </c>
      <c r="O72" s="1"/>
      <c r="P72" s="1"/>
      <c r="Q72" s="1"/>
      <c r="R72" s="1"/>
      <c r="S72" s="1"/>
      <c r="T72" s="1"/>
      <c r="U72" s="1"/>
      <c r="V72" s="1">
        <v>1</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v>0</v>
      </c>
      <c r="CK72" s="1"/>
      <c r="CL72" s="1"/>
      <c r="CM72" s="1"/>
      <c r="CN72" s="1"/>
      <c r="CO72" s="1"/>
      <c r="CP72" s="1"/>
      <c r="CQ72" s="1">
        <v>1</v>
      </c>
      <c r="CR72" s="1"/>
      <c r="CS72" s="1"/>
      <c r="CT72" s="1">
        <v>0</v>
      </c>
      <c r="CU72" s="1"/>
      <c r="CV72" s="1"/>
      <c r="CW72" s="1"/>
      <c r="CX72" s="1"/>
      <c r="CY72" s="1"/>
      <c r="CZ72" s="1"/>
      <c r="DA72" s="1"/>
      <c r="DB72" s="1"/>
      <c r="DC72" s="1"/>
      <c r="DD72" s="1">
        <v>0</v>
      </c>
      <c r="DE72" s="1"/>
      <c r="DF72" s="1"/>
      <c r="DG72" s="1"/>
      <c r="DH72" s="1"/>
      <c r="DI72" s="1"/>
      <c r="DJ72" s="1"/>
      <c r="DK72" s="1"/>
      <c r="DL72" s="1"/>
      <c r="DM72" s="1"/>
      <c r="DN72" s="1"/>
      <c r="DO72" s="1"/>
      <c r="DP72" s="6"/>
      <c r="DQ72" s="1"/>
      <c r="DR72" s="1"/>
      <c r="DS72" s="1"/>
      <c r="DT72" s="1"/>
      <c r="DU72" s="1"/>
      <c r="DV72" s="1"/>
      <c r="DW72" s="1"/>
      <c r="DX72" s="1"/>
      <c r="DY72" s="1"/>
      <c r="DZ72" s="1"/>
      <c r="EA72" s="1"/>
      <c r="EB72" s="1"/>
      <c r="EC72" s="1"/>
      <c r="ED72" s="1"/>
      <c r="EE72" s="1"/>
      <c r="EF72" s="1"/>
      <c r="EG72" s="1"/>
      <c r="EH72" s="1"/>
      <c r="EI72" s="1"/>
      <c r="EJ72" s="1"/>
      <c r="EK72" s="1"/>
      <c r="EL72" s="1">
        <v>0</v>
      </c>
      <c r="EM72" s="1"/>
      <c r="EN72" s="1">
        <f t="shared" si="4"/>
        <v>2</v>
      </c>
      <c r="EO72" s="18">
        <f t="shared" si="5"/>
        <v>540</v>
      </c>
      <c r="EP72" s="18">
        <f t="shared" si="6"/>
        <v>450</v>
      </c>
      <c r="EQ72" s="7">
        <f t="shared" si="7"/>
        <v>450</v>
      </c>
    </row>
    <row r="73" spans="1:147" ht="69" customHeight="1">
      <c r="A73" s="1">
        <v>129</v>
      </c>
      <c r="B73" s="1">
        <v>74</v>
      </c>
      <c r="C73" s="1">
        <v>71</v>
      </c>
      <c r="D73" s="1" t="s">
        <v>360</v>
      </c>
      <c r="E73" s="1" t="s">
        <v>361</v>
      </c>
      <c r="F73" s="1" t="s">
        <v>361</v>
      </c>
      <c r="G73" s="1"/>
      <c r="H73" s="1"/>
      <c r="I73" s="1" t="s">
        <v>361</v>
      </c>
      <c r="J73" s="1"/>
      <c r="K73" s="1" t="s">
        <v>149</v>
      </c>
      <c r="L73" s="1">
        <v>30</v>
      </c>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6"/>
      <c r="DQ73" s="1"/>
      <c r="DR73" s="1"/>
      <c r="DS73" s="1">
        <v>20</v>
      </c>
      <c r="DT73" s="1"/>
      <c r="DU73" s="1"/>
      <c r="DV73" s="1"/>
      <c r="DW73" s="1"/>
      <c r="DX73" s="1"/>
      <c r="DY73" s="1"/>
      <c r="DZ73" s="1"/>
      <c r="EA73" s="1"/>
      <c r="EB73" s="1"/>
      <c r="EC73" s="1"/>
      <c r="ED73" s="1"/>
      <c r="EE73" s="1"/>
      <c r="EF73" s="1"/>
      <c r="EG73" s="1"/>
      <c r="EH73" s="1"/>
      <c r="EI73" s="1"/>
      <c r="EJ73" s="1"/>
      <c r="EK73" s="1"/>
      <c r="EL73" s="1"/>
      <c r="EM73" s="1"/>
      <c r="EN73" s="1">
        <f t="shared" si="4"/>
        <v>20</v>
      </c>
      <c r="EO73" s="18">
        <f t="shared" si="5"/>
        <v>600</v>
      </c>
      <c r="EP73" s="18">
        <f t="shared" si="6"/>
        <v>500</v>
      </c>
      <c r="EQ73" s="7">
        <f t="shared" si="7"/>
        <v>500</v>
      </c>
    </row>
    <row r="74" spans="1:147" s="11" customFormat="1" ht="69" customHeight="1">
      <c r="A74" s="10">
        <v>130</v>
      </c>
      <c r="B74" s="1">
        <v>75</v>
      </c>
      <c r="C74" s="1">
        <v>72</v>
      </c>
      <c r="D74" s="1" t="s">
        <v>362</v>
      </c>
      <c r="E74" s="1" t="s">
        <v>363</v>
      </c>
      <c r="F74" s="1" t="s">
        <v>363</v>
      </c>
      <c r="G74" s="1" t="s">
        <v>364</v>
      </c>
      <c r="H74" s="1" t="s">
        <v>365</v>
      </c>
      <c r="I74" s="1" t="s">
        <v>363</v>
      </c>
      <c r="J74" s="1" t="s">
        <v>366</v>
      </c>
      <c r="K74" s="1" t="s">
        <v>367</v>
      </c>
      <c r="L74" s="1">
        <v>66.45</v>
      </c>
      <c r="M74" s="1"/>
      <c r="N74" s="1">
        <v>0</v>
      </c>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v>60</v>
      </c>
      <c r="DC74" s="1"/>
      <c r="DD74" s="1"/>
      <c r="DE74" s="1"/>
      <c r="DF74" s="1"/>
      <c r="DG74" s="1"/>
      <c r="DH74" s="1"/>
      <c r="DI74" s="1"/>
      <c r="DJ74" s="1"/>
      <c r="DK74" s="1"/>
      <c r="DL74" s="1"/>
      <c r="DM74" s="1"/>
      <c r="DN74" s="1"/>
      <c r="DO74" s="1"/>
      <c r="DP74" s="6"/>
      <c r="DQ74" s="1"/>
      <c r="DR74" s="1"/>
      <c r="DS74" s="1"/>
      <c r="DT74" s="1"/>
      <c r="DU74" s="1"/>
      <c r="DV74" s="1"/>
      <c r="DW74" s="1"/>
      <c r="DX74" s="1"/>
      <c r="DY74" s="1"/>
      <c r="DZ74" s="1"/>
      <c r="EA74" s="1"/>
      <c r="EB74" s="1"/>
      <c r="EC74" s="1"/>
      <c r="ED74" s="1"/>
      <c r="EE74" s="1"/>
      <c r="EF74" s="1"/>
      <c r="EG74" s="1"/>
      <c r="EH74" s="1"/>
      <c r="EI74" s="1"/>
      <c r="EJ74" s="1"/>
      <c r="EK74" s="1"/>
      <c r="EL74" s="1"/>
      <c r="EM74" s="1"/>
      <c r="EN74" s="1">
        <f t="shared" si="4"/>
        <v>60</v>
      </c>
      <c r="EO74" s="18">
        <f t="shared" si="5"/>
        <v>3987</v>
      </c>
      <c r="EP74" s="18">
        <f t="shared" si="6"/>
        <v>3322.5</v>
      </c>
      <c r="EQ74" s="7">
        <f t="shared" si="7"/>
        <v>3322.5</v>
      </c>
    </row>
    <row r="75" spans="1:147" ht="69" customHeight="1">
      <c r="A75" s="1">
        <v>131</v>
      </c>
      <c r="B75" s="1">
        <v>76</v>
      </c>
      <c r="C75" s="1">
        <v>73</v>
      </c>
      <c r="D75" s="1" t="s">
        <v>368</v>
      </c>
      <c r="E75" s="1" t="s">
        <v>369</v>
      </c>
      <c r="F75" s="1" t="s">
        <v>369</v>
      </c>
      <c r="G75" s="1" t="s">
        <v>370</v>
      </c>
      <c r="H75" s="1"/>
      <c r="I75" s="1" t="s">
        <v>369</v>
      </c>
      <c r="J75" s="1"/>
      <c r="K75" s="1" t="s">
        <v>177</v>
      </c>
      <c r="L75" s="1">
        <v>6.67</v>
      </c>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v>1000</v>
      </c>
      <c r="DA75" s="1"/>
      <c r="DB75" s="1"/>
      <c r="DC75" s="1"/>
      <c r="DD75" s="1"/>
      <c r="DE75" s="1"/>
      <c r="DF75" s="1"/>
      <c r="DG75" s="1"/>
      <c r="DH75" s="1"/>
      <c r="DI75" s="1"/>
      <c r="DJ75" s="1"/>
      <c r="DK75" s="1"/>
      <c r="DL75" s="1"/>
      <c r="DM75" s="1"/>
      <c r="DN75" s="1"/>
      <c r="DO75" s="1"/>
      <c r="DP75" s="6"/>
      <c r="DQ75" s="1"/>
      <c r="DR75" s="1"/>
      <c r="DS75" s="1"/>
      <c r="DT75" s="1"/>
      <c r="DU75" s="1"/>
      <c r="DV75" s="1"/>
      <c r="DW75" s="1"/>
      <c r="DX75" s="1"/>
      <c r="DY75" s="1"/>
      <c r="DZ75" s="1"/>
      <c r="EA75" s="1"/>
      <c r="EB75" s="1"/>
      <c r="EC75" s="1"/>
      <c r="ED75" s="1"/>
      <c r="EE75" s="1"/>
      <c r="EF75" s="1"/>
      <c r="EG75" s="1"/>
      <c r="EH75" s="1"/>
      <c r="EI75" s="1"/>
      <c r="EJ75" s="1"/>
      <c r="EK75" s="1"/>
      <c r="EL75" s="1"/>
      <c r="EM75" s="1"/>
      <c r="EN75" s="1">
        <f t="shared" si="4"/>
        <v>1000</v>
      </c>
      <c r="EO75" s="18">
        <f t="shared" si="5"/>
        <v>6670</v>
      </c>
      <c r="EP75" s="18">
        <f t="shared" si="6"/>
        <v>5558.3333333333339</v>
      </c>
      <c r="EQ75" s="7">
        <f t="shared" si="7"/>
        <v>5558.34</v>
      </c>
    </row>
    <row r="76" spans="1:147" ht="69" customHeight="1">
      <c r="C76" s="1">
        <v>74</v>
      </c>
      <c r="D76" s="1" t="s">
        <v>371</v>
      </c>
      <c r="E76" s="18"/>
      <c r="F76" s="18"/>
      <c r="G76" s="18"/>
      <c r="H76" s="18"/>
      <c r="I76" s="1" t="s">
        <v>372</v>
      </c>
      <c r="J76" s="18"/>
      <c r="K76" s="18" t="s">
        <v>156</v>
      </c>
      <c r="L76" s="18">
        <v>90</v>
      </c>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9">
        <v>60</v>
      </c>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
        <f t="shared" si="4"/>
        <v>60</v>
      </c>
      <c r="EO76" s="18">
        <f t="shared" si="5"/>
        <v>5400</v>
      </c>
      <c r="EP76" s="18">
        <f t="shared" si="6"/>
        <v>4500</v>
      </c>
      <c r="EQ76" s="7">
        <f t="shared" si="7"/>
        <v>4500</v>
      </c>
    </row>
    <row r="77" spans="1:147" ht="69" customHeight="1">
      <c r="C77" s="1">
        <v>75</v>
      </c>
      <c r="D77" s="1" t="s">
        <v>373</v>
      </c>
      <c r="E77" s="18"/>
      <c r="F77" s="18"/>
      <c r="G77" s="20"/>
      <c r="H77" s="20"/>
      <c r="I77" s="1" t="s">
        <v>374</v>
      </c>
      <c r="J77" s="18"/>
      <c r="K77" s="18" t="s">
        <v>194</v>
      </c>
      <c r="L77" s="18">
        <v>12.3</v>
      </c>
      <c r="M77" s="21"/>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9">
        <v>600</v>
      </c>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
        <f t="shared" si="4"/>
        <v>600</v>
      </c>
      <c r="EO77" s="18">
        <f t="shared" si="5"/>
        <v>7380</v>
      </c>
      <c r="EP77" s="18">
        <f t="shared" si="6"/>
        <v>6150</v>
      </c>
      <c r="EQ77" s="7">
        <f t="shared" si="7"/>
        <v>6150</v>
      </c>
    </row>
    <row r="78" spans="1:147" ht="69" customHeight="1">
      <c r="C78" s="1">
        <v>76</v>
      </c>
      <c r="D78" s="1" t="s">
        <v>375</v>
      </c>
      <c r="E78" s="18"/>
      <c r="F78" s="18"/>
      <c r="G78" s="20"/>
      <c r="H78" s="20"/>
      <c r="I78" s="1" t="s">
        <v>376</v>
      </c>
      <c r="J78" s="18"/>
      <c r="K78" s="18" t="s">
        <v>194</v>
      </c>
      <c r="L78" s="18">
        <v>21.6</v>
      </c>
      <c r="M78" s="21"/>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9">
        <v>480</v>
      </c>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
        <f t="shared" si="4"/>
        <v>480</v>
      </c>
      <c r="EO78" s="18">
        <f t="shared" si="5"/>
        <v>10368</v>
      </c>
      <c r="EP78" s="18">
        <f t="shared" si="6"/>
        <v>8640</v>
      </c>
      <c r="EQ78" s="7">
        <f t="shared" si="7"/>
        <v>8640</v>
      </c>
    </row>
    <row r="79" spans="1:147" ht="69" customHeight="1">
      <c r="C79" s="1">
        <v>77</v>
      </c>
      <c r="D79" s="1" t="s">
        <v>377</v>
      </c>
      <c r="E79" s="18"/>
      <c r="F79" s="18"/>
      <c r="G79" s="20"/>
      <c r="H79" s="20"/>
      <c r="I79" s="1" t="s">
        <v>378</v>
      </c>
      <c r="J79" s="18"/>
      <c r="K79" s="18" t="s">
        <v>194</v>
      </c>
      <c r="L79" s="18">
        <v>17.899999999999999</v>
      </c>
      <c r="M79" s="21"/>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9">
        <v>288</v>
      </c>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
        <f t="shared" si="4"/>
        <v>288</v>
      </c>
      <c r="EO79" s="18">
        <f t="shared" si="5"/>
        <v>5155.2</v>
      </c>
      <c r="EP79" s="18">
        <f t="shared" si="6"/>
        <v>4296</v>
      </c>
      <c r="EQ79" s="7">
        <f t="shared" si="7"/>
        <v>4296</v>
      </c>
    </row>
    <row r="80" spans="1:147" ht="69" customHeight="1">
      <c r="C80" s="1">
        <v>78</v>
      </c>
      <c r="D80" s="1" t="s">
        <v>379</v>
      </c>
      <c r="E80" s="18"/>
      <c r="F80" s="18"/>
      <c r="G80" s="20"/>
      <c r="H80" s="20"/>
      <c r="I80" s="1" t="s">
        <v>380</v>
      </c>
      <c r="J80" s="18"/>
      <c r="K80" s="18" t="s">
        <v>194</v>
      </c>
      <c r="L80" s="18">
        <v>18.600000000000001</v>
      </c>
      <c r="M80" s="21"/>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9">
        <v>384</v>
      </c>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
        <f t="shared" si="4"/>
        <v>384</v>
      </c>
      <c r="EO80" s="18">
        <f t="shared" si="5"/>
        <v>7142.4000000000005</v>
      </c>
      <c r="EP80" s="18">
        <f t="shared" si="6"/>
        <v>5952.0000000000009</v>
      </c>
      <c r="EQ80" s="7">
        <f t="shared" si="7"/>
        <v>5952</v>
      </c>
    </row>
    <row r="81" spans="3:147" ht="69" customHeight="1">
      <c r="C81" s="1">
        <v>79</v>
      </c>
      <c r="D81" s="1" t="s">
        <v>381</v>
      </c>
      <c r="E81" s="18"/>
      <c r="F81" s="18"/>
      <c r="G81" s="20"/>
      <c r="H81" s="20"/>
      <c r="I81" s="1" t="s">
        <v>382</v>
      </c>
      <c r="J81" s="18"/>
      <c r="K81" s="18" t="s">
        <v>194</v>
      </c>
      <c r="L81" s="18">
        <v>24.75</v>
      </c>
      <c r="M81" s="21"/>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9">
        <v>768</v>
      </c>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
        <f t="shared" si="4"/>
        <v>768</v>
      </c>
      <c r="EO81" s="18">
        <f t="shared" si="5"/>
        <v>19008</v>
      </c>
      <c r="EP81" s="18">
        <f t="shared" si="6"/>
        <v>15840</v>
      </c>
      <c r="EQ81" s="7">
        <f t="shared" si="7"/>
        <v>15840</v>
      </c>
    </row>
    <row r="82" spans="3:147" ht="69" customHeight="1">
      <c r="C82" s="1">
        <v>80</v>
      </c>
      <c r="D82" s="1" t="s">
        <v>383</v>
      </c>
      <c r="E82" s="18"/>
      <c r="F82" s="18"/>
      <c r="G82" s="20"/>
      <c r="H82" s="20"/>
      <c r="I82" s="1" t="s">
        <v>384</v>
      </c>
      <c r="J82" s="18"/>
      <c r="K82" s="18" t="s">
        <v>194</v>
      </c>
      <c r="L82" s="18">
        <v>12.744</v>
      </c>
      <c r="M82" s="21"/>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9">
        <v>768</v>
      </c>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
        <f t="shared" si="4"/>
        <v>768</v>
      </c>
      <c r="EO82" s="18">
        <f t="shared" si="5"/>
        <v>9787.3919999999998</v>
      </c>
      <c r="EP82" s="18">
        <f t="shared" si="6"/>
        <v>8156.16</v>
      </c>
      <c r="EQ82" s="7">
        <f t="shared" si="7"/>
        <v>8156.16</v>
      </c>
    </row>
    <row r="83" spans="3:147" ht="69" customHeight="1">
      <c r="C83" s="1">
        <v>81</v>
      </c>
      <c r="D83" s="1" t="s">
        <v>385</v>
      </c>
      <c r="E83" s="18"/>
      <c r="F83" s="18"/>
      <c r="G83" s="20"/>
      <c r="H83" s="20"/>
      <c r="I83" s="1" t="s">
        <v>386</v>
      </c>
      <c r="J83" s="18"/>
      <c r="K83" s="18" t="s">
        <v>156</v>
      </c>
      <c r="L83" s="18">
        <v>1416</v>
      </c>
      <c r="M83" s="21"/>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9">
        <v>3</v>
      </c>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
        <f t="shared" si="4"/>
        <v>3</v>
      </c>
      <c r="EO83" s="18">
        <f t="shared" si="5"/>
        <v>4248</v>
      </c>
      <c r="EP83" s="18">
        <f t="shared" si="6"/>
        <v>3540</v>
      </c>
      <c r="EQ83" s="7">
        <f t="shared" si="7"/>
        <v>3540</v>
      </c>
    </row>
    <row r="84" spans="3:147" ht="69" customHeight="1">
      <c r="C84" s="1">
        <v>82</v>
      </c>
      <c r="D84" s="1" t="s">
        <v>387</v>
      </c>
      <c r="E84" s="18"/>
      <c r="F84" s="18"/>
      <c r="G84" s="20"/>
      <c r="H84" s="20"/>
      <c r="I84" s="1" t="s">
        <v>388</v>
      </c>
      <c r="J84" s="18"/>
      <c r="K84" s="18" t="s">
        <v>156</v>
      </c>
      <c r="L84" s="18">
        <v>1464</v>
      </c>
      <c r="M84" s="21"/>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9">
        <v>3</v>
      </c>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
        <f t="shared" si="4"/>
        <v>3</v>
      </c>
      <c r="EO84" s="18">
        <f t="shared" si="5"/>
        <v>4392</v>
      </c>
      <c r="EP84" s="18">
        <f t="shared" si="6"/>
        <v>3660</v>
      </c>
      <c r="EQ84" s="7">
        <f t="shared" si="7"/>
        <v>3660</v>
      </c>
    </row>
    <row r="85" spans="3:147" ht="69" customHeight="1">
      <c r="C85" s="1">
        <v>83</v>
      </c>
      <c r="D85" s="1" t="s">
        <v>389</v>
      </c>
      <c r="E85" s="18"/>
      <c r="F85" s="18"/>
      <c r="G85" s="20"/>
      <c r="H85" s="20"/>
      <c r="I85" s="1" t="s">
        <v>390</v>
      </c>
      <c r="J85" s="18"/>
      <c r="K85" s="18" t="s">
        <v>156</v>
      </c>
      <c r="L85" s="18">
        <v>1680</v>
      </c>
      <c r="M85" s="21"/>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9">
        <v>3</v>
      </c>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
        <f t="shared" si="4"/>
        <v>3</v>
      </c>
      <c r="EO85" s="18">
        <f t="shared" si="5"/>
        <v>5040</v>
      </c>
      <c r="EP85" s="18">
        <f t="shared" si="6"/>
        <v>4200</v>
      </c>
      <c r="EQ85" s="7">
        <f t="shared" si="7"/>
        <v>4200</v>
      </c>
    </row>
    <row r="86" spans="3:147" ht="69" customHeight="1">
      <c r="C86" s="1">
        <v>84</v>
      </c>
      <c r="D86" s="1" t="s">
        <v>391</v>
      </c>
      <c r="E86" s="18"/>
      <c r="F86" s="18"/>
      <c r="G86" s="20"/>
      <c r="H86" s="20"/>
      <c r="I86" s="1" t="s">
        <v>392</v>
      </c>
      <c r="J86" s="18"/>
      <c r="K86" s="18" t="s">
        <v>194</v>
      </c>
      <c r="L86" s="18">
        <v>13.23</v>
      </c>
      <c r="M86" s="21"/>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9">
        <v>288</v>
      </c>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
        <f t="shared" si="4"/>
        <v>288</v>
      </c>
      <c r="EO86" s="18">
        <f t="shared" si="5"/>
        <v>3810.2400000000002</v>
      </c>
      <c r="EP86" s="18">
        <f t="shared" si="6"/>
        <v>3175.2000000000003</v>
      </c>
      <c r="EQ86" s="7">
        <f t="shared" si="7"/>
        <v>3175.2</v>
      </c>
    </row>
    <row r="87" spans="3:147" ht="69" customHeight="1">
      <c r="C87" s="1">
        <v>85</v>
      </c>
      <c r="D87" s="1" t="s">
        <v>393</v>
      </c>
      <c r="E87" s="18"/>
      <c r="F87" s="18"/>
      <c r="G87" s="20"/>
      <c r="H87" s="20"/>
      <c r="I87" s="1" t="s">
        <v>394</v>
      </c>
      <c r="J87" s="18"/>
      <c r="K87" s="18" t="s">
        <v>194</v>
      </c>
      <c r="L87" s="18">
        <v>12.7</v>
      </c>
      <c r="M87" s="21"/>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9">
        <v>384</v>
      </c>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
        <f t="shared" si="4"/>
        <v>384</v>
      </c>
      <c r="EO87" s="18">
        <f t="shared" si="5"/>
        <v>4876.7999999999993</v>
      </c>
      <c r="EP87" s="18">
        <f t="shared" si="6"/>
        <v>4063.9999999999995</v>
      </c>
      <c r="EQ87" s="7">
        <f t="shared" si="7"/>
        <v>4064</v>
      </c>
    </row>
    <row r="88" spans="3:147" ht="69" customHeight="1">
      <c r="C88" s="1">
        <v>86</v>
      </c>
      <c r="D88" s="1" t="s">
        <v>395</v>
      </c>
      <c r="E88" s="18"/>
      <c r="F88" s="18"/>
      <c r="G88" s="20"/>
      <c r="H88" s="20"/>
      <c r="I88" s="1" t="s">
        <v>396</v>
      </c>
      <c r="J88" s="18"/>
      <c r="K88" s="18" t="s">
        <v>194</v>
      </c>
      <c r="L88" s="18">
        <v>9.7200000000000006</v>
      </c>
      <c r="M88" s="21"/>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9">
        <v>864</v>
      </c>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
        <f t="shared" si="4"/>
        <v>864</v>
      </c>
      <c r="EO88" s="18">
        <f t="shared" si="5"/>
        <v>8398.08</v>
      </c>
      <c r="EP88" s="18">
        <f t="shared" si="6"/>
        <v>6998.4000000000005</v>
      </c>
      <c r="EQ88" s="7">
        <f t="shared" si="7"/>
        <v>6998.4</v>
      </c>
    </row>
    <row r="89" spans="3:147" ht="69" customHeight="1">
      <c r="C89" s="1">
        <v>87</v>
      </c>
      <c r="D89" s="1" t="s">
        <v>397</v>
      </c>
      <c r="E89" s="18"/>
      <c r="F89" s="18"/>
      <c r="G89" s="20"/>
      <c r="H89" s="20"/>
      <c r="I89" s="1" t="s">
        <v>398</v>
      </c>
      <c r="J89" s="18"/>
      <c r="K89" s="18" t="s">
        <v>194</v>
      </c>
      <c r="L89" s="18">
        <v>11.940000000000001</v>
      </c>
      <c r="M89" s="21"/>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9">
        <v>288</v>
      </c>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
        <f t="shared" si="4"/>
        <v>288</v>
      </c>
      <c r="EO89" s="18">
        <f t="shared" si="5"/>
        <v>3438.7200000000003</v>
      </c>
      <c r="EP89" s="18">
        <f t="shared" si="6"/>
        <v>2865.6000000000004</v>
      </c>
      <c r="EQ89" s="7">
        <f t="shared" si="7"/>
        <v>2865.6</v>
      </c>
    </row>
    <row r="90" spans="3:147" ht="69" customHeight="1">
      <c r="C90" s="1">
        <v>88</v>
      </c>
      <c r="D90" s="1" t="s">
        <v>399</v>
      </c>
      <c r="E90" s="18"/>
      <c r="F90" s="18"/>
      <c r="G90" s="20"/>
      <c r="H90" s="20"/>
      <c r="I90" s="1" t="s">
        <v>400</v>
      </c>
      <c r="J90" s="18"/>
      <c r="K90" s="18" t="s">
        <v>367</v>
      </c>
      <c r="L90" s="18">
        <v>38.519999999999996</v>
      </c>
      <c r="M90" s="21"/>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9">
        <v>192</v>
      </c>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
        <f t="shared" si="4"/>
        <v>192</v>
      </c>
      <c r="EO90" s="18">
        <f t="shared" si="5"/>
        <v>7395.8399999999992</v>
      </c>
      <c r="EP90" s="18">
        <f t="shared" si="6"/>
        <v>6163.2</v>
      </c>
      <c r="EQ90" s="7">
        <f t="shared" si="7"/>
        <v>6163.2</v>
      </c>
    </row>
    <row r="91" spans="3:147" ht="69" customHeight="1">
      <c r="C91" s="1">
        <v>89</v>
      </c>
      <c r="D91" s="1" t="s">
        <v>401</v>
      </c>
      <c r="E91" s="18"/>
      <c r="F91" s="18"/>
      <c r="G91" s="20"/>
      <c r="H91" s="20"/>
      <c r="I91" s="1" t="s">
        <v>402</v>
      </c>
      <c r="J91" s="18"/>
      <c r="K91" s="18" t="s">
        <v>367</v>
      </c>
      <c r="L91" s="18">
        <v>37.44</v>
      </c>
      <c r="M91" s="21"/>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9">
        <v>96</v>
      </c>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
        <f t="shared" si="4"/>
        <v>96</v>
      </c>
      <c r="EO91" s="18">
        <f t="shared" si="5"/>
        <v>3594.24</v>
      </c>
      <c r="EP91" s="18">
        <f t="shared" si="6"/>
        <v>2995.2</v>
      </c>
      <c r="EQ91" s="7">
        <f t="shared" si="7"/>
        <v>2995.2</v>
      </c>
    </row>
    <row r="92" spans="3:147" ht="69" customHeight="1">
      <c r="C92" s="1">
        <v>90</v>
      </c>
      <c r="D92" s="1" t="s">
        <v>403</v>
      </c>
      <c r="E92" s="18"/>
      <c r="F92" s="18"/>
      <c r="G92" s="20"/>
      <c r="H92" s="20"/>
      <c r="I92" s="1" t="s">
        <v>404</v>
      </c>
      <c r="J92" s="18"/>
      <c r="K92" s="18" t="s">
        <v>367</v>
      </c>
      <c r="L92" s="18">
        <v>36</v>
      </c>
      <c r="M92" s="21"/>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9">
        <v>96</v>
      </c>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
        <f t="shared" si="4"/>
        <v>96</v>
      </c>
      <c r="EO92" s="18">
        <f t="shared" si="5"/>
        <v>3456</v>
      </c>
      <c r="EP92" s="18">
        <f t="shared" si="6"/>
        <v>2880</v>
      </c>
      <c r="EQ92" s="7">
        <f t="shared" si="7"/>
        <v>2880</v>
      </c>
    </row>
    <row r="93" spans="3:147" ht="69" customHeight="1">
      <c r="EQ93" s="24">
        <f>SUM(EQ2:EQ92)</f>
        <v>1270254.7699999993</v>
      </c>
    </row>
  </sheetData>
  <autoFilter ref="A1:EQ76" xr:uid="{FBE6526A-5676-418A-91E1-4BD06E25E4F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Consultare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2025-04-22T06:34:53Z</dcterms:created>
  <dcterms:modified xsi:type="dcterms:W3CDTF">2025-04-22T06:35:59Z</dcterms:modified>
</cp:coreProperties>
</file>