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IMSP Spitalul raional\2025\reagenti\"/>
    </mc:Choice>
  </mc:AlternateContent>
  <xr:revisionPtr revIDLastSave="0" documentId="13_ncr:1_{0751A742-1404-47F0-A563-B4EB92E75319}" xr6:coauthVersionLast="46" xr6:coauthVersionMax="46" xr10:uidLastSave="{00000000-0000-0000-0000-000000000000}"/>
  <bookViews>
    <workbookView xWindow="-120" yWindow="-120" windowWidth="29040" windowHeight="15990" activeTab="1" xr2:uid="{00000000-000D-0000-FFFF-FFFF00000000}"/>
  </bookViews>
  <sheets>
    <sheet name="ANEXA-22" sheetId="9" r:id="rId1"/>
    <sheet name="ANEXA-23" sheetId="5" r:id="rId2"/>
  </sheets>
  <externalReferences>
    <externalReference r:id="rId3"/>
    <externalReference r:id="rId4"/>
  </externalReferenc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5" l="1"/>
  <c r="D44" i="5"/>
  <c r="C38" i="5"/>
  <c r="D38" i="5"/>
  <c r="C39" i="5"/>
  <c r="D39" i="5"/>
  <c r="C40" i="5"/>
  <c r="D40" i="5"/>
  <c r="C41" i="5"/>
  <c r="D41" i="5"/>
  <c r="C42" i="5"/>
  <c r="D42" i="5"/>
  <c r="C43" i="5"/>
  <c r="D43" i="5"/>
  <c r="C33" i="5"/>
  <c r="D33" i="5"/>
  <c r="C34" i="5"/>
  <c r="D34" i="5"/>
  <c r="C35" i="5"/>
  <c r="D35" i="5"/>
  <c r="C36" i="5"/>
  <c r="D36" i="5"/>
  <c r="C30" i="5"/>
  <c r="D30" i="5"/>
  <c r="C31" i="5"/>
  <c r="D31" i="5"/>
  <c r="C32" i="5"/>
  <c r="D32" i="5"/>
  <c r="G25" i="9"/>
  <c r="G26" i="9"/>
  <c r="G27" i="9"/>
  <c r="G28" i="9"/>
  <c r="G29" i="9"/>
  <c r="G30" i="9"/>
  <c r="G31" i="9"/>
  <c r="C25" i="9"/>
  <c r="C26" i="9"/>
  <c r="C27" i="9"/>
  <c r="C28" i="9"/>
  <c r="C29" i="9"/>
  <c r="C30" i="9"/>
  <c r="C31" i="9"/>
  <c r="B23" i="5"/>
  <c r="B24" i="5"/>
  <c r="B25" i="5"/>
  <c r="B26" i="5"/>
  <c r="B27" i="5"/>
  <c r="B28" i="5"/>
  <c r="B29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17" i="5"/>
  <c r="D17" i="5"/>
  <c r="C18" i="5"/>
  <c r="D18" i="5"/>
  <c r="C19" i="5"/>
  <c r="D19" i="5"/>
  <c r="C20" i="5"/>
  <c r="D20" i="5"/>
  <c r="C21" i="5"/>
  <c r="D21" i="5"/>
  <c r="C12" i="5"/>
  <c r="D12" i="5"/>
  <c r="C13" i="5"/>
  <c r="D13" i="5"/>
  <c r="C14" i="5"/>
  <c r="D14" i="5"/>
  <c r="C15" i="5"/>
  <c r="D15" i="5"/>
  <c r="I30" i="5"/>
  <c r="I44" i="5"/>
  <c r="I32" i="5"/>
  <c r="J32" i="5"/>
  <c r="I33" i="5"/>
  <c r="I34" i="5"/>
  <c r="I35" i="5"/>
  <c r="I36" i="5"/>
  <c r="I37" i="5"/>
  <c r="I38" i="5"/>
  <c r="I39" i="5"/>
  <c r="I40" i="5"/>
  <c r="I41" i="5"/>
  <c r="I42" i="5"/>
  <c r="I43" i="5"/>
  <c r="I31" i="5"/>
  <c r="I23" i="5"/>
  <c r="I24" i="5"/>
  <c r="I25" i="5"/>
  <c r="I26" i="5"/>
  <c r="I27" i="5"/>
  <c r="I28" i="5"/>
  <c r="I29" i="5"/>
  <c r="I17" i="5"/>
  <c r="I18" i="5"/>
  <c r="I19" i="5"/>
  <c r="I20" i="5"/>
  <c r="I21" i="5"/>
  <c r="I13" i="5"/>
  <c r="I14" i="5"/>
  <c r="I15" i="5"/>
  <c r="G46" i="9"/>
</calcChain>
</file>

<file path=xl/sharedStrings.xml><?xml version="1.0" encoding="utf-8"?>
<sst xmlns="http://schemas.openxmlformats.org/spreadsheetml/2006/main" count="143" uniqueCount="67">
  <si>
    <t>Denumirea bunurilor/serviciilor</t>
  </si>
  <si>
    <t>Nr. lot</t>
  </si>
  <si>
    <t>Specificarea tehnică deplină solicitată de către autoritatea contractantă</t>
  </si>
  <si>
    <t>Specificarea tehnică deplină propusă de către ofertant</t>
  </si>
  <si>
    <t>Standarde de referinţă</t>
  </si>
  <si>
    <t>Denumirea modelului bunului/serviciului</t>
  </si>
  <si>
    <t>Ţara de origine</t>
  </si>
  <si>
    <t>Produ-cătorul</t>
  </si>
  <si>
    <t>Specificaţii tehnice</t>
  </si>
  <si>
    <t>[Acest tabel va fi completat de către ofertant în coloanele 2, 3, 4, 6, 7, iar de către autoritatea contractantă – în coloanele 1, 5,]</t>
  </si>
  <si>
    <t>Anexa 22</t>
  </si>
  <si>
    <t>la contractul nr. 1/_________</t>
  </si>
  <si>
    <t>Semnat:_________ ______ Numele, Prenumele:_____________________________ În calitate de: ________________</t>
  </si>
  <si>
    <t>Ofertantul: _______________________ Adresa: __________________________</t>
  </si>
  <si>
    <t>DILUENT  compatibil cu analizatorul hematologic automat Emerald 18 Abbott, ambalaj 10 litri</t>
  </si>
  <si>
    <t>Soluție de  lizare a hematiilor HGB LISE – compatibilă cu analizatorul hematologic automat Emerald 18 Abbott, ambalaj 960 ml</t>
  </si>
  <si>
    <t>Soluție de spălare – CLEANER – compatibilă cu analizatorul hematologic automat Emerald 18 Abbott, ambalaj 960 ml</t>
  </si>
  <si>
    <t>Control hematologic ABBOTT   compatibil cu analizatorul hematologic automat Emerald 18 Abbott cu trei nivele (L; N și H)</t>
  </si>
  <si>
    <t>Soluție concentrată de hipoclorură 0,5% pentru PCE</t>
  </si>
  <si>
    <t>Soluție de diluare - Diluent, compatibil cu Analizatorul hematologic automat 3-diff Mindray model BC-20s, ambalaj 20 litri</t>
  </si>
  <si>
    <t xml:space="preserve">Soluție de lizare a hematiilor,  compatibil cu Analizatorul hematologic automat 3-diff Mindray model BC-20s, ambalaj 500 ml </t>
  </si>
  <si>
    <t xml:space="preserve">Soluție de spălare probe - Cleanser,  compatibil cu Analizatorul hematologic automat 3-diff Mindray model BC-20s, ambalaj 50 ml </t>
  </si>
  <si>
    <t>Control hematologic 3-diff  în 3 nivele BC - 3D (Low, Normal, High),  compatibil cu Analizatorul hematologic automat 3-diff Mindray model BC-20s, ambalaj 3 ml</t>
  </si>
  <si>
    <t xml:space="preserve">Lotul 1. Reactivi și consumabile pentru Analizatorul hematologic automat 3-diff Mindray model BC-20s </t>
  </si>
  <si>
    <t>Lotul 2. Reactivi și consumabile pentru Analizatorul hematologic automat 3-diff ABBOTT Emerald 18</t>
  </si>
  <si>
    <t>Lotul 3. Reactivi și consumabile pentru Coagulometrul semiautomat TECO Coatron X Pro</t>
  </si>
  <si>
    <t>Lotul 4. Reagenţi pentru investigații biochimice</t>
  </si>
  <si>
    <t>Lotul 7. Teste imunologice cu determinare rapidă. Test rapid la  Procalcitonina.</t>
  </si>
  <si>
    <t>Lotul 8. Teste imunologice cu determinare rapidă. Test rapid HBV panel.</t>
  </si>
  <si>
    <t>Lotul 9. Teste imunologice cu determinare rapidă. Test rapid HBsAg.</t>
  </si>
  <si>
    <t>Lotul 10. Teste imunologice cu determinare rapidă. Test rapid anti-HCV.</t>
  </si>
  <si>
    <t xml:space="preserve">Test rapid la  Procalcitonina. </t>
  </si>
  <si>
    <t>Test rapid HBV panel.</t>
  </si>
  <si>
    <t>Test rapid HBsAg.</t>
  </si>
  <si>
    <t>Test rapid anti-HCV.</t>
  </si>
  <si>
    <t>Prime-Plus Sensor Card - BLANK RENAL Sensor Card: (Clinical)</t>
  </si>
  <si>
    <t>Anexa 23</t>
  </si>
  <si>
    <t>Specificaţii de preț</t>
  </si>
  <si>
    <t>[Acest tabel va fi completat de către ofertant în coloanele 5,6,7,8 și 11 la necesitate, iar de către autoritatea contractantă – în coloanele 1,2,3,4,9,10]</t>
  </si>
  <si>
    <t>Unitatea de măsură</t>
  </si>
  <si>
    <t>Canti-tatea</t>
  </si>
  <si>
    <t>Preţ unitar (fără TVA)</t>
  </si>
  <si>
    <t>Preţ unitar (cu TVA)</t>
  </si>
  <si>
    <t xml:space="preserve">Suma
fără TVA
</t>
  </si>
  <si>
    <t xml:space="preserve">Suma
cu TVA
</t>
  </si>
  <si>
    <t xml:space="preserve">Termenul de 
livrare/ prestare 
</t>
  </si>
  <si>
    <t>Clasificație bugetară    (IBAN)</t>
  </si>
  <si>
    <t xml:space="preserve">Discount
%
</t>
  </si>
  <si>
    <t>MD64TRPCCV518430A00224AA</t>
  </si>
  <si>
    <t>TOTAL</t>
  </si>
  <si>
    <r>
      <t>Calibrator cu matrice umană pentru analizor biochimic. Substanţă  liofilizată, ser uman</t>
    </r>
    <r>
      <rPr>
        <b/>
        <sz val="8"/>
        <rFont val="Times New Roman"/>
        <family val="1"/>
        <charset val="204"/>
      </rPr>
      <t xml:space="preserve">. </t>
    </r>
    <r>
      <rPr>
        <sz val="8"/>
        <rFont val="Times New Roman"/>
        <family val="1"/>
        <charset val="204"/>
      </rPr>
      <t xml:space="preserve">Ambalaj 3 - 5 ml.  Marcaj CE.  </t>
    </r>
  </si>
  <si>
    <t>Lotul 5. Reagenţi pentru investigații biochimice</t>
  </si>
  <si>
    <t>Reagent Urea cu determinare fotocolorimetrică compatibil cu analizatorul. Metoda de determinare: fotocolorimetrică fermentativă. Tri-reagent, cu calibrator.  Consum reagent pentru o determinare: 2 ml. Ambalaj flacoane în set: 100 - 250ml. Material pentru investigare: ser, plasmă sau urină. Limita de detecție - 0,3 mmol/l; linearitate - 50 mmol/l</t>
  </si>
  <si>
    <t>Lotul 6. Teste diagnostice pentru analiza de rutină  a urinei compatibile cu analizatorul de urină Mission ® U120Smart</t>
  </si>
  <si>
    <t xml:space="preserve">Teste de rutină compatibile cu analizatorul de urină Mission ® U120Smart  pentru determinarea a  11 parametri în proba de urină.Teste de rutină  pentru determinarea a  11 parametri în proba de urină: Leucocite,  Nitrit, Urobilinogen, Bilirubin, Proteine, Sânge, pH, Greutatea specififică, Cetone, Glucoza și Acid ascorbic. </t>
  </si>
  <si>
    <t>Calibrator Cartridge 1 buc./100 teste</t>
  </si>
  <si>
    <t>Reference Sensor - Primem - Plus (w/ W/R Pump Tubing) (CLINICAL)</t>
  </si>
  <si>
    <t>Sensor Card: w/ COOx (standart) 1 buc./100 teste</t>
  </si>
  <si>
    <t>Stat Profile Prime Plus® Ampuled Controls BG, COOX Levels 1, 2, 3; 10 amp. x 3 ml;</t>
  </si>
  <si>
    <t>Stat Profile Prime Plus® Ampuled Controls Chemistry Levels 4,5; 10amp. x 3ml</t>
  </si>
  <si>
    <t>Lotul 12. Termohirtie p-u Stat Fax 303; 1904; PCE. 57x21mm</t>
  </si>
  <si>
    <t xml:space="preserve">Numărul procedurii de achiziție                </t>
  </si>
  <si>
    <t xml:space="preserve">Obiectul achiziției:                               Reagenți și consumabile de laborator (anul 2025)                   </t>
  </si>
  <si>
    <t>27.01.2025-31.12.2025</t>
  </si>
  <si>
    <t xml:space="preserve">Numărul procedurii de achiziție   </t>
  </si>
  <si>
    <r>
      <t>Obiectul achiziției:</t>
    </r>
    <r>
      <rPr>
        <sz val="8"/>
        <color rgb="FF0070C0"/>
        <rFont val="Times New Roman"/>
        <family val="1"/>
        <charset val="204"/>
      </rPr>
      <t xml:space="preserve">   Reagenți și consumabile de laborator (anul 2025)  </t>
    </r>
  </si>
  <si>
    <t>Lotul 11. Consumabile pentru analizatorul automat ale gazelor şi electroliților în sânge Stat Profile Prime Plus, Nova Biomedical (parametrii măsurați: pH, pCO2, pO2, SO2, Hct, Na, K, Cl, iCa, iMg, Glu, Lac, tHb, O2Hb, COHb, MetHB, HHb, tBil, HbF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</si>
</sst>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 Unicode MS"/>
      <family val="2"/>
      <charset val="204"/>
    </font>
    <font>
      <b/>
      <sz val="8"/>
      <color indexed="8"/>
      <name val="Arial Unicode MS"/>
      <family val="2"/>
      <charset val="204"/>
    </font>
    <font>
      <b/>
      <sz val="8"/>
      <color indexed="8"/>
      <name val="Times New Roman"/>
      <family val="1"/>
      <charset val="204"/>
    </font>
    <font>
      <sz val="6"/>
      <name val="Times New Roman"/>
      <family val="1"/>
    </font>
    <font>
      <b/>
      <sz val="6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"/>
      <name val="Times New Roman"/>
      <family val="1"/>
    </font>
    <font>
      <sz val="8"/>
      <color rgb="FF000000"/>
      <name val="&quot;Times New Roman&quot;"/>
    </font>
    <font>
      <sz val="8"/>
      <name val="&quot;Times New Roman&quot;"/>
    </font>
    <font>
      <sz val="6"/>
      <color rgb="FF0070C0"/>
      <name val="Times New Roman"/>
      <family val="1"/>
      <charset val="204"/>
    </font>
    <font>
      <b/>
      <sz val="8"/>
      <color rgb="FF000000"/>
      <name val="&quot;Times New Roman&quot;"/>
    </font>
    <font>
      <b/>
      <sz val="8"/>
      <name val="Times New Roman"/>
      <family val="1"/>
    </font>
    <font>
      <b/>
      <sz val="8"/>
      <name val="&quot;Times New Roman&quot;"/>
    </font>
    <font>
      <b/>
      <sz val="10"/>
      <name val="Arial"/>
      <family val="2"/>
      <charset val="204"/>
    </font>
    <font>
      <b/>
      <sz val="6"/>
      <color rgb="FF0070C0"/>
      <name val="Times New Roman"/>
      <family val="1"/>
      <charset val="204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4" tint="-0.249977111117893"/>
      <name val="Times New Roman"/>
      <family val="1"/>
      <charset val="204"/>
    </font>
    <font>
      <b/>
      <sz val="8"/>
      <name val="Arial Unicode MS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name val="Arial"/>
      <family val="2"/>
      <charset val="204"/>
    </font>
    <font>
      <b/>
      <sz val="6"/>
      <name val="Times New Roman"/>
      <family val="1"/>
    </font>
    <font>
      <sz val="6"/>
      <name val="Arial"/>
      <family val="2"/>
      <charset val="204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</cellStyleXfs>
  <cellXfs count="12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3" borderId="1" xfId="0" applyFont="1" applyFill="1" applyBorder="1"/>
    <xf numFmtId="0" fontId="6" fillId="0" borderId="0" xfId="0" applyFont="1" applyAlignment="1">
      <alignment vertical="distributed"/>
    </xf>
    <xf numFmtId="0" fontId="10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10" fillId="0" borderId="0" xfId="0" applyFont="1" applyAlignment="1">
      <alignment horizontal="center" vertical="distributed"/>
    </xf>
    <xf numFmtId="0" fontId="12" fillId="3" borderId="1" xfId="0" applyFont="1" applyFill="1" applyBorder="1" applyAlignment="1">
      <alignment horizontal="center" vertical="distributed" wrapText="1"/>
    </xf>
    <xf numFmtId="0" fontId="11" fillId="3" borderId="1" xfId="0" applyFont="1" applyFill="1" applyBorder="1" applyAlignment="1">
      <alignment horizontal="center" vertical="distributed" wrapText="1"/>
    </xf>
    <xf numFmtId="0" fontId="5" fillId="3" borderId="0" xfId="0" applyFont="1" applyFill="1" applyAlignment="1">
      <alignment horizontal="left" vertical="top" wrapText="1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distributed"/>
    </xf>
    <xf numFmtId="0" fontId="10" fillId="3" borderId="0" xfId="0" applyFont="1" applyFill="1" applyAlignment="1">
      <alignment vertical="distributed"/>
    </xf>
    <xf numFmtId="0" fontId="3" fillId="3" borderId="0" xfId="0" applyFont="1" applyFill="1"/>
    <xf numFmtId="0" fontId="6" fillId="3" borderId="0" xfId="0" applyFont="1" applyFill="1"/>
    <xf numFmtId="0" fontId="4" fillId="0" borderId="0" xfId="0" applyFont="1" applyAlignment="1">
      <alignment vertical="distributed"/>
    </xf>
    <xf numFmtId="0" fontId="16" fillId="3" borderId="1" xfId="0" applyFont="1" applyFill="1" applyBorder="1" applyAlignment="1">
      <alignment horizontal="center" vertical="distributed" wrapText="1"/>
    </xf>
    <xf numFmtId="0" fontId="7" fillId="3" borderId="1" xfId="0" applyFont="1" applyFill="1" applyBorder="1" applyAlignment="1">
      <alignment horizontal="center" vertical="distributed" wrapText="1"/>
    </xf>
    <xf numFmtId="0" fontId="4" fillId="3" borderId="0" xfId="0" applyFont="1" applyFill="1" applyAlignment="1">
      <alignment vertical="distributed"/>
    </xf>
    <xf numFmtId="0" fontId="17" fillId="3" borderId="4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 wrapText="1"/>
    </xf>
    <xf numFmtId="0" fontId="18" fillId="3" borderId="4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/>
    </xf>
    <xf numFmtId="0" fontId="7" fillId="2" borderId="1" xfId="0" applyFont="1" applyFill="1" applyBorder="1"/>
    <xf numFmtId="0" fontId="12" fillId="2" borderId="1" xfId="0" applyFont="1" applyFill="1" applyBorder="1" applyAlignment="1">
      <alignment horizontal="center" vertical="distributed" wrapText="1"/>
    </xf>
    <xf numFmtId="0" fontId="11" fillId="2" borderId="1" xfId="0" applyFont="1" applyFill="1" applyBorder="1" applyAlignment="1">
      <alignment horizontal="center" vertical="distributed" wrapText="1"/>
    </xf>
    <xf numFmtId="0" fontId="16" fillId="2" borderId="1" xfId="0" applyFont="1" applyFill="1" applyBorder="1" applyAlignment="1">
      <alignment horizontal="center" vertical="distributed" wrapText="1"/>
    </xf>
    <xf numFmtId="0" fontId="7" fillId="2" borderId="1" xfId="0" applyFont="1" applyFill="1" applyBorder="1" applyAlignment="1">
      <alignment horizontal="center" vertical="distributed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13" fillId="3" borderId="1" xfId="0" applyFont="1" applyFill="1" applyBorder="1" applyAlignment="1">
      <alignment horizontal="distributed"/>
    </xf>
    <xf numFmtId="0" fontId="13" fillId="3" borderId="1" xfId="0" applyFont="1" applyFill="1" applyBorder="1"/>
    <xf numFmtId="0" fontId="19" fillId="3" borderId="1" xfId="0" applyFont="1" applyFill="1" applyBorder="1" applyAlignment="1">
      <alignment horizontal="distributed" vertical="center"/>
    </xf>
    <xf numFmtId="14" fontId="19" fillId="3" borderId="1" xfId="0" applyNumberFormat="1" applyFont="1" applyFill="1" applyBorder="1" applyAlignment="1">
      <alignment horizontal="distributed" vertical="center"/>
    </xf>
    <xf numFmtId="0" fontId="20" fillId="3" borderId="4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justify" vertical="center"/>
    </xf>
    <xf numFmtId="0" fontId="21" fillId="3" borderId="1" xfId="0" applyFont="1" applyFill="1" applyBorder="1"/>
    <xf numFmtId="0" fontId="23" fillId="3" borderId="0" xfId="0" applyFont="1" applyFill="1"/>
    <xf numFmtId="14" fontId="24" fillId="3" borderId="1" xfId="0" applyNumberFormat="1" applyFont="1" applyFill="1" applyBorder="1" applyAlignment="1">
      <alignment horizontal="distributed" vertical="center"/>
    </xf>
    <xf numFmtId="0" fontId="24" fillId="3" borderId="1" xfId="0" applyFont="1" applyFill="1" applyBorder="1" applyAlignment="1">
      <alignment horizontal="distributed" vertical="center"/>
    </xf>
    <xf numFmtId="0" fontId="23" fillId="0" borderId="0" xfId="0" applyFont="1"/>
    <xf numFmtId="0" fontId="4" fillId="3" borderId="0" xfId="0" applyFont="1" applyFill="1" applyAlignment="1">
      <alignment horizontal="center" vertical="distributed"/>
    </xf>
    <xf numFmtId="0" fontId="25" fillId="0" borderId="0" xfId="0" applyFont="1" applyAlignment="1">
      <alignment vertical="distributed"/>
    </xf>
    <xf numFmtId="0" fontId="26" fillId="0" borderId="0" xfId="0" applyFont="1" applyAlignment="1">
      <alignment vertical="distributed"/>
    </xf>
    <xf numFmtId="0" fontId="28" fillId="2" borderId="1" xfId="0" applyFont="1" applyFill="1" applyBorder="1" applyAlignment="1">
      <alignment horizontal="center" vertical="distributed" wrapText="1"/>
    </xf>
    <xf numFmtId="0" fontId="7" fillId="2" borderId="1" xfId="0" applyFont="1" applyFill="1" applyBorder="1" applyAlignment="1">
      <alignment vertical="distributed"/>
    </xf>
    <xf numFmtId="0" fontId="28" fillId="3" borderId="1" xfId="0" applyFont="1" applyFill="1" applyBorder="1" applyAlignment="1">
      <alignment horizontal="center" vertical="distributed" wrapText="1"/>
    </xf>
    <xf numFmtId="0" fontId="7" fillId="3" borderId="1" xfId="0" applyFont="1" applyFill="1" applyBorder="1" applyAlignment="1">
      <alignment vertical="distributed"/>
    </xf>
    <xf numFmtId="0" fontId="29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59" applyFont="1" applyFill="1" applyBorder="1" applyAlignment="1">
      <alignment horizontal="left" vertical="center" wrapText="1"/>
    </xf>
    <xf numFmtId="0" fontId="6" fillId="3" borderId="1" xfId="59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vertical="top" wrapText="1"/>
    </xf>
    <xf numFmtId="0" fontId="10" fillId="3" borderId="0" xfId="0" applyFont="1" applyFill="1" applyAlignment="1">
      <alignment horizontal="center" vertical="distributed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distributed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 vertical="center" wrapText="1"/>
    </xf>
    <xf numFmtId="2" fontId="32" fillId="3" borderId="1" xfId="0" applyNumberFormat="1" applyFont="1" applyFill="1" applyBorder="1" applyAlignment="1">
      <alignment vertical="top" wrapText="1"/>
    </xf>
    <xf numFmtId="2" fontId="32" fillId="3" borderId="1" xfId="0" applyNumberFormat="1" applyFont="1" applyFill="1" applyBorder="1"/>
    <xf numFmtId="0" fontId="32" fillId="3" borderId="1" xfId="0" applyFont="1" applyFill="1" applyBorder="1"/>
    <xf numFmtId="3" fontId="7" fillId="3" borderId="1" xfId="0" applyNumberFormat="1" applyFont="1" applyFill="1" applyBorder="1" applyAlignment="1">
      <alignment horizontal="center" vertical="center"/>
    </xf>
    <xf numFmtId="2" fontId="33" fillId="3" borderId="1" xfId="0" applyNumberFormat="1" applyFont="1" applyFill="1" applyBorder="1" applyAlignment="1">
      <alignment horizontal="center" vertical="center" wrapText="1"/>
    </xf>
    <xf numFmtId="2" fontId="33" fillId="3" borderId="1" xfId="0" applyNumberFormat="1" applyFont="1" applyFill="1" applyBorder="1" applyAlignment="1">
      <alignment vertical="top" wrapText="1"/>
    </xf>
    <xf numFmtId="2" fontId="33" fillId="3" borderId="1" xfId="0" applyNumberFormat="1" applyFont="1" applyFill="1" applyBorder="1"/>
    <xf numFmtId="0" fontId="33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/>
    <xf numFmtId="0" fontId="34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vertical="top" wrapText="1"/>
    </xf>
    <xf numFmtId="2" fontId="6" fillId="3" borderId="1" xfId="0" applyNumberFormat="1" applyFont="1" applyFill="1" applyBorder="1"/>
    <xf numFmtId="0" fontId="34" fillId="0" borderId="0" xfId="0" applyFont="1"/>
    <xf numFmtId="0" fontId="13" fillId="0" borderId="0" xfId="0" applyFont="1"/>
    <xf numFmtId="0" fontId="14" fillId="4" borderId="1" xfId="0" applyFont="1" applyFill="1" applyBorder="1" applyAlignment="1">
      <alignment wrapText="1"/>
    </xf>
    <xf numFmtId="0" fontId="14" fillId="4" borderId="0" xfId="0" applyFont="1" applyFill="1" applyAlignment="1">
      <alignment vertical="distributed"/>
    </xf>
    <xf numFmtId="0" fontId="13" fillId="4" borderId="1" xfId="0" applyFont="1" applyFill="1" applyBorder="1"/>
    <xf numFmtId="0" fontId="35" fillId="3" borderId="1" xfId="0" applyFont="1" applyFill="1" applyBorder="1"/>
    <xf numFmtId="0" fontId="36" fillId="0" borderId="0" xfId="0" applyFont="1"/>
    <xf numFmtId="0" fontId="30" fillId="5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vertical="top" wrapText="1"/>
    </xf>
    <xf numFmtId="0" fontId="2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 vertical="distributed"/>
    </xf>
    <xf numFmtId="0" fontId="4" fillId="3" borderId="0" xfId="0" applyFont="1" applyFill="1" applyAlignment="1">
      <alignment horizontal="left" vertical="distributed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6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бычный 2" xfId="59" xr:uid="{00000000-0005-0000-0000-00001E000000}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FF99FF"/>
      <color rgb="FFFFFFCC"/>
      <color rgb="FF99FF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cesar%20suplimentar%20%20LABORATOR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MSP%20Spitalul%20raional/2025/NECESAR%20REAGENT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genți"/>
    </sheetNames>
    <sheetDataSet>
      <sheetData sheetId="0">
        <row r="3">
          <cell r="E3" t="str">
            <v>Litru</v>
          </cell>
          <cell r="F3">
            <v>440</v>
          </cell>
        </row>
        <row r="4">
          <cell r="E4" t="str">
            <v>ml</v>
          </cell>
          <cell r="F4">
            <v>3500</v>
          </cell>
        </row>
        <row r="5">
          <cell r="E5" t="str">
            <v>ml</v>
          </cell>
          <cell r="F5">
            <v>750</v>
          </cell>
        </row>
        <row r="6">
          <cell r="E6" t="str">
            <v>ml</v>
          </cell>
          <cell r="F6">
            <v>45</v>
          </cell>
        </row>
        <row r="8">
          <cell r="E8" t="str">
            <v>litru</v>
          </cell>
          <cell r="F8">
            <v>160</v>
          </cell>
        </row>
        <row r="9">
          <cell r="E9" t="str">
            <v>ml</v>
          </cell>
          <cell r="F9">
            <v>2880</v>
          </cell>
        </row>
        <row r="10">
          <cell r="E10" t="str">
            <v>ml</v>
          </cell>
          <cell r="F10">
            <v>20160</v>
          </cell>
        </row>
        <row r="11">
          <cell r="E11" t="str">
            <v>ml</v>
          </cell>
          <cell r="F11">
            <v>37.5</v>
          </cell>
        </row>
        <row r="12">
          <cell r="E12" t="str">
            <v>ml</v>
          </cell>
          <cell r="F12">
            <v>1000</v>
          </cell>
        </row>
        <row r="14">
          <cell r="C14" t="str">
            <v>Set pentru determinarea timpului de protrombin (TP) liofilizat (800 teste)</v>
          </cell>
          <cell r="D14" t="str">
            <v xml:space="preserve">Set pentru determinarea timpului de protrombin (TP) liofilizat pentru coagulometru ”TECO Coatron X Pro” nu mai mult de 1,1 ISI     Ambalaj: 10X4ml (800 teste)           </v>
          </cell>
          <cell r="E14" t="str">
            <v>ml</v>
          </cell>
          <cell r="F14">
            <v>520</v>
          </cell>
        </row>
        <row r="15">
          <cell r="C15" t="str">
            <v>Set pentru determinarea fibrinogenului  (800teste)</v>
          </cell>
          <cell r="D15" t="str">
            <v>Set pentru determinarea fibrinogenului pentru coagulometru ”TECO Coatron X Pro”                                                Ambalaj 10X2ml (800teste)</v>
          </cell>
          <cell r="E15" t="str">
            <v>ml</v>
          </cell>
          <cell r="F15">
            <v>400</v>
          </cell>
        </row>
        <row r="16">
          <cell r="C16" t="str">
            <v>IBS Buffer (1000 teste)</v>
          </cell>
          <cell r="D16" t="str">
            <v>IBS Buffer 1 fl 125 ml (1000 teste)</v>
          </cell>
          <cell r="E16" t="str">
            <v>ml</v>
          </cell>
          <cell r="F16">
            <v>1250</v>
          </cell>
        </row>
        <row r="17">
          <cell r="C17" t="str">
            <v>Set pentru determinarea APTT cu Ca Cl2 0.0025M   (2000 teste)</v>
          </cell>
          <cell r="D17" t="str">
            <v>Set pentru determinarea APTT cu Ca Cl2 0.0025M  pentru coagulometru ”TECO Coatron X Pro”,  Ambalaj 10x5 ml TEClot APTT-S + 10 x 5 ml CaCl2 0,025 M (2000 teste)</v>
          </cell>
          <cell r="E17" t="str">
            <v>ml</v>
          </cell>
          <cell r="F17">
            <v>200</v>
          </cell>
        </row>
        <row r="18">
          <cell r="C18" t="str">
            <v>Plasma de control normală human cu parametri PT, APTT, TT, FIB, DD</v>
          </cell>
          <cell r="D18" t="str">
            <v>Plasma de control normală human cu parametri PT, APTT, TT, FIB, DD pentru protrombin pentru coagulometru ”TECO Coatron X Pro”               Ambalaj fl-1 ml</v>
          </cell>
          <cell r="E18" t="str">
            <v>ml</v>
          </cell>
          <cell r="F18">
            <v>24</v>
          </cell>
        </row>
        <row r="19">
          <cell r="C19" t="str">
            <v>Plasma de control patologică human cu parametri PT, APTT, TT, FIB, DD</v>
          </cell>
          <cell r="D19" t="str">
            <v>Plasma de control patologică human cu parametri PT, APTT, TT, FIB, DD pentru protrombin pentru coagulometru ”TECO Coatron X Pro”                       Ambalaj fl-1 ml</v>
          </cell>
          <cell r="E19" t="str">
            <v>ml</v>
          </cell>
          <cell r="F19">
            <v>24</v>
          </cell>
        </row>
        <row r="20">
          <cell r="C20" t="str">
            <v>Calibrator universal la PT, APTT, TT, FIB, Factors, PC, PS, AT</v>
          </cell>
          <cell r="D20" t="str">
            <v>Calibrator universal la PT, APTT, TT, FIB, Factors, PC, PS, AT pentru coagulometru ”TECO Coatron X Pro”                                          Ambalaj fl-1 ml</v>
          </cell>
          <cell r="E20" t="str">
            <v>ml</v>
          </cell>
          <cell r="F20">
            <v>2</v>
          </cell>
        </row>
        <row r="22">
          <cell r="E22" t="str">
            <v>ml</v>
          </cell>
          <cell r="F22">
            <v>30</v>
          </cell>
        </row>
        <row r="23">
          <cell r="E23" t="str">
            <v>ml</v>
          </cell>
          <cell r="F23">
            <v>7000</v>
          </cell>
        </row>
        <row r="24">
          <cell r="E24" t="str">
            <v>teste</v>
          </cell>
          <cell r="F24">
            <v>6000</v>
          </cell>
        </row>
        <row r="53">
          <cell r="E53" t="str">
            <v>test</v>
          </cell>
          <cell r="F53">
            <v>200</v>
          </cell>
        </row>
        <row r="54">
          <cell r="E54" t="str">
            <v>test</v>
          </cell>
          <cell r="F54">
            <v>300</v>
          </cell>
        </row>
        <row r="55">
          <cell r="E55" t="str">
            <v>test</v>
          </cell>
          <cell r="F55">
            <v>500</v>
          </cell>
        </row>
        <row r="56">
          <cell r="E56" t="str">
            <v>test</v>
          </cell>
          <cell r="F56">
            <v>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abile medicale"/>
    </sheetNames>
    <sheetDataSet>
      <sheetData sheetId="0">
        <row r="4">
          <cell r="D4" t="str">
            <v>bucată</v>
          </cell>
          <cell r="E4">
            <v>15</v>
          </cell>
        </row>
        <row r="5">
          <cell r="D5" t="str">
            <v>bucată</v>
          </cell>
          <cell r="E5">
            <v>4</v>
          </cell>
        </row>
        <row r="6">
          <cell r="D6" t="str">
            <v>bucată</v>
          </cell>
          <cell r="E6">
            <v>4</v>
          </cell>
        </row>
        <row r="7">
          <cell r="D7" t="str">
            <v>bucată</v>
          </cell>
          <cell r="E7">
            <v>30</v>
          </cell>
        </row>
        <row r="8">
          <cell r="D8" t="str">
            <v>set</v>
          </cell>
          <cell r="E8">
            <v>1</v>
          </cell>
        </row>
        <row r="9">
          <cell r="D9" t="str">
            <v>set</v>
          </cell>
          <cell r="E9">
            <v>1</v>
          </cell>
        </row>
        <row r="15">
          <cell r="C15" t="str">
            <v>Termohirtie p-u Stat Fax 303; 1904; PCE. 57x21mm</v>
          </cell>
          <cell r="D15" t="str">
            <v>bucată</v>
          </cell>
          <cell r="E15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253"/>
  <sheetViews>
    <sheetView workbookViewId="0">
      <pane xSplit="3" ySplit="11" topLeftCell="D19" activePane="bottomRight" state="frozen"/>
      <selection pane="topRight" activeCell="D1" sqref="D1"/>
      <selection pane="bottomLeft" activeCell="A3" sqref="A3"/>
      <selection pane="bottomRight" activeCell="G46" sqref="G46"/>
    </sheetView>
  </sheetViews>
  <sheetFormatPr defaultColWidth="8.85546875" defaultRowHeight="12.75"/>
  <cols>
    <col min="1" max="1" width="1.140625" style="3" customWidth="1"/>
    <col min="2" max="2" width="5.140625" style="6" customWidth="1"/>
    <col min="3" max="3" width="58" style="9" customWidth="1"/>
    <col min="4" max="4" width="10.28515625" style="10" customWidth="1"/>
    <col min="5" max="5" width="7.7109375" style="13" customWidth="1"/>
    <col min="6" max="6" width="6" style="23" customWidth="1"/>
    <col min="7" max="7" width="33.42578125" style="23" customWidth="1"/>
    <col min="8" max="8" width="16.42578125" style="11" customWidth="1"/>
    <col min="9" max="9" width="8.42578125" style="23" customWidth="1"/>
    <col min="10" max="16384" width="8.85546875" style="1"/>
  </cols>
  <sheetData>
    <row r="1" spans="1:10" ht="1.5" customHeight="1">
      <c r="I1" s="61"/>
    </row>
    <row r="2" spans="1:10" ht="1.5" customHeight="1">
      <c r="I2" s="62" t="s">
        <v>10</v>
      </c>
      <c r="J2" s="5"/>
    </row>
    <row r="3" spans="1:10" ht="3" customHeight="1">
      <c r="I3" s="62" t="s">
        <v>11</v>
      </c>
      <c r="J3" s="5"/>
    </row>
    <row r="4" spans="1:10">
      <c r="H4" s="117" t="s">
        <v>10</v>
      </c>
      <c r="I4" s="117"/>
      <c r="J4" s="5"/>
    </row>
    <row r="5" spans="1:10">
      <c r="A5" s="4"/>
      <c r="B5" s="117" t="s">
        <v>8</v>
      </c>
      <c r="C5" s="117"/>
      <c r="D5" s="117"/>
      <c r="E5" s="117"/>
      <c r="F5" s="117"/>
      <c r="G5" s="117"/>
      <c r="H5" s="117"/>
      <c r="I5" s="117"/>
      <c r="J5" s="5"/>
    </row>
    <row r="6" spans="1:10">
      <c r="B6" s="119" t="s">
        <v>9</v>
      </c>
      <c r="C6" s="119"/>
      <c r="D6" s="119"/>
      <c r="E6" s="119"/>
      <c r="F6" s="119"/>
      <c r="G6" s="119"/>
      <c r="H6" s="119"/>
      <c r="I6" s="119"/>
      <c r="J6" s="5"/>
    </row>
    <row r="7" spans="1:10">
      <c r="B7" s="7"/>
      <c r="C7" s="12"/>
      <c r="D7" s="13"/>
      <c r="F7" s="11"/>
      <c r="G7" s="11"/>
      <c r="I7" s="11"/>
    </row>
    <row r="8" spans="1:10">
      <c r="B8" s="118" t="s">
        <v>61</v>
      </c>
      <c r="C8" s="118"/>
      <c r="D8" s="118"/>
      <c r="E8" s="118"/>
      <c r="F8" s="118"/>
      <c r="G8" s="118"/>
      <c r="H8" s="118"/>
      <c r="I8" s="118"/>
    </row>
    <row r="9" spans="1:10" ht="20.25" customHeight="1">
      <c r="B9" s="118" t="s">
        <v>62</v>
      </c>
      <c r="C9" s="118"/>
      <c r="D9" s="118"/>
      <c r="E9" s="118"/>
      <c r="F9" s="118"/>
      <c r="G9" s="118"/>
      <c r="H9" s="118"/>
      <c r="I9" s="118"/>
    </row>
    <row r="10" spans="1:10" ht="18" customHeight="1"/>
    <row r="11" spans="1:10" s="3" customFormat="1" ht="34.5" customHeight="1">
      <c r="A11" s="2"/>
      <c r="B11" s="32" t="s">
        <v>1</v>
      </c>
      <c r="C11" s="33" t="s">
        <v>0</v>
      </c>
      <c r="D11" s="34" t="s">
        <v>5</v>
      </c>
      <c r="E11" s="63" t="s">
        <v>6</v>
      </c>
      <c r="F11" s="64" t="s">
        <v>7</v>
      </c>
      <c r="G11" s="35" t="s">
        <v>2</v>
      </c>
      <c r="H11" s="36" t="s">
        <v>3</v>
      </c>
      <c r="I11" s="64" t="s">
        <v>4</v>
      </c>
    </row>
    <row r="12" spans="1:10" s="3" customFormat="1" ht="10.5" customHeight="1">
      <c r="A12" s="2"/>
      <c r="B12" s="8"/>
      <c r="C12" s="14">
        <v>1</v>
      </c>
      <c r="D12" s="15">
        <v>2</v>
      </c>
      <c r="E12" s="65">
        <v>3</v>
      </c>
      <c r="F12" s="66">
        <v>4</v>
      </c>
      <c r="G12" s="24">
        <v>5</v>
      </c>
      <c r="H12" s="25">
        <v>6</v>
      </c>
      <c r="I12" s="66">
        <v>7</v>
      </c>
    </row>
    <row r="13" spans="1:10" s="3" customFormat="1" ht="29.25" customHeight="1">
      <c r="A13" s="2"/>
      <c r="B13" s="82">
        <v>1</v>
      </c>
      <c r="C13" s="67" t="s">
        <v>23</v>
      </c>
      <c r="D13" s="15"/>
      <c r="E13" s="65"/>
      <c r="F13" s="66"/>
      <c r="G13" s="24"/>
      <c r="H13" s="25"/>
      <c r="I13" s="66"/>
    </row>
    <row r="14" spans="1:10" s="17" customFormat="1" ht="42.75" customHeight="1">
      <c r="A14" s="16"/>
      <c r="B14" s="68">
        <v>1</v>
      </c>
      <c r="C14" s="69" t="s">
        <v>19</v>
      </c>
      <c r="D14" s="69"/>
      <c r="E14" s="65"/>
      <c r="F14" s="66"/>
      <c r="G14" s="69" t="s">
        <v>19</v>
      </c>
      <c r="H14" s="25"/>
      <c r="I14" s="66"/>
    </row>
    <row r="15" spans="1:10" s="17" customFormat="1" ht="42.75" customHeight="1">
      <c r="A15" s="16"/>
      <c r="B15" s="68">
        <v>1</v>
      </c>
      <c r="C15" s="69" t="s">
        <v>20</v>
      </c>
      <c r="D15" s="69"/>
      <c r="E15" s="65"/>
      <c r="F15" s="66"/>
      <c r="G15" s="69" t="s">
        <v>20</v>
      </c>
      <c r="H15" s="25"/>
      <c r="I15" s="66"/>
    </row>
    <row r="16" spans="1:10" s="17" customFormat="1" ht="42.75" customHeight="1">
      <c r="A16" s="16"/>
      <c r="B16" s="68">
        <v>1</v>
      </c>
      <c r="C16" s="69" t="s">
        <v>21</v>
      </c>
      <c r="D16" s="69"/>
      <c r="E16" s="65"/>
      <c r="F16" s="66"/>
      <c r="G16" s="69" t="s">
        <v>21</v>
      </c>
      <c r="H16" s="25"/>
      <c r="I16" s="66"/>
    </row>
    <row r="17" spans="1:9" s="17" customFormat="1" ht="42.75" customHeight="1">
      <c r="A17" s="16"/>
      <c r="B17" s="68">
        <v>1</v>
      </c>
      <c r="C17" s="69" t="s">
        <v>22</v>
      </c>
      <c r="D17" s="69"/>
      <c r="E17" s="65"/>
      <c r="F17" s="66"/>
      <c r="G17" s="69" t="s">
        <v>22</v>
      </c>
      <c r="H17" s="25"/>
      <c r="I17" s="66"/>
    </row>
    <row r="18" spans="1:9" s="17" customFormat="1" ht="19.5" customHeight="1">
      <c r="A18" s="16"/>
      <c r="B18" s="70">
        <v>2</v>
      </c>
      <c r="C18" s="67" t="s">
        <v>24</v>
      </c>
      <c r="D18" s="69"/>
      <c r="E18" s="65"/>
      <c r="F18" s="66"/>
      <c r="G18" s="69"/>
      <c r="H18" s="25"/>
      <c r="I18" s="66"/>
    </row>
    <row r="19" spans="1:9" s="17" customFormat="1" ht="39" customHeight="1">
      <c r="A19" s="16"/>
      <c r="B19" s="27">
        <v>2</v>
      </c>
      <c r="C19" s="71" t="s">
        <v>14</v>
      </c>
      <c r="D19" s="69"/>
      <c r="E19" s="65"/>
      <c r="F19" s="66"/>
      <c r="G19" s="71" t="s">
        <v>14</v>
      </c>
      <c r="H19" s="25"/>
      <c r="I19" s="66"/>
    </row>
    <row r="20" spans="1:9" s="17" customFormat="1" ht="39" customHeight="1">
      <c r="A20" s="16"/>
      <c r="B20" s="27">
        <v>2</v>
      </c>
      <c r="C20" s="71" t="s">
        <v>15</v>
      </c>
      <c r="D20" s="69"/>
      <c r="E20" s="65"/>
      <c r="F20" s="66"/>
      <c r="G20" s="71" t="s">
        <v>15</v>
      </c>
      <c r="H20" s="25"/>
      <c r="I20" s="66"/>
    </row>
    <row r="21" spans="1:9" s="17" customFormat="1" ht="39" customHeight="1">
      <c r="A21" s="16"/>
      <c r="B21" s="27">
        <v>2</v>
      </c>
      <c r="C21" s="71" t="s">
        <v>16</v>
      </c>
      <c r="D21" s="69"/>
      <c r="E21" s="65"/>
      <c r="F21" s="66"/>
      <c r="G21" s="71" t="s">
        <v>16</v>
      </c>
      <c r="H21" s="25"/>
      <c r="I21" s="66"/>
    </row>
    <row r="22" spans="1:9" s="17" customFormat="1" ht="39" customHeight="1">
      <c r="A22" s="16"/>
      <c r="B22" s="27">
        <v>2</v>
      </c>
      <c r="C22" s="71" t="s">
        <v>17</v>
      </c>
      <c r="D22" s="69"/>
      <c r="E22" s="65"/>
      <c r="F22" s="66"/>
      <c r="G22" s="71" t="s">
        <v>17</v>
      </c>
      <c r="H22" s="25"/>
      <c r="I22" s="66"/>
    </row>
    <row r="23" spans="1:9" s="17" customFormat="1" ht="22.5" customHeight="1">
      <c r="A23" s="16"/>
      <c r="B23" s="27">
        <v>2</v>
      </c>
      <c r="C23" s="71" t="s">
        <v>18</v>
      </c>
      <c r="D23" s="69"/>
      <c r="E23" s="65"/>
      <c r="F23" s="66"/>
      <c r="G23" s="71" t="s">
        <v>18</v>
      </c>
      <c r="H23" s="25"/>
      <c r="I23" s="66"/>
    </row>
    <row r="24" spans="1:9" s="17" customFormat="1" ht="24.75" customHeight="1">
      <c r="A24" s="16"/>
      <c r="B24" s="52">
        <v>3</v>
      </c>
      <c r="C24" s="72" t="s">
        <v>25</v>
      </c>
      <c r="D24" s="69"/>
      <c r="E24" s="65"/>
      <c r="F24" s="66"/>
      <c r="G24" s="71"/>
      <c r="H24" s="25"/>
      <c r="I24" s="66"/>
    </row>
    <row r="25" spans="1:9" s="17" customFormat="1" ht="44.25" customHeight="1">
      <c r="A25" s="28"/>
      <c r="B25" s="29">
        <v>3</v>
      </c>
      <c r="C25" s="73" t="str">
        <f>'ANEXA-23'!B23</f>
        <v>Set pentru determinarea timpului de protrombin (TP) liofilizat (800 teste)</v>
      </c>
      <c r="D25" s="73"/>
      <c r="E25" s="65"/>
      <c r="F25" s="66"/>
      <c r="G25" s="73" t="str">
        <f>[1]Reagenți!D14</f>
        <v xml:space="preserve">Set pentru determinarea timpului de protrombin (TP) liofilizat pentru coagulometru ”TECO Coatron X Pro” nu mai mult de 1,1 ISI     Ambalaj: 10X4ml (800 teste)           </v>
      </c>
      <c r="H25" s="25"/>
      <c r="I25" s="66"/>
    </row>
    <row r="26" spans="1:9" s="17" customFormat="1" ht="44.25" customHeight="1">
      <c r="A26" s="28"/>
      <c r="B26" s="29">
        <v>3</v>
      </c>
      <c r="C26" s="74" t="str">
        <f>'ANEXA-23'!B24</f>
        <v>Set pentru determinarea fibrinogenului  (800teste)</v>
      </c>
      <c r="D26" s="73"/>
      <c r="E26" s="65"/>
      <c r="F26" s="66"/>
      <c r="G26" s="74" t="str">
        <f>[1]Reagenți!D15</f>
        <v>Set pentru determinarea fibrinogenului pentru coagulometru ”TECO Coatron X Pro”                                                Ambalaj 10X2ml (800teste)</v>
      </c>
      <c r="H26" s="25"/>
      <c r="I26" s="66"/>
    </row>
    <row r="27" spans="1:9" s="17" customFormat="1" ht="16.5" customHeight="1">
      <c r="A27" s="28"/>
      <c r="B27" s="29">
        <v>3</v>
      </c>
      <c r="C27" s="74" t="str">
        <f>'ANEXA-23'!B25</f>
        <v>IBS Buffer (1000 teste)</v>
      </c>
      <c r="D27" s="73"/>
      <c r="E27" s="65"/>
      <c r="F27" s="66"/>
      <c r="G27" s="74" t="str">
        <f>[1]Reagenți!D16</f>
        <v>IBS Buffer 1 fl 125 ml (1000 teste)</v>
      </c>
      <c r="H27" s="25"/>
      <c r="I27" s="66"/>
    </row>
    <row r="28" spans="1:9" s="17" customFormat="1" ht="45" customHeight="1">
      <c r="A28" s="28"/>
      <c r="B28" s="29">
        <v>3</v>
      </c>
      <c r="C28" s="74" t="str">
        <f>'ANEXA-23'!B26</f>
        <v>Set pentru determinarea APTT cu Ca Cl2 0.0025M   (2000 teste)</v>
      </c>
      <c r="D28" s="73"/>
      <c r="E28" s="65"/>
      <c r="F28" s="66"/>
      <c r="G28" s="74" t="str">
        <f>[1]Reagenți!D17</f>
        <v>Set pentru determinarea APTT cu Ca Cl2 0.0025M  pentru coagulometru ”TECO Coatron X Pro”,  Ambalaj 10x5 ml TEClot APTT-S + 10 x 5 ml CaCl2 0,025 M (2000 teste)</v>
      </c>
      <c r="H28" s="25"/>
      <c r="I28" s="66"/>
    </row>
    <row r="29" spans="1:9" s="17" customFormat="1" ht="45" customHeight="1">
      <c r="A29" s="28"/>
      <c r="B29" s="29">
        <v>3</v>
      </c>
      <c r="C29" s="74" t="str">
        <f>'ANEXA-23'!B27</f>
        <v>Plasma de control normală human cu parametri PT, APTT, TT, FIB, DD</v>
      </c>
      <c r="D29" s="73"/>
      <c r="E29" s="65"/>
      <c r="F29" s="66"/>
      <c r="G29" s="74" t="str">
        <f>[1]Reagenți!D18</f>
        <v>Plasma de control normală human cu parametri PT, APTT, TT, FIB, DD pentru protrombin pentru coagulometru ”TECO Coatron X Pro”               Ambalaj fl-1 ml</v>
      </c>
      <c r="H29" s="25"/>
      <c r="I29" s="66"/>
    </row>
    <row r="30" spans="1:9" s="17" customFormat="1" ht="45" customHeight="1">
      <c r="A30" s="28"/>
      <c r="B30" s="29">
        <v>3</v>
      </c>
      <c r="C30" s="74" t="str">
        <f>'ANEXA-23'!B28</f>
        <v>Plasma de control patologică human cu parametri PT, APTT, TT, FIB, DD</v>
      </c>
      <c r="D30" s="73"/>
      <c r="E30" s="65"/>
      <c r="F30" s="66"/>
      <c r="G30" s="74" t="str">
        <f>[1]Reagenți!D19</f>
        <v>Plasma de control patologică human cu parametri PT, APTT, TT, FIB, DD pentru protrombin pentru coagulometru ”TECO Coatron X Pro”                       Ambalaj fl-1 ml</v>
      </c>
      <c r="H30" s="25"/>
      <c r="I30" s="66"/>
    </row>
    <row r="31" spans="1:9" s="17" customFormat="1" ht="45" customHeight="1">
      <c r="A31" s="28"/>
      <c r="B31" s="29">
        <v>3</v>
      </c>
      <c r="C31" s="73" t="str">
        <f>'ANEXA-23'!B29</f>
        <v>Calibrator universal la PT, APTT, TT, FIB, Factors, PC, PS, AT</v>
      </c>
      <c r="D31" s="73"/>
      <c r="E31" s="65"/>
      <c r="F31" s="66"/>
      <c r="G31" s="73" t="str">
        <f>[1]Reagenți!D20</f>
        <v>Calibrator universal la PT, APTT, TT, FIB, Factors, PC, PS, AT pentru coagulometru ”TECO Coatron X Pro”                                          Ambalaj fl-1 ml</v>
      </c>
      <c r="H31" s="25"/>
      <c r="I31" s="66"/>
    </row>
    <row r="32" spans="1:9" s="17" customFormat="1" ht="37.5" customHeight="1">
      <c r="A32" s="28"/>
      <c r="B32" s="29">
        <v>4</v>
      </c>
      <c r="C32" s="74" t="s">
        <v>26</v>
      </c>
      <c r="D32" s="74"/>
      <c r="E32" s="65"/>
      <c r="F32" s="66"/>
      <c r="G32" s="73" t="s">
        <v>50</v>
      </c>
      <c r="H32" s="25"/>
      <c r="I32" s="66"/>
    </row>
    <row r="33" spans="1:9" s="17" customFormat="1" ht="89.25" customHeight="1">
      <c r="A33" s="28"/>
      <c r="B33" s="29">
        <v>5</v>
      </c>
      <c r="C33" s="74" t="s">
        <v>51</v>
      </c>
      <c r="D33" s="74"/>
      <c r="E33" s="65"/>
      <c r="F33" s="66"/>
      <c r="G33" s="73" t="s">
        <v>52</v>
      </c>
      <c r="H33" s="25"/>
      <c r="I33" s="66"/>
    </row>
    <row r="34" spans="1:9" s="17" customFormat="1" ht="42.75" customHeight="1">
      <c r="A34" s="28"/>
      <c r="B34" s="29">
        <v>6</v>
      </c>
      <c r="C34" s="115" t="s">
        <v>53</v>
      </c>
      <c r="D34" s="76"/>
      <c r="E34" s="65"/>
      <c r="F34" s="66"/>
      <c r="G34" s="75" t="s">
        <v>54</v>
      </c>
      <c r="H34" s="25"/>
      <c r="I34" s="66"/>
    </row>
    <row r="35" spans="1:9" s="17" customFormat="1" ht="21.75" customHeight="1">
      <c r="A35" s="28"/>
      <c r="B35" s="29">
        <v>7</v>
      </c>
      <c r="C35" s="73" t="s">
        <v>27</v>
      </c>
      <c r="D35" s="72"/>
      <c r="E35" s="65"/>
      <c r="F35" s="66"/>
      <c r="G35" s="77" t="s">
        <v>31</v>
      </c>
      <c r="H35" s="25"/>
      <c r="I35" s="66"/>
    </row>
    <row r="36" spans="1:9" s="17" customFormat="1" ht="21.75" customHeight="1">
      <c r="A36" s="28"/>
      <c r="B36" s="29">
        <v>8</v>
      </c>
      <c r="C36" s="73" t="s">
        <v>28</v>
      </c>
      <c r="D36" s="72"/>
      <c r="E36" s="65"/>
      <c r="F36" s="66"/>
      <c r="G36" s="77" t="s">
        <v>32</v>
      </c>
      <c r="H36" s="25"/>
      <c r="I36" s="66"/>
    </row>
    <row r="37" spans="1:9" s="17" customFormat="1" ht="21.75" customHeight="1">
      <c r="A37" s="28"/>
      <c r="B37" s="29">
        <v>9</v>
      </c>
      <c r="C37" s="73" t="s">
        <v>29</v>
      </c>
      <c r="D37" s="72"/>
      <c r="E37" s="65"/>
      <c r="F37" s="66"/>
      <c r="G37" s="77" t="s">
        <v>33</v>
      </c>
      <c r="H37" s="25"/>
      <c r="I37" s="66"/>
    </row>
    <row r="38" spans="1:9" s="17" customFormat="1" ht="21.75" customHeight="1">
      <c r="A38" s="28"/>
      <c r="B38" s="29">
        <v>10</v>
      </c>
      <c r="C38" s="73" t="s">
        <v>30</v>
      </c>
      <c r="D38" s="72"/>
      <c r="E38" s="65"/>
      <c r="F38" s="66"/>
      <c r="G38" s="77" t="s">
        <v>34</v>
      </c>
      <c r="H38" s="25"/>
      <c r="I38" s="66"/>
    </row>
    <row r="39" spans="1:9" s="17" customFormat="1" ht="49.5" customHeight="1">
      <c r="A39" s="28"/>
      <c r="B39" s="53">
        <v>11</v>
      </c>
      <c r="C39" s="54" t="s">
        <v>66</v>
      </c>
      <c r="D39" s="73"/>
      <c r="E39" s="65"/>
      <c r="F39" s="66"/>
      <c r="G39" s="79"/>
      <c r="H39" s="25"/>
      <c r="I39" s="66"/>
    </row>
    <row r="40" spans="1:9" s="17" customFormat="1" ht="29.25" customHeight="1">
      <c r="A40" s="28"/>
      <c r="B40" s="30">
        <v>11</v>
      </c>
      <c r="C40" s="116" t="s">
        <v>55</v>
      </c>
      <c r="D40" s="31"/>
      <c r="E40" s="65"/>
      <c r="F40" s="66"/>
      <c r="G40" s="116" t="s">
        <v>55</v>
      </c>
      <c r="H40" s="25"/>
      <c r="I40" s="66"/>
    </row>
    <row r="41" spans="1:9" s="17" customFormat="1" ht="29.25" customHeight="1">
      <c r="A41" s="28"/>
      <c r="B41" s="30">
        <v>11</v>
      </c>
      <c r="C41" s="116" t="s">
        <v>35</v>
      </c>
      <c r="D41" s="31"/>
      <c r="E41" s="65"/>
      <c r="F41" s="66"/>
      <c r="G41" s="116" t="s">
        <v>35</v>
      </c>
      <c r="H41" s="25"/>
      <c r="I41" s="66"/>
    </row>
    <row r="42" spans="1:9" s="17" customFormat="1" ht="30" customHeight="1">
      <c r="A42" s="28"/>
      <c r="B42" s="30">
        <v>11</v>
      </c>
      <c r="C42" s="116" t="s">
        <v>56</v>
      </c>
      <c r="D42" s="31"/>
      <c r="E42" s="65"/>
      <c r="F42" s="66"/>
      <c r="G42" s="116" t="s">
        <v>56</v>
      </c>
      <c r="H42" s="25"/>
      <c r="I42" s="66"/>
    </row>
    <row r="43" spans="1:9" s="17" customFormat="1" ht="20.25" customHeight="1">
      <c r="A43" s="28"/>
      <c r="B43" s="30">
        <v>11</v>
      </c>
      <c r="C43" s="116" t="s">
        <v>57</v>
      </c>
      <c r="D43" s="31"/>
      <c r="E43" s="65"/>
      <c r="F43" s="66"/>
      <c r="G43" s="116" t="s">
        <v>57</v>
      </c>
      <c r="H43" s="25"/>
      <c r="I43" s="66"/>
    </row>
    <row r="44" spans="1:9" s="17" customFormat="1" ht="20.25" customHeight="1">
      <c r="A44" s="28"/>
      <c r="B44" s="30">
        <v>11</v>
      </c>
      <c r="C44" s="116" t="s">
        <v>58</v>
      </c>
      <c r="D44" s="31"/>
      <c r="E44" s="65"/>
      <c r="F44" s="66"/>
      <c r="G44" s="116" t="s">
        <v>58</v>
      </c>
      <c r="H44" s="25"/>
      <c r="I44" s="66"/>
    </row>
    <row r="45" spans="1:9" s="17" customFormat="1" ht="26.25" customHeight="1">
      <c r="A45" s="28"/>
      <c r="B45" s="30">
        <v>11</v>
      </c>
      <c r="C45" s="116" t="s">
        <v>59</v>
      </c>
      <c r="D45" s="31"/>
      <c r="E45" s="65"/>
      <c r="F45" s="66"/>
      <c r="G45" s="116" t="s">
        <v>59</v>
      </c>
      <c r="H45" s="25"/>
      <c r="I45" s="66"/>
    </row>
    <row r="46" spans="1:9" s="17" customFormat="1" ht="15.75" customHeight="1">
      <c r="A46" s="28"/>
      <c r="B46" s="30">
        <v>12</v>
      </c>
      <c r="C46" s="80" t="s">
        <v>60</v>
      </c>
      <c r="D46" s="31"/>
      <c r="E46" s="65"/>
      <c r="F46" s="66"/>
      <c r="G46" s="80" t="str">
        <f>'[2]Consumabile medicale'!$C$15</f>
        <v>Termohirtie p-u Stat Fax 303; 1904; PCE. 57x21mm</v>
      </c>
      <c r="H46" s="25"/>
      <c r="I46" s="66"/>
    </row>
    <row r="47" spans="1:9" s="21" customFormat="1">
      <c r="A47" s="17"/>
      <c r="B47" s="18"/>
      <c r="C47" s="19"/>
      <c r="D47" s="20"/>
      <c r="E47" s="81"/>
      <c r="F47" s="60"/>
      <c r="G47" s="26"/>
      <c r="H47" s="60"/>
      <c r="I47" s="26"/>
    </row>
    <row r="48" spans="1:9" s="21" customFormat="1">
      <c r="A48" s="17"/>
      <c r="B48" s="22"/>
      <c r="C48" s="122" t="s">
        <v>12</v>
      </c>
      <c r="D48" s="122"/>
      <c r="E48" s="122"/>
      <c r="F48" s="122"/>
      <c r="G48" s="122"/>
      <c r="H48" s="122"/>
      <c r="I48" s="122"/>
    </row>
    <row r="49" spans="1:9" s="21" customFormat="1">
      <c r="A49" s="17"/>
      <c r="B49" s="22"/>
      <c r="C49" s="123" t="s">
        <v>13</v>
      </c>
      <c r="D49" s="123"/>
      <c r="E49" s="123"/>
      <c r="F49" s="123"/>
      <c r="G49" s="123"/>
      <c r="H49" s="123"/>
      <c r="I49" s="123"/>
    </row>
    <row r="50" spans="1:9" s="21" customFormat="1">
      <c r="A50" s="17"/>
      <c r="B50" s="22"/>
      <c r="C50" s="120"/>
      <c r="D50" s="120"/>
      <c r="E50" s="120"/>
      <c r="F50" s="120"/>
      <c r="G50" s="26"/>
      <c r="H50" s="121"/>
      <c r="I50" s="121"/>
    </row>
    <row r="51" spans="1:9" s="21" customFormat="1">
      <c r="A51" s="17"/>
      <c r="B51" s="22"/>
      <c r="C51" s="19"/>
      <c r="D51" s="20"/>
      <c r="E51" s="81"/>
      <c r="F51" s="60"/>
      <c r="G51" s="26"/>
      <c r="H51" s="60"/>
      <c r="I51" s="26"/>
    </row>
    <row r="52" spans="1:9" s="21" customFormat="1">
      <c r="A52" s="17"/>
      <c r="B52" s="22"/>
      <c r="C52" s="19"/>
      <c r="D52" s="20"/>
      <c r="E52" s="81"/>
      <c r="F52" s="60"/>
      <c r="G52" s="26"/>
      <c r="H52" s="60"/>
      <c r="I52" s="26"/>
    </row>
    <row r="53" spans="1:9" s="21" customFormat="1">
      <c r="A53" s="17"/>
      <c r="B53" s="22"/>
      <c r="C53" s="19"/>
      <c r="D53" s="20"/>
      <c r="E53" s="81"/>
      <c r="F53" s="60"/>
      <c r="G53" s="26"/>
      <c r="H53" s="60"/>
      <c r="I53" s="26"/>
    </row>
    <row r="54" spans="1:9" s="21" customFormat="1">
      <c r="A54" s="17"/>
      <c r="B54" s="22"/>
      <c r="C54" s="19"/>
      <c r="D54" s="20"/>
      <c r="E54" s="81"/>
      <c r="F54" s="60"/>
      <c r="G54" s="26"/>
      <c r="H54" s="60"/>
      <c r="I54" s="26"/>
    </row>
    <row r="55" spans="1:9" s="21" customFormat="1">
      <c r="A55" s="17"/>
      <c r="B55" s="22"/>
      <c r="C55" s="19"/>
      <c r="D55" s="20"/>
      <c r="E55" s="81"/>
      <c r="F55" s="60"/>
      <c r="G55" s="26"/>
      <c r="H55" s="60"/>
      <c r="I55" s="26"/>
    </row>
    <row r="56" spans="1:9" s="21" customFormat="1">
      <c r="A56" s="17"/>
      <c r="B56" s="22"/>
      <c r="C56" s="19"/>
      <c r="D56" s="20"/>
      <c r="E56" s="81"/>
      <c r="F56" s="60"/>
      <c r="G56" s="26"/>
      <c r="H56" s="60"/>
      <c r="I56" s="26"/>
    </row>
    <row r="57" spans="1:9" s="21" customFormat="1">
      <c r="A57" s="17"/>
      <c r="B57" s="22"/>
      <c r="C57" s="19"/>
      <c r="D57" s="20"/>
      <c r="E57" s="81"/>
      <c r="F57" s="60"/>
      <c r="G57" s="26"/>
      <c r="H57" s="60"/>
      <c r="I57" s="26"/>
    </row>
    <row r="58" spans="1:9" s="21" customFormat="1">
      <c r="A58" s="17"/>
      <c r="B58" s="22"/>
      <c r="C58" s="19"/>
      <c r="D58" s="20"/>
      <c r="E58" s="81"/>
      <c r="F58" s="60"/>
      <c r="G58" s="26"/>
      <c r="H58" s="60"/>
      <c r="I58" s="26"/>
    </row>
    <row r="59" spans="1:9" s="21" customFormat="1">
      <c r="A59" s="17"/>
      <c r="B59" s="22"/>
      <c r="C59" s="19"/>
      <c r="D59" s="20"/>
      <c r="E59" s="81"/>
      <c r="F59" s="60"/>
      <c r="G59" s="26"/>
      <c r="H59" s="60"/>
      <c r="I59" s="26"/>
    </row>
    <row r="60" spans="1:9" s="21" customFormat="1">
      <c r="A60" s="17"/>
      <c r="B60" s="22"/>
      <c r="C60" s="19"/>
      <c r="D60" s="20"/>
      <c r="E60" s="81"/>
      <c r="F60" s="60"/>
      <c r="G60" s="26"/>
      <c r="H60" s="60"/>
      <c r="I60" s="26"/>
    </row>
    <row r="61" spans="1:9" s="21" customFormat="1">
      <c r="A61" s="17"/>
      <c r="B61" s="22"/>
      <c r="C61" s="19"/>
      <c r="D61" s="20"/>
      <c r="E61" s="81"/>
      <c r="F61" s="60"/>
      <c r="G61" s="26"/>
      <c r="H61" s="60"/>
      <c r="I61" s="26"/>
    </row>
    <row r="62" spans="1:9" s="21" customFormat="1">
      <c r="A62" s="17"/>
      <c r="B62" s="22"/>
      <c r="C62" s="19"/>
      <c r="D62" s="20"/>
      <c r="E62" s="81"/>
      <c r="F62" s="60"/>
      <c r="G62" s="26"/>
      <c r="H62" s="60"/>
      <c r="I62" s="26"/>
    </row>
    <row r="63" spans="1:9" s="21" customFormat="1">
      <c r="A63" s="17"/>
      <c r="B63" s="22"/>
      <c r="C63" s="19"/>
      <c r="D63" s="20"/>
      <c r="E63" s="81"/>
      <c r="F63" s="60"/>
      <c r="G63" s="26"/>
      <c r="H63" s="60"/>
      <c r="I63" s="26"/>
    </row>
    <row r="64" spans="1:9" s="21" customFormat="1">
      <c r="A64" s="17"/>
      <c r="B64" s="22"/>
      <c r="C64" s="19"/>
      <c r="D64" s="20"/>
      <c r="E64" s="81"/>
      <c r="F64" s="60"/>
      <c r="G64" s="26"/>
      <c r="H64" s="60"/>
      <c r="I64" s="26"/>
    </row>
    <row r="65" spans="1:9" s="21" customFormat="1">
      <c r="A65" s="17"/>
      <c r="B65" s="22"/>
      <c r="C65" s="19"/>
      <c r="D65" s="20"/>
      <c r="E65" s="81"/>
      <c r="F65" s="60"/>
      <c r="G65" s="26"/>
      <c r="H65" s="60"/>
      <c r="I65" s="26"/>
    </row>
    <row r="66" spans="1:9" s="21" customFormat="1">
      <c r="A66" s="17"/>
      <c r="B66" s="22"/>
      <c r="C66" s="19"/>
      <c r="D66" s="20"/>
      <c r="E66" s="81"/>
      <c r="F66" s="60"/>
      <c r="G66" s="26"/>
      <c r="H66" s="60"/>
      <c r="I66" s="26"/>
    </row>
    <row r="67" spans="1:9" s="21" customFormat="1">
      <c r="A67" s="17"/>
      <c r="B67" s="22"/>
      <c r="C67" s="19"/>
      <c r="D67" s="20"/>
      <c r="E67" s="81"/>
      <c r="F67" s="60"/>
      <c r="G67" s="26"/>
      <c r="H67" s="60"/>
      <c r="I67" s="26"/>
    </row>
    <row r="68" spans="1:9" s="21" customFormat="1">
      <c r="A68" s="17"/>
      <c r="B68" s="22"/>
      <c r="C68" s="19"/>
      <c r="D68" s="20"/>
      <c r="E68" s="81"/>
      <c r="F68" s="60"/>
      <c r="G68" s="26"/>
      <c r="H68" s="60"/>
      <c r="I68" s="26"/>
    </row>
    <row r="69" spans="1:9" s="21" customFormat="1">
      <c r="A69" s="17"/>
      <c r="B69" s="22"/>
      <c r="C69" s="19"/>
      <c r="D69" s="20"/>
      <c r="E69" s="81"/>
      <c r="F69" s="60"/>
      <c r="G69" s="26"/>
      <c r="H69" s="60"/>
      <c r="I69" s="26"/>
    </row>
    <row r="70" spans="1:9" s="21" customFormat="1">
      <c r="A70" s="17"/>
      <c r="B70" s="22"/>
      <c r="C70" s="19"/>
      <c r="D70" s="20"/>
      <c r="E70" s="81"/>
      <c r="F70" s="60"/>
      <c r="G70" s="26"/>
      <c r="H70" s="60"/>
      <c r="I70" s="26"/>
    </row>
    <row r="71" spans="1:9" s="21" customFormat="1">
      <c r="A71" s="17"/>
      <c r="B71" s="22"/>
      <c r="C71" s="19"/>
      <c r="D71" s="20"/>
      <c r="E71" s="81"/>
      <c r="F71" s="60"/>
      <c r="G71" s="26"/>
      <c r="H71" s="60"/>
      <c r="I71" s="26"/>
    </row>
    <row r="72" spans="1:9" s="21" customFormat="1">
      <c r="A72" s="17"/>
      <c r="B72" s="22"/>
      <c r="C72" s="19"/>
      <c r="D72" s="20"/>
      <c r="E72" s="81"/>
      <c r="F72" s="60"/>
      <c r="G72" s="26"/>
      <c r="H72" s="60"/>
      <c r="I72" s="26"/>
    </row>
    <row r="73" spans="1:9" s="21" customFormat="1">
      <c r="A73" s="17"/>
      <c r="B73" s="22"/>
      <c r="C73" s="19"/>
      <c r="D73" s="20"/>
      <c r="E73" s="81"/>
      <c r="F73" s="60"/>
      <c r="G73" s="26"/>
      <c r="H73" s="60"/>
      <c r="I73" s="26"/>
    </row>
    <row r="74" spans="1:9" s="21" customFormat="1">
      <c r="A74" s="17"/>
      <c r="B74" s="22"/>
      <c r="C74" s="19"/>
      <c r="D74" s="20"/>
      <c r="E74" s="81"/>
      <c r="F74" s="60"/>
      <c r="G74" s="26"/>
      <c r="H74" s="60"/>
      <c r="I74" s="26"/>
    </row>
    <row r="75" spans="1:9" s="21" customFormat="1">
      <c r="A75" s="17"/>
      <c r="B75" s="22"/>
      <c r="C75" s="19"/>
      <c r="D75" s="20"/>
      <c r="E75" s="81"/>
      <c r="F75" s="60"/>
      <c r="G75" s="26"/>
      <c r="H75" s="60"/>
      <c r="I75" s="26"/>
    </row>
    <row r="76" spans="1:9" s="21" customFormat="1">
      <c r="A76" s="17"/>
      <c r="B76" s="22"/>
      <c r="C76" s="19"/>
      <c r="D76" s="20"/>
      <c r="E76" s="81"/>
      <c r="F76" s="60"/>
      <c r="G76" s="26"/>
      <c r="H76" s="60"/>
      <c r="I76" s="26"/>
    </row>
    <row r="77" spans="1:9" s="21" customFormat="1">
      <c r="A77" s="17"/>
      <c r="B77" s="22"/>
      <c r="C77" s="19"/>
      <c r="D77" s="20"/>
      <c r="E77" s="81"/>
      <c r="F77" s="60"/>
      <c r="G77" s="26"/>
      <c r="H77" s="60"/>
      <c r="I77" s="26"/>
    </row>
    <row r="78" spans="1:9" s="21" customFormat="1">
      <c r="A78" s="17"/>
      <c r="B78" s="22"/>
      <c r="C78" s="19"/>
      <c r="D78" s="20"/>
      <c r="E78" s="81"/>
      <c r="F78" s="60"/>
      <c r="G78" s="26"/>
      <c r="H78" s="60"/>
      <c r="I78" s="26"/>
    </row>
    <row r="79" spans="1:9" s="21" customFormat="1">
      <c r="A79" s="17"/>
      <c r="B79" s="22"/>
      <c r="C79" s="19"/>
      <c r="D79" s="20"/>
      <c r="E79" s="81"/>
      <c r="F79" s="60"/>
      <c r="G79" s="26"/>
      <c r="H79" s="60"/>
      <c r="I79" s="26"/>
    </row>
    <row r="80" spans="1:9" s="21" customFormat="1">
      <c r="A80" s="17"/>
      <c r="B80" s="22"/>
      <c r="C80" s="19"/>
      <c r="D80" s="20"/>
      <c r="E80" s="81"/>
      <c r="F80" s="60"/>
      <c r="G80" s="26"/>
      <c r="H80" s="60"/>
      <c r="I80" s="26"/>
    </row>
    <row r="81" spans="1:9" s="21" customFormat="1">
      <c r="A81" s="17"/>
      <c r="B81" s="22"/>
      <c r="C81" s="19"/>
      <c r="D81" s="20"/>
      <c r="E81" s="81"/>
      <c r="F81" s="60"/>
      <c r="G81" s="26"/>
      <c r="H81" s="60"/>
      <c r="I81" s="26"/>
    </row>
    <row r="82" spans="1:9" s="21" customFormat="1">
      <c r="A82" s="17"/>
      <c r="B82" s="22"/>
      <c r="C82" s="19"/>
      <c r="D82" s="20"/>
      <c r="E82" s="81"/>
      <c r="F82" s="60"/>
      <c r="G82" s="26"/>
      <c r="H82" s="60"/>
      <c r="I82" s="26"/>
    </row>
    <row r="83" spans="1:9" s="21" customFormat="1">
      <c r="A83" s="17"/>
      <c r="B83" s="22"/>
      <c r="C83" s="19"/>
      <c r="D83" s="20"/>
      <c r="E83" s="81"/>
      <c r="F83" s="60"/>
      <c r="G83" s="26"/>
      <c r="H83" s="60"/>
      <c r="I83" s="26"/>
    </row>
    <row r="84" spans="1:9" s="21" customFormat="1">
      <c r="A84" s="17"/>
      <c r="B84" s="22"/>
      <c r="C84" s="19"/>
      <c r="D84" s="20"/>
      <c r="E84" s="81"/>
      <c r="F84" s="60"/>
      <c r="G84" s="26"/>
      <c r="H84" s="60"/>
      <c r="I84" s="26"/>
    </row>
    <row r="85" spans="1:9" s="21" customFormat="1">
      <c r="A85" s="17"/>
      <c r="B85" s="22"/>
      <c r="C85" s="19"/>
      <c r="D85" s="20"/>
      <c r="E85" s="81"/>
      <c r="F85" s="60"/>
      <c r="G85" s="26"/>
      <c r="H85" s="60"/>
      <c r="I85" s="26"/>
    </row>
    <row r="86" spans="1:9" s="21" customFormat="1">
      <c r="A86" s="17"/>
      <c r="B86" s="22"/>
      <c r="C86" s="19"/>
      <c r="D86" s="20"/>
      <c r="E86" s="81"/>
      <c r="F86" s="60"/>
      <c r="G86" s="26"/>
      <c r="H86" s="60"/>
      <c r="I86" s="26"/>
    </row>
    <row r="87" spans="1:9" s="21" customFormat="1">
      <c r="A87" s="17"/>
      <c r="B87" s="22"/>
      <c r="C87" s="19"/>
      <c r="D87" s="20"/>
      <c r="E87" s="81"/>
      <c r="F87" s="60"/>
      <c r="G87" s="26"/>
      <c r="H87" s="60"/>
      <c r="I87" s="26"/>
    </row>
    <row r="88" spans="1:9" s="21" customFormat="1">
      <c r="A88" s="17"/>
      <c r="B88" s="22"/>
      <c r="C88" s="19"/>
      <c r="D88" s="20"/>
      <c r="E88" s="81"/>
      <c r="F88" s="60"/>
      <c r="G88" s="26"/>
      <c r="H88" s="60"/>
      <c r="I88" s="26"/>
    </row>
    <row r="89" spans="1:9" s="21" customFormat="1">
      <c r="A89" s="17"/>
      <c r="B89" s="22"/>
      <c r="C89" s="19"/>
      <c r="D89" s="20"/>
      <c r="E89" s="81"/>
      <c r="F89" s="60"/>
      <c r="G89" s="26"/>
      <c r="H89" s="60"/>
      <c r="I89" s="26"/>
    </row>
    <row r="90" spans="1:9">
      <c r="F90" s="11"/>
    </row>
    <row r="91" spans="1:9">
      <c r="F91" s="11"/>
    </row>
    <row r="92" spans="1:9">
      <c r="F92" s="11"/>
    </row>
    <row r="93" spans="1:9">
      <c r="F93" s="11"/>
    </row>
    <row r="94" spans="1:9">
      <c r="F94" s="11"/>
    </row>
    <row r="95" spans="1:9">
      <c r="F95" s="11"/>
    </row>
    <row r="96" spans="1:9">
      <c r="F96" s="11"/>
    </row>
    <row r="97" spans="6:6">
      <c r="F97" s="11"/>
    </row>
    <row r="98" spans="6:6">
      <c r="F98" s="11"/>
    </row>
    <row r="99" spans="6:6">
      <c r="F99" s="11"/>
    </row>
    <row r="100" spans="6:6">
      <c r="F100" s="11"/>
    </row>
    <row r="101" spans="6:6">
      <c r="F101" s="11"/>
    </row>
    <row r="102" spans="6:6">
      <c r="F102" s="11"/>
    </row>
    <row r="103" spans="6:6">
      <c r="F103" s="11"/>
    </row>
    <row r="104" spans="6:6">
      <c r="F104" s="11"/>
    </row>
    <row r="105" spans="6:6">
      <c r="F105" s="11"/>
    </row>
    <row r="106" spans="6:6">
      <c r="F106" s="11"/>
    </row>
    <row r="107" spans="6:6">
      <c r="F107" s="11"/>
    </row>
    <row r="108" spans="6:6">
      <c r="F108" s="11"/>
    </row>
    <row r="109" spans="6:6">
      <c r="F109" s="11"/>
    </row>
    <row r="110" spans="6:6">
      <c r="F110" s="11"/>
    </row>
    <row r="111" spans="6:6">
      <c r="F111" s="11"/>
    </row>
    <row r="112" spans="6:6">
      <c r="F112" s="11"/>
    </row>
    <row r="113" spans="6:6">
      <c r="F113" s="11"/>
    </row>
    <row r="114" spans="6:6">
      <c r="F114" s="11"/>
    </row>
    <row r="115" spans="6:6">
      <c r="F115" s="11"/>
    </row>
    <row r="116" spans="6:6">
      <c r="F116" s="11"/>
    </row>
    <row r="117" spans="6:6">
      <c r="F117" s="11"/>
    </row>
    <row r="118" spans="6:6">
      <c r="F118" s="11"/>
    </row>
    <row r="119" spans="6:6">
      <c r="F119" s="11"/>
    </row>
    <row r="120" spans="6:6">
      <c r="F120" s="11"/>
    </row>
    <row r="121" spans="6:6">
      <c r="F121" s="11"/>
    </row>
    <row r="122" spans="6:6">
      <c r="F122" s="11"/>
    </row>
    <row r="123" spans="6:6">
      <c r="F123" s="11"/>
    </row>
    <row r="124" spans="6:6">
      <c r="F124" s="11"/>
    </row>
    <row r="125" spans="6:6">
      <c r="F125" s="11"/>
    </row>
    <row r="126" spans="6:6">
      <c r="F126" s="11"/>
    </row>
    <row r="127" spans="6:6">
      <c r="F127" s="11"/>
    </row>
    <row r="128" spans="6:6">
      <c r="F128" s="11"/>
    </row>
    <row r="129" spans="6:6">
      <c r="F129" s="11"/>
    </row>
    <row r="130" spans="6:6">
      <c r="F130" s="11"/>
    </row>
    <row r="131" spans="6:6">
      <c r="F131" s="11"/>
    </row>
    <row r="132" spans="6:6">
      <c r="F132" s="11"/>
    </row>
    <row r="133" spans="6:6">
      <c r="F133" s="11"/>
    </row>
    <row r="134" spans="6:6">
      <c r="F134" s="11"/>
    </row>
    <row r="135" spans="6:6">
      <c r="F135" s="11"/>
    </row>
    <row r="136" spans="6:6">
      <c r="F136" s="11"/>
    </row>
    <row r="137" spans="6:6">
      <c r="F137" s="11"/>
    </row>
    <row r="138" spans="6:6">
      <c r="F138" s="11"/>
    </row>
    <row r="139" spans="6:6">
      <c r="F139" s="11"/>
    </row>
    <row r="140" spans="6:6">
      <c r="F140" s="11"/>
    </row>
    <row r="141" spans="6:6">
      <c r="F141" s="11"/>
    </row>
    <row r="142" spans="6:6">
      <c r="F142" s="11"/>
    </row>
    <row r="143" spans="6:6">
      <c r="F143" s="11"/>
    </row>
    <row r="144" spans="6:6">
      <c r="F144" s="11"/>
    </row>
    <row r="145" spans="6:6">
      <c r="F145" s="11"/>
    </row>
    <row r="146" spans="6:6">
      <c r="F146" s="11"/>
    </row>
    <row r="147" spans="6:6">
      <c r="F147" s="11"/>
    </row>
    <row r="148" spans="6:6">
      <c r="F148" s="11"/>
    </row>
    <row r="149" spans="6:6">
      <c r="F149" s="11"/>
    </row>
    <row r="150" spans="6:6">
      <c r="F150" s="11"/>
    </row>
    <row r="151" spans="6:6">
      <c r="F151" s="11"/>
    </row>
    <row r="152" spans="6:6">
      <c r="F152" s="11"/>
    </row>
    <row r="153" spans="6:6">
      <c r="F153" s="11"/>
    </row>
    <row r="154" spans="6:6">
      <c r="F154" s="11"/>
    </row>
    <row r="155" spans="6:6">
      <c r="F155" s="11"/>
    </row>
    <row r="156" spans="6:6">
      <c r="F156" s="11"/>
    </row>
    <row r="157" spans="6:6">
      <c r="F157" s="11"/>
    </row>
    <row r="158" spans="6:6">
      <c r="F158" s="11"/>
    </row>
    <row r="159" spans="6:6">
      <c r="F159" s="11"/>
    </row>
    <row r="160" spans="6:6">
      <c r="F160" s="11"/>
    </row>
    <row r="161" spans="6:6">
      <c r="F161" s="11"/>
    </row>
    <row r="162" spans="6:6">
      <c r="F162" s="11"/>
    </row>
    <row r="163" spans="6:6">
      <c r="F163" s="11"/>
    </row>
    <row r="164" spans="6:6">
      <c r="F164" s="11"/>
    </row>
    <row r="165" spans="6:6">
      <c r="F165" s="11"/>
    </row>
    <row r="166" spans="6:6">
      <c r="F166" s="11"/>
    </row>
    <row r="167" spans="6:6">
      <c r="F167" s="11"/>
    </row>
    <row r="168" spans="6:6">
      <c r="F168" s="11"/>
    </row>
    <row r="169" spans="6:6">
      <c r="F169" s="11"/>
    </row>
    <row r="170" spans="6:6">
      <c r="F170" s="11"/>
    </row>
    <row r="171" spans="6:6">
      <c r="F171" s="11"/>
    </row>
    <row r="172" spans="6:6">
      <c r="F172" s="11"/>
    </row>
    <row r="173" spans="6:6">
      <c r="F173" s="11"/>
    </row>
    <row r="174" spans="6:6">
      <c r="F174" s="11"/>
    </row>
    <row r="175" spans="6:6" ht="12" customHeight="1">
      <c r="F175" s="11"/>
    </row>
    <row r="176" spans="6:6">
      <c r="F176" s="11"/>
    </row>
    <row r="177" spans="6:6">
      <c r="F177" s="11"/>
    </row>
    <row r="178" spans="6:6">
      <c r="F178" s="11"/>
    </row>
    <row r="179" spans="6:6">
      <c r="F179" s="11"/>
    </row>
    <row r="180" spans="6:6">
      <c r="F180" s="11"/>
    </row>
    <row r="181" spans="6:6">
      <c r="F181" s="11"/>
    </row>
    <row r="182" spans="6:6">
      <c r="F182" s="11"/>
    </row>
    <row r="183" spans="6:6">
      <c r="F183" s="11"/>
    </row>
    <row r="184" spans="6:6">
      <c r="F184" s="11"/>
    </row>
    <row r="185" spans="6:6">
      <c r="F185" s="11"/>
    </row>
    <row r="186" spans="6:6">
      <c r="F186" s="11"/>
    </row>
    <row r="187" spans="6:6">
      <c r="F187" s="11"/>
    </row>
    <row r="188" spans="6:6">
      <c r="F188" s="11"/>
    </row>
    <row r="189" spans="6:6">
      <c r="F189" s="11"/>
    </row>
    <row r="190" spans="6:6">
      <c r="F190" s="11"/>
    </row>
    <row r="191" spans="6:6">
      <c r="F191" s="11"/>
    </row>
    <row r="192" spans="6:6">
      <c r="F192" s="11"/>
    </row>
    <row r="193" spans="6:6">
      <c r="F193" s="11"/>
    </row>
    <row r="194" spans="6:6">
      <c r="F194" s="11"/>
    </row>
    <row r="195" spans="6:6">
      <c r="F195" s="11"/>
    </row>
    <row r="196" spans="6:6">
      <c r="F196" s="11"/>
    </row>
    <row r="197" spans="6:6">
      <c r="F197" s="11"/>
    </row>
    <row r="198" spans="6:6">
      <c r="F198" s="11"/>
    </row>
    <row r="199" spans="6:6">
      <c r="F199" s="11"/>
    </row>
    <row r="200" spans="6:6">
      <c r="F200" s="11"/>
    </row>
    <row r="201" spans="6:6">
      <c r="F201" s="11"/>
    </row>
    <row r="202" spans="6:6">
      <c r="F202" s="11"/>
    </row>
    <row r="203" spans="6:6">
      <c r="F203" s="11"/>
    </row>
    <row r="204" spans="6:6">
      <c r="F204" s="11"/>
    </row>
    <row r="205" spans="6:6">
      <c r="F205" s="11"/>
    </row>
    <row r="206" spans="6:6">
      <c r="F206" s="11"/>
    </row>
    <row r="207" spans="6:6">
      <c r="F207" s="11"/>
    </row>
    <row r="208" spans="6:6">
      <c r="F208" s="11"/>
    </row>
    <row r="209" spans="6:6">
      <c r="F209" s="11"/>
    </row>
    <row r="210" spans="6:6">
      <c r="F210" s="11"/>
    </row>
    <row r="211" spans="6:6">
      <c r="F211" s="11"/>
    </row>
    <row r="212" spans="6:6">
      <c r="F212" s="11"/>
    </row>
    <row r="213" spans="6:6">
      <c r="F213" s="11"/>
    </row>
    <row r="214" spans="6:6">
      <c r="F214" s="11"/>
    </row>
    <row r="215" spans="6:6">
      <c r="F215" s="11"/>
    </row>
    <row r="216" spans="6:6">
      <c r="F216" s="11"/>
    </row>
    <row r="217" spans="6:6">
      <c r="F217" s="11"/>
    </row>
    <row r="218" spans="6:6">
      <c r="F218" s="11"/>
    </row>
    <row r="219" spans="6:6">
      <c r="F219" s="11"/>
    </row>
    <row r="220" spans="6:6">
      <c r="F220" s="11"/>
    </row>
    <row r="221" spans="6:6">
      <c r="F221" s="11"/>
    </row>
    <row r="222" spans="6:6">
      <c r="F222" s="11"/>
    </row>
    <row r="223" spans="6:6">
      <c r="F223" s="11"/>
    </row>
    <row r="224" spans="6:6">
      <c r="F224" s="11"/>
    </row>
    <row r="225" spans="6:6">
      <c r="F225" s="11"/>
    </row>
    <row r="226" spans="6:6">
      <c r="F226" s="11"/>
    </row>
    <row r="227" spans="6:6">
      <c r="F227" s="11"/>
    </row>
    <row r="228" spans="6:6">
      <c r="F228" s="11"/>
    </row>
    <row r="229" spans="6:6">
      <c r="F229" s="11"/>
    </row>
    <row r="230" spans="6:6">
      <c r="F230" s="11"/>
    </row>
    <row r="231" spans="6:6">
      <c r="F231" s="11"/>
    </row>
    <row r="232" spans="6:6">
      <c r="F232" s="11"/>
    </row>
    <row r="233" spans="6:6">
      <c r="F233" s="11"/>
    </row>
    <row r="234" spans="6:6">
      <c r="F234" s="11"/>
    </row>
    <row r="235" spans="6:6">
      <c r="F235" s="11"/>
    </row>
    <row r="236" spans="6:6">
      <c r="F236" s="11"/>
    </row>
    <row r="237" spans="6:6">
      <c r="F237" s="11"/>
    </row>
    <row r="238" spans="6:6">
      <c r="F238" s="11"/>
    </row>
    <row r="239" spans="6:6">
      <c r="F239" s="11"/>
    </row>
    <row r="240" spans="6:6">
      <c r="F240" s="11"/>
    </row>
    <row r="241" spans="6:6">
      <c r="F241" s="11"/>
    </row>
    <row r="242" spans="6:6">
      <c r="F242" s="11"/>
    </row>
    <row r="243" spans="6:6">
      <c r="F243" s="11"/>
    </row>
    <row r="244" spans="6:6">
      <c r="F244" s="11"/>
    </row>
    <row r="245" spans="6:6">
      <c r="F245" s="11"/>
    </row>
    <row r="246" spans="6:6">
      <c r="F246" s="11"/>
    </row>
    <row r="247" spans="6:6">
      <c r="F247" s="11"/>
    </row>
    <row r="248" spans="6:6">
      <c r="F248" s="11"/>
    </row>
    <row r="249" spans="6:6">
      <c r="F249" s="11"/>
    </row>
    <row r="250" spans="6:6">
      <c r="F250" s="11"/>
    </row>
    <row r="251" spans="6:6">
      <c r="F251" s="11"/>
    </row>
    <row r="252" spans="6:6">
      <c r="F252" s="11"/>
    </row>
    <row r="253" spans="6:6">
      <c r="F253" s="11"/>
    </row>
  </sheetData>
  <mergeCells count="9">
    <mergeCell ref="H4:I4"/>
    <mergeCell ref="B8:I8"/>
    <mergeCell ref="B6:I6"/>
    <mergeCell ref="B5:I5"/>
    <mergeCell ref="C50:F50"/>
    <mergeCell ref="H50:I50"/>
    <mergeCell ref="B9:I9"/>
    <mergeCell ref="C48:I48"/>
    <mergeCell ref="C49:I49"/>
  </mergeCells>
  <pageMargins left="0.15748031496062992" right="0.15748031496062992" top="0.39370078740157483" bottom="0.39370078740157483" header="0.51181102362204722" footer="0.51181102362204722"/>
  <pageSetup paperSize="9"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8"/>
  <sheetViews>
    <sheetView tabSelected="1" workbookViewId="0">
      <selection activeCell="B44" sqref="B44"/>
    </sheetView>
  </sheetViews>
  <sheetFormatPr defaultRowHeight="12.75"/>
  <cols>
    <col min="1" max="1" width="4.42578125" style="108" customWidth="1"/>
    <col min="2" max="2" width="64.28515625" style="108" customWidth="1"/>
    <col min="3" max="3" width="7.5703125" style="108" customWidth="1"/>
    <col min="4" max="4" width="7.7109375" style="108" customWidth="1"/>
    <col min="5" max="5" width="5.85546875" style="108" customWidth="1"/>
    <col min="6" max="6" width="6.5703125" style="108" customWidth="1"/>
    <col min="7" max="7" width="6.42578125" style="108" customWidth="1"/>
    <col min="8" max="8" width="5.5703125" style="108" customWidth="1"/>
    <col min="9" max="10" width="9.140625" style="114"/>
    <col min="11" max="11" width="7.28515625" style="108" customWidth="1"/>
  </cols>
  <sheetData>
    <row r="2" spans="1:11">
      <c r="A2" s="3"/>
      <c r="B2" s="3"/>
      <c r="C2" s="3"/>
      <c r="D2" s="37"/>
      <c r="E2" s="3"/>
      <c r="F2" s="3"/>
      <c r="G2" s="38"/>
      <c r="H2" s="3"/>
      <c r="I2" s="109"/>
      <c r="J2" s="117" t="s">
        <v>36</v>
      </c>
      <c r="K2" s="117"/>
    </row>
    <row r="3" spans="1:11">
      <c r="A3" s="117" t="s">
        <v>37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>
      <c r="A4" s="119" t="s">
        <v>38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>
      <c r="A5" s="38"/>
      <c r="B5" s="38"/>
      <c r="C5" s="38"/>
      <c r="D5" s="38"/>
      <c r="E5" s="38"/>
      <c r="F5" s="38"/>
      <c r="G5" s="38"/>
      <c r="H5" s="38"/>
      <c r="I5" s="109"/>
      <c r="J5" s="109"/>
      <c r="K5" s="3"/>
    </row>
    <row r="6" spans="1:11">
      <c r="A6" s="118" t="s">
        <v>64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>
      <c r="A7" s="118" t="s">
        <v>65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13.5" thickBot="1">
      <c r="A8" s="3"/>
      <c r="B8" s="3"/>
      <c r="C8" s="3"/>
      <c r="D8" s="37"/>
      <c r="E8" s="3"/>
      <c r="F8" s="3"/>
      <c r="G8" s="38"/>
      <c r="H8" s="3"/>
      <c r="I8" s="109"/>
      <c r="J8" s="109"/>
      <c r="K8" s="3"/>
    </row>
    <row r="9" spans="1:11" ht="41.25" customHeight="1">
      <c r="A9" s="32" t="s">
        <v>1</v>
      </c>
      <c r="B9" s="40" t="s">
        <v>0</v>
      </c>
      <c r="C9" s="41" t="s">
        <v>39</v>
      </c>
      <c r="D9" s="42" t="s">
        <v>40</v>
      </c>
      <c r="E9" s="40" t="s">
        <v>41</v>
      </c>
      <c r="F9" s="40" t="s">
        <v>42</v>
      </c>
      <c r="G9" s="43" t="s">
        <v>43</v>
      </c>
      <c r="H9" s="44" t="s">
        <v>44</v>
      </c>
      <c r="I9" s="110" t="s">
        <v>45</v>
      </c>
      <c r="J9" s="111" t="s">
        <v>46</v>
      </c>
      <c r="K9" s="45" t="s">
        <v>47</v>
      </c>
    </row>
    <row r="10" spans="1:11">
      <c r="A10" s="8">
        <v>1</v>
      </c>
      <c r="B10" s="46">
        <v>2</v>
      </c>
      <c r="C10" s="83">
        <v>3</v>
      </c>
      <c r="D10" s="84">
        <v>4</v>
      </c>
      <c r="E10" s="46">
        <v>5</v>
      </c>
      <c r="F10" s="83">
        <v>6</v>
      </c>
      <c r="G10" s="84">
        <v>7</v>
      </c>
      <c r="H10" s="47">
        <v>8</v>
      </c>
      <c r="I10" s="112">
        <v>9</v>
      </c>
      <c r="J10" s="112">
        <v>10</v>
      </c>
      <c r="K10" s="47">
        <v>11</v>
      </c>
    </row>
    <row r="11" spans="1:11" s="56" customFormat="1" ht="26.25" customHeight="1">
      <c r="A11" s="82">
        <v>1</v>
      </c>
      <c r="B11" s="67" t="s">
        <v>23</v>
      </c>
      <c r="C11" s="85"/>
      <c r="D11" s="66"/>
      <c r="E11" s="39"/>
      <c r="F11" s="85"/>
      <c r="G11" s="66"/>
      <c r="H11" s="55"/>
      <c r="I11" s="113"/>
      <c r="J11" s="113"/>
      <c r="K11" s="55"/>
    </row>
    <row r="12" spans="1:11" ht="26.25" customHeight="1">
      <c r="A12" s="68">
        <v>1</v>
      </c>
      <c r="B12" s="69" t="s">
        <v>19</v>
      </c>
      <c r="C12" s="86" t="str">
        <f>[1]Reagenți!E3</f>
        <v>Litru</v>
      </c>
      <c r="D12" s="87">
        <f>[1]Reagenți!F3</f>
        <v>440</v>
      </c>
      <c r="E12" s="88"/>
      <c r="F12" s="89"/>
      <c r="G12" s="90"/>
      <c r="H12" s="91"/>
      <c r="I12" s="51" t="s">
        <v>63</v>
      </c>
      <c r="J12" s="50" t="s">
        <v>48</v>
      </c>
      <c r="K12" s="92"/>
    </row>
    <row r="13" spans="1:11" ht="26.25" customHeight="1">
      <c r="A13" s="68">
        <v>1</v>
      </c>
      <c r="B13" s="69" t="s">
        <v>20</v>
      </c>
      <c r="C13" s="86" t="str">
        <f>[1]Reagenți!E4</f>
        <v>ml</v>
      </c>
      <c r="D13" s="87">
        <f>[1]Reagenți!F4</f>
        <v>3500</v>
      </c>
      <c r="E13" s="88"/>
      <c r="F13" s="89"/>
      <c r="G13" s="90"/>
      <c r="H13" s="91"/>
      <c r="I13" s="51" t="str">
        <f t="shared" ref="I13:I15" si="0">$I$12</f>
        <v>27.01.2025-31.12.2025</v>
      </c>
      <c r="J13" s="50" t="s">
        <v>48</v>
      </c>
      <c r="K13" s="92"/>
    </row>
    <row r="14" spans="1:11" ht="26.25" customHeight="1">
      <c r="A14" s="68">
        <v>1</v>
      </c>
      <c r="B14" s="69" t="s">
        <v>21</v>
      </c>
      <c r="C14" s="86" t="str">
        <f>[1]Reagenți!E5</f>
        <v>ml</v>
      </c>
      <c r="D14" s="87">
        <f>[1]Reagenți!F5</f>
        <v>750</v>
      </c>
      <c r="E14" s="88"/>
      <c r="F14" s="89"/>
      <c r="G14" s="90"/>
      <c r="H14" s="91"/>
      <c r="I14" s="51" t="str">
        <f t="shared" si="0"/>
        <v>27.01.2025-31.12.2025</v>
      </c>
      <c r="J14" s="50" t="s">
        <v>48</v>
      </c>
      <c r="K14" s="92"/>
    </row>
    <row r="15" spans="1:11" ht="23.25" customHeight="1">
      <c r="A15" s="68">
        <v>1</v>
      </c>
      <c r="B15" s="69" t="s">
        <v>22</v>
      </c>
      <c r="C15" s="86" t="str">
        <f>[1]Reagenți!E6</f>
        <v>ml</v>
      </c>
      <c r="D15" s="87">
        <f>[1]Reagenți!F6</f>
        <v>45</v>
      </c>
      <c r="E15" s="88"/>
      <c r="F15" s="89"/>
      <c r="G15" s="90"/>
      <c r="H15" s="91"/>
      <c r="I15" s="51" t="str">
        <f t="shared" si="0"/>
        <v>27.01.2025-31.12.2025</v>
      </c>
      <c r="J15" s="50" t="s">
        <v>48</v>
      </c>
      <c r="K15" s="92"/>
    </row>
    <row r="16" spans="1:11" s="59" customFormat="1" ht="27.75" customHeight="1">
      <c r="A16" s="70">
        <v>2</v>
      </c>
      <c r="B16" s="67" t="s">
        <v>24</v>
      </c>
      <c r="C16" s="82"/>
      <c r="D16" s="93"/>
      <c r="E16" s="85"/>
      <c r="F16" s="94"/>
      <c r="G16" s="95"/>
      <c r="H16" s="96"/>
      <c r="I16" s="57"/>
      <c r="J16" s="58"/>
      <c r="K16" s="97"/>
    </row>
    <row r="17" spans="1:11" ht="22.5" customHeight="1">
      <c r="A17" s="27">
        <v>2</v>
      </c>
      <c r="B17" s="71" t="s">
        <v>14</v>
      </c>
      <c r="C17" s="98" t="str">
        <f>[1]Reagenți!E8</f>
        <v>litru</v>
      </c>
      <c r="D17" s="99">
        <f>[1]Reagenți!F8</f>
        <v>160</v>
      </c>
      <c r="E17" s="88"/>
      <c r="F17" s="89"/>
      <c r="G17" s="90"/>
      <c r="H17" s="91"/>
      <c r="I17" s="51" t="str">
        <f t="shared" ref="I17:I21" si="1">$I$12</f>
        <v>27.01.2025-31.12.2025</v>
      </c>
      <c r="J17" s="50" t="s">
        <v>48</v>
      </c>
      <c r="K17" s="92"/>
    </row>
    <row r="18" spans="1:11" ht="22.5" customHeight="1">
      <c r="A18" s="27">
        <v>2</v>
      </c>
      <c r="B18" s="71" t="s">
        <v>15</v>
      </c>
      <c r="C18" s="98" t="str">
        <f>[1]Reagenți!E9</f>
        <v>ml</v>
      </c>
      <c r="D18" s="99">
        <f>[1]Reagenți!F9</f>
        <v>2880</v>
      </c>
      <c r="E18" s="88"/>
      <c r="F18" s="89"/>
      <c r="G18" s="90"/>
      <c r="H18" s="91"/>
      <c r="I18" s="51" t="str">
        <f t="shared" si="1"/>
        <v>27.01.2025-31.12.2025</v>
      </c>
      <c r="J18" s="50" t="s">
        <v>48</v>
      </c>
      <c r="K18" s="92"/>
    </row>
    <row r="19" spans="1:11" ht="22.5" customHeight="1">
      <c r="A19" s="27">
        <v>2</v>
      </c>
      <c r="B19" s="71" t="s">
        <v>16</v>
      </c>
      <c r="C19" s="98" t="str">
        <f>[1]Reagenți!E10</f>
        <v>ml</v>
      </c>
      <c r="D19" s="99">
        <f>[1]Reagenți!F10</f>
        <v>20160</v>
      </c>
      <c r="E19" s="88"/>
      <c r="F19" s="89"/>
      <c r="G19" s="90"/>
      <c r="H19" s="91"/>
      <c r="I19" s="51" t="str">
        <f t="shared" si="1"/>
        <v>27.01.2025-31.12.2025</v>
      </c>
      <c r="J19" s="50" t="s">
        <v>48</v>
      </c>
      <c r="K19" s="92"/>
    </row>
    <row r="20" spans="1:11" ht="22.5" customHeight="1">
      <c r="A20" s="27">
        <v>2</v>
      </c>
      <c r="B20" s="71" t="s">
        <v>17</v>
      </c>
      <c r="C20" s="98" t="str">
        <f>[1]Reagenți!E11</f>
        <v>ml</v>
      </c>
      <c r="D20" s="99">
        <f>[1]Reagenți!F11</f>
        <v>37.5</v>
      </c>
      <c r="E20" s="88"/>
      <c r="F20" s="89"/>
      <c r="G20" s="90"/>
      <c r="H20" s="91"/>
      <c r="I20" s="51" t="str">
        <f t="shared" si="1"/>
        <v>27.01.2025-31.12.2025</v>
      </c>
      <c r="J20" s="50" t="s">
        <v>48</v>
      </c>
      <c r="K20" s="92"/>
    </row>
    <row r="21" spans="1:11" ht="22.5" customHeight="1">
      <c r="A21" s="27">
        <v>2</v>
      </c>
      <c r="B21" s="71" t="s">
        <v>18</v>
      </c>
      <c r="C21" s="98" t="str">
        <f>[1]Reagenți!E12</f>
        <v>ml</v>
      </c>
      <c r="D21" s="99">
        <f>[1]Reagenți!F12</f>
        <v>1000</v>
      </c>
      <c r="E21" s="88"/>
      <c r="F21" s="89"/>
      <c r="G21" s="90"/>
      <c r="H21" s="91"/>
      <c r="I21" s="51" t="str">
        <f t="shared" si="1"/>
        <v>27.01.2025-31.12.2025</v>
      </c>
      <c r="J21" s="50" t="s">
        <v>48</v>
      </c>
      <c r="K21" s="92"/>
    </row>
    <row r="22" spans="1:11" ht="23.25" customHeight="1">
      <c r="A22" s="52">
        <v>3</v>
      </c>
      <c r="B22" s="72" t="s">
        <v>25</v>
      </c>
      <c r="C22" s="98"/>
      <c r="D22" s="99"/>
      <c r="E22" s="88"/>
      <c r="F22" s="89"/>
      <c r="G22" s="90"/>
      <c r="H22" s="91"/>
      <c r="I22" s="51"/>
      <c r="J22" s="50"/>
      <c r="K22" s="92"/>
    </row>
    <row r="23" spans="1:11" ht="33" customHeight="1">
      <c r="A23" s="29">
        <v>3</v>
      </c>
      <c r="B23" s="73" t="str">
        <f>[1]Reagenți!C14</f>
        <v>Set pentru determinarea timpului de protrombin (TP) liofilizat (800 teste)</v>
      </c>
      <c r="C23" s="98" t="str">
        <f>[1]Reagenți!E14</f>
        <v>ml</v>
      </c>
      <c r="D23" s="99">
        <f>[1]Reagenți!F14</f>
        <v>520</v>
      </c>
      <c r="E23" s="88"/>
      <c r="F23" s="89"/>
      <c r="G23" s="90"/>
      <c r="H23" s="91"/>
      <c r="I23" s="51" t="str">
        <f t="shared" ref="I23:I30" si="2">$I$12</f>
        <v>27.01.2025-31.12.2025</v>
      </c>
      <c r="J23" s="50" t="s">
        <v>48</v>
      </c>
      <c r="K23" s="92"/>
    </row>
    <row r="24" spans="1:11" ht="27" customHeight="1">
      <c r="A24" s="29">
        <v>3</v>
      </c>
      <c r="B24" s="74" t="str">
        <f>[1]Reagenți!C15</f>
        <v>Set pentru determinarea fibrinogenului  (800teste)</v>
      </c>
      <c r="C24" s="98" t="str">
        <f>[1]Reagenți!E15</f>
        <v>ml</v>
      </c>
      <c r="D24" s="99">
        <f>[1]Reagenți!F15</f>
        <v>400</v>
      </c>
      <c r="E24" s="88"/>
      <c r="F24" s="89"/>
      <c r="G24" s="90"/>
      <c r="H24" s="91"/>
      <c r="I24" s="51" t="str">
        <f t="shared" si="2"/>
        <v>27.01.2025-31.12.2025</v>
      </c>
      <c r="J24" s="50" t="s">
        <v>48</v>
      </c>
      <c r="K24" s="92"/>
    </row>
    <row r="25" spans="1:11" ht="16.5">
      <c r="A25" s="29">
        <v>3</v>
      </c>
      <c r="B25" s="74" t="str">
        <f>[1]Reagenți!C16</f>
        <v>IBS Buffer (1000 teste)</v>
      </c>
      <c r="C25" s="98" t="str">
        <f>[1]Reagenți!E16</f>
        <v>ml</v>
      </c>
      <c r="D25" s="99">
        <f>[1]Reagenți!F16</f>
        <v>1250</v>
      </c>
      <c r="E25" s="88"/>
      <c r="F25" s="89"/>
      <c r="G25" s="90"/>
      <c r="H25" s="91"/>
      <c r="I25" s="51" t="str">
        <f t="shared" si="2"/>
        <v>27.01.2025-31.12.2025</v>
      </c>
      <c r="J25" s="50" t="s">
        <v>48</v>
      </c>
      <c r="K25" s="92"/>
    </row>
    <row r="26" spans="1:11" ht="33" customHeight="1">
      <c r="A26" s="29">
        <v>3</v>
      </c>
      <c r="B26" s="74" t="str">
        <f>[1]Reagenți!C17</f>
        <v>Set pentru determinarea APTT cu Ca Cl2 0.0025M   (2000 teste)</v>
      </c>
      <c r="C26" s="98" t="str">
        <f>[1]Reagenți!E17</f>
        <v>ml</v>
      </c>
      <c r="D26" s="99">
        <f>[1]Reagenți!F17</f>
        <v>200</v>
      </c>
      <c r="E26" s="88"/>
      <c r="F26" s="89"/>
      <c r="G26" s="90"/>
      <c r="H26" s="91"/>
      <c r="I26" s="51" t="str">
        <f t="shared" si="2"/>
        <v>27.01.2025-31.12.2025</v>
      </c>
      <c r="J26" s="50" t="s">
        <v>48</v>
      </c>
      <c r="K26" s="92"/>
    </row>
    <row r="27" spans="1:11" ht="37.5" customHeight="1">
      <c r="A27" s="29">
        <v>3</v>
      </c>
      <c r="B27" s="74" t="str">
        <f>[1]Reagenți!C18</f>
        <v>Plasma de control normală human cu parametri PT, APTT, TT, FIB, DD</v>
      </c>
      <c r="C27" s="98" t="str">
        <f>[1]Reagenți!E18</f>
        <v>ml</v>
      </c>
      <c r="D27" s="99">
        <f>[1]Reagenți!F18</f>
        <v>24</v>
      </c>
      <c r="E27" s="88"/>
      <c r="F27" s="89"/>
      <c r="G27" s="90"/>
      <c r="H27" s="91"/>
      <c r="I27" s="51" t="str">
        <f t="shared" si="2"/>
        <v>27.01.2025-31.12.2025</v>
      </c>
      <c r="J27" s="50" t="s">
        <v>48</v>
      </c>
      <c r="K27" s="92"/>
    </row>
    <row r="28" spans="1:11" ht="42.75" customHeight="1">
      <c r="A28" s="29">
        <v>3</v>
      </c>
      <c r="B28" s="74" t="str">
        <f>[1]Reagenți!C19</f>
        <v>Plasma de control patologică human cu parametri PT, APTT, TT, FIB, DD</v>
      </c>
      <c r="C28" s="98" t="str">
        <f>[1]Reagenți!E19</f>
        <v>ml</v>
      </c>
      <c r="D28" s="99">
        <f>[1]Reagenți!F19</f>
        <v>24</v>
      </c>
      <c r="E28" s="88"/>
      <c r="F28" s="89"/>
      <c r="G28" s="90"/>
      <c r="H28" s="91"/>
      <c r="I28" s="51" t="str">
        <f t="shared" si="2"/>
        <v>27.01.2025-31.12.2025</v>
      </c>
      <c r="J28" s="50" t="s">
        <v>48</v>
      </c>
      <c r="K28" s="92"/>
    </row>
    <row r="29" spans="1:11" ht="30" customHeight="1">
      <c r="A29" s="29">
        <v>3</v>
      </c>
      <c r="B29" s="73" t="str">
        <f>[1]Reagenți!C20</f>
        <v>Calibrator universal la PT, APTT, TT, FIB, Factors, PC, PS, AT</v>
      </c>
      <c r="C29" s="98" t="str">
        <f>[1]Reagenți!E20</f>
        <v>ml</v>
      </c>
      <c r="D29" s="99">
        <f>[1]Reagenți!F20</f>
        <v>2</v>
      </c>
      <c r="E29" s="88"/>
      <c r="F29" s="89"/>
      <c r="G29" s="90"/>
      <c r="H29" s="91"/>
      <c r="I29" s="51" t="str">
        <f t="shared" si="2"/>
        <v>27.01.2025-31.12.2025</v>
      </c>
      <c r="J29" s="50" t="s">
        <v>48</v>
      </c>
      <c r="K29" s="92"/>
    </row>
    <row r="30" spans="1:11" ht="16.5">
      <c r="A30" s="29">
        <v>4</v>
      </c>
      <c r="B30" s="74" t="s">
        <v>26</v>
      </c>
      <c r="C30" s="98" t="str">
        <f>[1]Reagenți!E22</f>
        <v>ml</v>
      </c>
      <c r="D30" s="99">
        <f>[1]Reagenți!F22</f>
        <v>30</v>
      </c>
      <c r="E30" s="88"/>
      <c r="F30" s="89"/>
      <c r="G30" s="90"/>
      <c r="H30" s="91"/>
      <c r="I30" s="51" t="str">
        <f t="shared" si="2"/>
        <v>27.01.2025-31.12.2025</v>
      </c>
      <c r="J30" s="50" t="s">
        <v>48</v>
      </c>
      <c r="K30" s="92"/>
    </row>
    <row r="31" spans="1:11" ht="33" customHeight="1">
      <c r="A31" s="29">
        <v>5</v>
      </c>
      <c r="B31" s="74" t="s">
        <v>51</v>
      </c>
      <c r="C31" s="98" t="str">
        <f>[1]Reagenți!E23</f>
        <v>ml</v>
      </c>
      <c r="D31" s="100">
        <f>[1]Reagenți!F23</f>
        <v>7000</v>
      </c>
      <c r="E31" s="88"/>
      <c r="F31" s="89"/>
      <c r="G31" s="90"/>
      <c r="H31" s="91"/>
      <c r="I31" s="51" t="str">
        <f>$I$12</f>
        <v>27.01.2025-31.12.2025</v>
      </c>
      <c r="J31" s="50" t="s">
        <v>48</v>
      </c>
      <c r="K31" s="92"/>
    </row>
    <row r="32" spans="1:11" s="59" customFormat="1" ht="27" customHeight="1">
      <c r="A32" s="29">
        <v>6</v>
      </c>
      <c r="B32" s="115" t="s">
        <v>53</v>
      </c>
      <c r="C32" s="78" t="str">
        <f>[1]Reagenți!E24</f>
        <v>teste</v>
      </c>
      <c r="D32" s="101">
        <f>[1]Reagenți!F24</f>
        <v>6000</v>
      </c>
      <c r="E32" s="85"/>
      <c r="F32" s="94"/>
      <c r="G32" s="95"/>
      <c r="H32" s="96"/>
      <c r="I32" s="57" t="str">
        <f t="shared" ref="I32:J32" si="3">I44</f>
        <v>27.01.2025-31.12.2025</v>
      </c>
      <c r="J32" s="57" t="str">
        <f t="shared" si="3"/>
        <v>MD64TRPCCV518430A00224AA</v>
      </c>
      <c r="K32" s="97"/>
    </row>
    <row r="33" spans="1:11" ht="31.5" customHeight="1">
      <c r="A33" s="29">
        <v>7</v>
      </c>
      <c r="B33" s="73" t="s">
        <v>27</v>
      </c>
      <c r="C33" s="98" t="str">
        <f>[1]Reagenți!E53</f>
        <v>test</v>
      </c>
      <c r="D33" s="100">
        <f>[1]Reagenți!F53</f>
        <v>200</v>
      </c>
      <c r="E33" s="88"/>
      <c r="F33" s="89"/>
      <c r="G33" s="90"/>
      <c r="H33" s="91"/>
      <c r="I33" s="51" t="str">
        <f t="shared" ref="I33:I44" si="4">$I$12</f>
        <v>27.01.2025-31.12.2025</v>
      </c>
      <c r="J33" s="50" t="s">
        <v>48</v>
      </c>
      <c r="K33" s="92"/>
    </row>
    <row r="34" spans="1:11" ht="27.75" customHeight="1">
      <c r="A34" s="29">
        <v>8</v>
      </c>
      <c r="B34" s="73" t="s">
        <v>28</v>
      </c>
      <c r="C34" s="98" t="str">
        <f>[1]Reagenți!E54</f>
        <v>test</v>
      </c>
      <c r="D34" s="100">
        <f>[1]Reagenți!F54</f>
        <v>300</v>
      </c>
      <c r="E34" s="88"/>
      <c r="F34" s="89"/>
      <c r="G34" s="90"/>
      <c r="H34" s="91"/>
      <c r="I34" s="51" t="str">
        <f t="shared" si="4"/>
        <v>27.01.2025-31.12.2025</v>
      </c>
      <c r="J34" s="50" t="s">
        <v>48</v>
      </c>
      <c r="K34" s="92"/>
    </row>
    <row r="35" spans="1:11" ht="30" customHeight="1">
      <c r="A35" s="29">
        <v>9</v>
      </c>
      <c r="B35" s="73" t="s">
        <v>29</v>
      </c>
      <c r="C35" s="88" t="str">
        <f>[1]Reagenți!E55</f>
        <v>test</v>
      </c>
      <c r="D35" s="100">
        <f>[1]Reagenți!F55</f>
        <v>500</v>
      </c>
      <c r="E35" s="88"/>
      <c r="F35" s="89"/>
      <c r="G35" s="90"/>
      <c r="H35" s="91"/>
      <c r="I35" s="51" t="str">
        <f t="shared" si="4"/>
        <v>27.01.2025-31.12.2025</v>
      </c>
      <c r="J35" s="50" t="s">
        <v>48</v>
      </c>
      <c r="K35" s="92"/>
    </row>
    <row r="36" spans="1:11" ht="30" customHeight="1">
      <c r="A36" s="29">
        <v>10</v>
      </c>
      <c r="B36" s="73" t="s">
        <v>30</v>
      </c>
      <c r="C36" s="88" t="str">
        <f>[1]Reagenți!E56</f>
        <v>test</v>
      </c>
      <c r="D36" s="102">
        <f>[1]Reagenți!F56</f>
        <v>500</v>
      </c>
      <c r="E36" s="88"/>
      <c r="F36" s="89"/>
      <c r="G36" s="90"/>
      <c r="H36" s="91"/>
      <c r="I36" s="51" t="str">
        <f t="shared" si="4"/>
        <v>27.01.2025-31.12.2025</v>
      </c>
      <c r="J36" s="50" t="s">
        <v>48</v>
      </c>
      <c r="K36" s="92"/>
    </row>
    <row r="37" spans="1:11" ht="23.25" customHeight="1">
      <c r="A37" s="53">
        <v>11</v>
      </c>
      <c r="B37" s="54" t="s">
        <v>66</v>
      </c>
      <c r="C37" s="88"/>
      <c r="D37" s="102"/>
      <c r="E37" s="88"/>
      <c r="F37" s="89"/>
      <c r="G37" s="90"/>
      <c r="H37" s="91"/>
      <c r="I37" s="51" t="str">
        <f t="shared" si="4"/>
        <v>27.01.2025-31.12.2025</v>
      </c>
      <c r="J37" s="50" t="s">
        <v>48</v>
      </c>
      <c r="K37" s="92"/>
    </row>
    <row r="38" spans="1:11" ht="21" customHeight="1">
      <c r="A38" s="30">
        <v>11</v>
      </c>
      <c r="B38" s="116" t="s">
        <v>55</v>
      </c>
      <c r="C38" s="88" t="str">
        <f>'[2]Consumabile medicale'!D4</f>
        <v>bucată</v>
      </c>
      <c r="D38" s="103">
        <f>'[2]Consumabile medicale'!E4</f>
        <v>15</v>
      </c>
      <c r="E38" s="88"/>
      <c r="F38" s="89"/>
      <c r="G38" s="90"/>
      <c r="H38" s="91"/>
      <c r="I38" s="51" t="str">
        <f t="shared" si="4"/>
        <v>27.01.2025-31.12.2025</v>
      </c>
      <c r="J38" s="50" t="s">
        <v>48</v>
      </c>
      <c r="K38" s="92"/>
    </row>
    <row r="39" spans="1:11" ht="24" customHeight="1">
      <c r="A39" s="30">
        <v>11</v>
      </c>
      <c r="B39" s="116" t="s">
        <v>35</v>
      </c>
      <c r="C39" s="88" t="str">
        <f>'[2]Consumabile medicale'!D5</f>
        <v>bucată</v>
      </c>
      <c r="D39" s="102">
        <f>'[2]Consumabile medicale'!E5</f>
        <v>4</v>
      </c>
      <c r="E39" s="88"/>
      <c r="F39" s="89"/>
      <c r="G39" s="90"/>
      <c r="H39" s="91"/>
      <c r="I39" s="51" t="str">
        <f t="shared" si="4"/>
        <v>27.01.2025-31.12.2025</v>
      </c>
      <c r="J39" s="50" t="s">
        <v>48</v>
      </c>
      <c r="K39" s="92"/>
    </row>
    <row r="40" spans="1:11" ht="37.5" customHeight="1">
      <c r="A40" s="30">
        <v>11</v>
      </c>
      <c r="B40" s="116" t="s">
        <v>56</v>
      </c>
      <c r="C40" s="98" t="str">
        <f>'[2]Consumabile medicale'!D6</f>
        <v>bucată</v>
      </c>
      <c r="D40" s="87">
        <f>'[2]Consumabile medicale'!E6</f>
        <v>4</v>
      </c>
      <c r="E40" s="88"/>
      <c r="F40" s="89"/>
      <c r="G40" s="90"/>
      <c r="H40" s="91"/>
      <c r="I40" s="51" t="str">
        <f t="shared" si="4"/>
        <v>27.01.2025-31.12.2025</v>
      </c>
      <c r="J40" s="50" t="s">
        <v>48</v>
      </c>
      <c r="K40" s="92"/>
    </row>
    <row r="41" spans="1:11" ht="25.5" customHeight="1">
      <c r="A41" s="30">
        <v>11</v>
      </c>
      <c r="B41" s="116" t="s">
        <v>57</v>
      </c>
      <c r="C41" s="98" t="str">
        <f>'[2]Consumabile medicale'!D7</f>
        <v>bucată</v>
      </c>
      <c r="D41" s="87">
        <f>'[2]Consumabile medicale'!E7</f>
        <v>30</v>
      </c>
      <c r="E41" s="88"/>
      <c r="F41" s="89"/>
      <c r="G41" s="90"/>
      <c r="H41" s="91"/>
      <c r="I41" s="51" t="str">
        <f t="shared" si="4"/>
        <v>27.01.2025-31.12.2025</v>
      </c>
      <c r="J41" s="50" t="s">
        <v>48</v>
      </c>
      <c r="K41" s="92"/>
    </row>
    <row r="42" spans="1:11" ht="25.5" customHeight="1">
      <c r="A42" s="30">
        <v>11</v>
      </c>
      <c r="B42" s="116" t="s">
        <v>58</v>
      </c>
      <c r="C42" s="86" t="str">
        <f>'[2]Consumabile medicale'!D8</f>
        <v>set</v>
      </c>
      <c r="D42" s="87">
        <f>'[2]Consumabile medicale'!E8</f>
        <v>1</v>
      </c>
      <c r="E42" s="88"/>
      <c r="F42" s="89"/>
      <c r="G42" s="90"/>
      <c r="H42" s="91"/>
      <c r="I42" s="51" t="str">
        <f t="shared" si="4"/>
        <v>27.01.2025-31.12.2025</v>
      </c>
      <c r="J42" s="50" t="s">
        <v>48</v>
      </c>
      <c r="K42" s="92"/>
    </row>
    <row r="43" spans="1:11" ht="19.5" customHeight="1">
      <c r="A43" s="30">
        <v>11</v>
      </c>
      <c r="B43" s="116" t="s">
        <v>59</v>
      </c>
      <c r="C43" s="98" t="str">
        <f>'[2]Consumabile medicale'!D9</f>
        <v>set</v>
      </c>
      <c r="D43" s="87">
        <f>'[2]Consumabile medicale'!E9</f>
        <v>1</v>
      </c>
      <c r="E43" s="88"/>
      <c r="F43" s="89"/>
      <c r="G43" s="90"/>
      <c r="H43" s="91"/>
      <c r="I43" s="51" t="str">
        <f t="shared" si="4"/>
        <v>27.01.2025-31.12.2025</v>
      </c>
      <c r="J43" s="50" t="s">
        <v>48</v>
      </c>
      <c r="K43" s="92"/>
    </row>
    <row r="44" spans="1:11" ht="27.75" customHeight="1">
      <c r="A44" s="30">
        <v>12</v>
      </c>
      <c r="B44" s="80" t="s">
        <v>60</v>
      </c>
      <c r="C44" s="98" t="str">
        <f>'[2]Consumabile medicale'!D15</f>
        <v>bucată</v>
      </c>
      <c r="D44" s="102">
        <f>'[2]Consumabile medicale'!E15</f>
        <v>20</v>
      </c>
      <c r="E44" s="88"/>
      <c r="F44" s="89"/>
      <c r="G44" s="90"/>
      <c r="H44" s="91"/>
      <c r="I44" s="51" t="str">
        <f t="shared" si="4"/>
        <v>27.01.2025-31.12.2025</v>
      </c>
      <c r="J44" s="50" t="s">
        <v>48</v>
      </c>
      <c r="K44" s="92"/>
    </row>
    <row r="45" spans="1:11">
      <c r="A45" s="104"/>
      <c r="B45" s="105" t="s">
        <v>49</v>
      </c>
      <c r="C45" s="80"/>
      <c r="D45" s="88"/>
      <c r="E45" s="88"/>
      <c r="F45" s="98"/>
      <c r="G45" s="106"/>
      <c r="H45" s="107"/>
      <c r="I45" s="48"/>
      <c r="J45" s="49"/>
      <c r="K45" s="104"/>
    </row>
    <row r="46" spans="1:11">
      <c r="A46" s="37"/>
      <c r="B46" s="3"/>
      <c r="C46" s="3"/>
      <c r="D46" s="37"/>
      <c r="E46" s="37"/>
      <c r="F46" s="3"/>
      <c r="G46" s="38"/>
      <c r="H46" s="3"/>
      <c r="I46" s="109"/>
      <c r="J46" s="109"/>
      <c r="K46" s="3"/>
    </row>
    <row r="47" spans="1:11">
      <c r="A47" s="125" t="s">
        <v>12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48" spans="1:11">
      <c r="A48" s="124" t="s">
        <v>13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</sheetData>
  <mergeCells count="7">
    <mergeCell ref="A48:K48"/>
    <mergeCell ref="J2:K2"/>
    <mergeCell ref="A3:K3"/>
    <mergeCell ref="A4:K4"/>
    <mergeCell ref="A6:K6"/>
    <mergeCell ref="A7:K7"/>
    <mergeCell ref="A47:K4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ANEXA-22</vt:lpstr>
      <vt:lpstr>ANEXA-23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Lia</cp:lastModifiedBy>
  <cp:lastPrinted>2024-02-27T11:07:04Z</cp:lastPrinted>
  <dcterms:created xsi:type="dcterms:W3CDTF">2018-11-14T14:32:12Z</dcterms:created>
  <dcterms:modified xsi:type="dcterms:W3CDTF">2025-01-13T10:45:33Z</dcterms:modified>
</cp:coreProperties>
</file>