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COP_con_laborator\"/>
    </mc:Choice>
  </mc:AlternateContent>
  <xr:revisionPtr revIDLastSave="0" documentId="13_ncr:1_{75A0B69D-F6F4-42D5-AE3A-73DED38AF22C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'!$A$6:$P$7</definedName>
    <definedName name="_Hlk125125747" localSheetId="1">'Specificaţii de preț        '!#REF!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4" i="5" l="1"/>
  <c r="K8" i="5"/>
  <c r="J8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8" i="4"/>
  <c r="J18" i="5"/>
  <c r="K18" i="5"/>
  <c r="J19" i="5"/>
  <c r="K19" i="5"/>
  <c r="J20" i="5"/>
  <c r="K20" i="5"/>
  <c r="J21" i="5"/>
  <c r="K21" i="5"/>
  <c r="J22" i="5"/>
  <c r="K22" i="5"/>
  <c r="J23" i="5"/>
  <c r="K23" i="5"/>
  <c r="M24" i="5"/>
  <c r="J9" i="5"/>
  <c r="K9" i="5"/>
  <c r="J10" i="5"/>
  <c r="K10" i="5"/>
  <c r="J11" i="5"/>
  <c r="K11" i="5"/>
  <c r="J12" i="5"/>
  <c r="K12" i="5"/>
  <c r="J13" i="5"/>
  <c r="K13" i="5"/>
  <c r="J14" i="5"/>
  <c r="K14" i="5"/>
  <c r="J15" i="5"/>
  <c r="K15" i="5"/>
  <c r="J16" i="5"/>
  <c r="K16" i="5"/>
  <c r="J17" i="5"/>
  <c r="K17" i="5"/>
  <c r="K24" i="5" l="1"/>
  <c r="K12" i="7"/>
  <c r="J12" i="7"/>
</calcChain>
</file>

<file path=xl/sharedStrings.xml><?xml version="1.0" encoding="utf-8"?>
<sst xmlns="http://schemas.openxmlformats.org/spreadsheetml/2006/main" count="161" uniqueCount="69">
  <si>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</si>
  <si>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</si>
  <si>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</si>
  <si>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</si>
  <si>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</si>
  <si>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</si>
  <si>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</si>
  <si>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</si>
  <si>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</si>
  <si>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</si>
  <si>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</si>
  <si>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</si>
  <si>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</si>
  <si>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</si>
  <si>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</si>
  <si>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</si>
  <si>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</si>
  <si>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</si>
  <si>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</si>
  <si>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</si>
  <si>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</si>
  <si>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</si>
  <si>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</si>
  <si>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</si>
  <si>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</si>
  <si>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</si>
  <si>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</si>
  <si>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</si>
  <si>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</si>
  <si>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</si>
  <si>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 xml:space="preserve">valoarea estimativă </t>
  </si>
  <si>
    <t>Standarde de referință/ Număr de înregistrare AMDM</t>
  </si>
  <si>
    <t xml:space="preserve">În conformitate cu cerințele/ condițiile de livrare stipulate la pct.11 din anunțul de participare
</t>
  </si>
  <si>
    <t>Bucată</t>
  </si>
  <si>
    <t xml:space="preserve"> 33100000-1</t>
  </si>
  <si>
    <t>SUMA TOTALĂ</t>
  </si>
  <si>
    <t>Achiziţionarea centralizată a Consumabilelor de Laborator conform necesităților instituțiilor medico-sanitare publice- IMSP- pentru anul 2026</t>
  </si>
  <si>
    <t>Ace subțire. cu canulă transparentă. cu lumen lărgit 21G  ( 006035 )</t>
  </si>
  <si>
    <t>Container pentru materiale biologice, 30-40 ml , steril, cu lopățică  ( 006096 )</t>
  </si>
  <si>
    <t>Eprubeta cu gel separator si K2EDTA, Volum singe 5 ml ( 006322 )</t>
  </si>
  <si>
    <t>Eprubeta cu tampon de vata sterilă  ( 006124 )</t>
  </si>
  <si>
    <t>Eprubetă V-10 ml cu fund conic  ( 006147 )</t>
  </si>
  <si>
    <t>Lame sticla. 25*75  ± 1 mm. grosimea 2 ± 0.2 mm  ( 006204 )</t>
  </si>
  <si>
    <t>Lanceta automata 1.8 mm  (±0,3 mm)  ( 006210 )</t>
  </si>
  <si>
    <t>Vârfuri 0-200 mkl  ( 006270 )</t>
  </si>
  <si>
    <t>Ace subțire. cu canulă transparentă. cu lumen lărgit 21G  ( 006035 ), Ace subțire cu canulă transparentă.cu lumen lărgit 21G x 1 1/2" (0.8 x 38-40 mm), pentru recoltarea sângelui venos în eprubete vacumate. De unică folosință,  Steril, Non-Pirogenic, Non-Toxic. Ambalare până la 100 unități, Bucată</t>
  </si>
  <si>
    <t>Container pentru materiale biologice, 30-40 ml , steril, cu lopățică  ( 006096 ), Container din plastic, transparent, cu lopățică.
1. Volum total: 30-40 ml 
2. Сu capac ermetic, cu înfiletare maximă ce împiedică scurgerea
3. Material containerului: PS sau PP
4. Steril
5. Cu zona sau eticheta pentru marcare 
6. Ambalat individual, Bucată</t>
  </si>
  <si>
    <t>Eprubeta cu gel separator si K2EDTA, Volum singe 5 ml ( 006322 ), 1.Eprubete vacumate, de uz unic, sterile. Volum singe 5 ml. 2.Dimensiunea eprubetelor 13 x 100 mm, cu etichete realizate din hârtie autoadezivă. 3.Culoarea capacului alb. 4.Pe eticheta sa fie marcat: Reful, aditivul, numarul lotului si termenul de extirare, simbolurile - IVD, CE, sterilitate, nivelul de umplere cu sange, banda indicatoare a culorii capacului, volumul eprubetei. 5.Sistemul de inchidere: sa fie compus din dop de cauciuc butilic perforabil și polietilenă de siguranță cu gol în locul de perforare. 6.VaLabilitate mai mare de 60% din termenul de vaLabilitate total. 7.Certificate de calitate: ISO 9001:2015, ISO 13485:2016, ISO 6710 and EN 14820, marca CE 
 Directive 98/79/EC “In-vitro diagnostic medical devices” 
Opțional: ISO 6710 and EN 14820.
8.Prezentarea obligator a mostrelor la CRDM., Bucată</t>
  </si>
  <si>
    <t>Eprubeta cu tampon de vata sterilă  ( 006124 ), Tampon steril de tip Rayon, în eprubetă din polipropilenă Ø 12 x 150 mm cu etichetă, Bucată</t>
  </si>
  <si>
    <t>Eprubetă cu tampon de vată uscat  ( 006324 ), Sterilă. Eprubeta și bețișorul din plastic. Vata - bumbac., Bucată</t>
  </si>
  <si>
    <t>Eprubetă K3 EDTA. volum singe 2-3 ml. cu capac. cu eticheta  ( 006136 ), Eprubetă K3 EDTA  - 2-3 ml cu eticheta
1. Volumul de sânge: 2-3 ml
2. Dimensiunile tubului: 12x56 sau 13x75 mm
3. Material: PP/ PS/ PET
4. Cu etichetă pentru marcare
5. Cu capac - tipul capacului: push
6.Ambalarea până la 100 bucăți, Bucată</t>
  </si>
  <si>
    <t>Eprubetă V-10 ml cu fund conic  ( 006147 ), Eprubetă V-10 ml cu fund conic
1. NeSteril
2. Material: PS
3. Fără capac
4. Cu/Fără gradație
6. Dimensiunile tubului: 100-110x16-16.2mm 
7. Ambalare până la 100 bucăți, Bucată</t>
  </si>
  <si>
    <t>Eprubetă V-10 ml cu fund conic  ( 006285 ), Eprubetă V-10 ml cu fund conic
1. NeSteril
2. Material: PS
3. Fără capac
4. Cu gradație
6. Dimensiunile tubului: 100-110x16-16.2mm 
7. Ambalare până la 100 bucăți, Bucată</t>
  </si>
  <si>
    <t>Eprubete-vacuum cu K3EDTA. volum  de sînge 10ml  ( 006175 ), Eprubetăvacuum K3 EDTA  - 10 ml cu eticheta
1. Volumul de sânge: 10 ml
2. Dimensiunile tubului: 16x100 mm
3. Material: PET
4. Cu etichetă pentru marcare
5. Cu vacuum
6.Ambalarea până la 100 bucăți, Bucată</t>
  </si>
  <si>
    <t>Lamă  de sticlă 75x25mm (±1,0 m). grosimea 1-1.2mm. margina pentru enumeritare  ( 006185 ), Lame bine șlefuite. 75x25mm (±1,0 m) nesterile. ambulate cite 50-100 buc. grosimea 1-1.2mm. margina pentru enumeritare.  ambalaj pînă la 100 buc., Bucată</t>
  </si>
  <si>
    <t>Lame sticla. 25*75  ± 1 mm. grosimea 2 ± 0.2 mm  ( 006204 ), Lame sticla. dimensiunea  25*75  ± 1 mm. grosimea 2 ± 0.2 mm. Ambalare până la 100 lame în cutie. O bucată= O lamă, Bucată</t>
  </si>
  <si>
    <t>Lanceta automata 1.8 mm  (±0,3 mm)  ( 006210 ), Lancete-piston încorporat   pentru copii. 1.8 mm  (±0,3 mm) împachetate individual sterile pentru copii (recoltare din deget), Bucată</t>
  </si>
  <si>
    <t>Lancete (scarificatoare) pentru maturi  ( 006211 ), Lanceta automata 1.8-2.4 mm. Steril, De unica folosinta cu adincimea de penetrare 1.8 – 2.4  mm pentru colectarea singelui din deget la maturi. Lățimea de penetrare de minim 0,8mm. Cu mecanism de protecție., Bucată</t>
  </si>
  <si>
    <t>Vârfuri 0-200 mkl  ( 006270 ), 1.volum: 0 - 200 mkl 2. culoare: galben 3. material: plastic 4.să corespundă pipetelor tip Eppendorf. Hamilton și Lenppipet. Ambalare până la 1000 bucăți. O bucată= Un vârf., Bucată</t>
  </si>
  <si>
    <t xml:space="preserve"> Eprubetă K3 EDTA. volum singe 2-3 ml. cu capac. cu eticheta  ( 006136 )</t>
  </si>
  <si>
    <t xml:space="preserve"> Eprubetă V-10 ml cu fund conic  ( 006285 )</t>
  </si>
  <si>
    <t xml:space="preserve"> Eprubete-vacuum cu K3EDTA. volum  de sînge 10ml  ( 006175 )</t>
  </si>
  <si>
    <t xml:space="preserve"> Lamă  de sticlă 75x25mm (±1,0 m). grosimea 1-1.2mm. margina pentru enumeritare  ( 006185 )</t>
  </si>
  <si>
    <t xml:space="preserve"> Lancete (scarificatoare) pentru maturi  ( 006211 )</t>
  </si>
  <si>
    <t xml:space="preserve"> Eprubetă conice din plastic cu capac.  gradate. volum 15ml  ( 006115 )</t>
  </si>
  <si>
    <t xml:space="preserve"> Eprubetă cu tampon de vată uscat  ( 006324 )</t>
  </si>
  <si>
    <t>Eprubetă din plastic conice. fara capac.  12-13x75 mm. 4.5 ml  ( 006128 )</t>
  </si>
  <si>
    <r>
      <t xml:space="preserve">Eprubetă conice din plastic cu capac.  gradate. volum 15ml  ( 006115 ), Eprubetă V-15 ml cu fund conic
1. Steril
2. Material: PS sau PP
3. Cu capac- tipul capacului: filetat
4. Cu gradație
5. Ambalare individuală
6. Dimensiunile tubului: </t>
    </r>
    <r>
      <rPr>
        <b/>
        <sz val="10"/>
        <color rgb="FFFF0000"/>
        <rFont val="Times New Roman"/>
        <family val="1"/>
        <charset val="204"/>
      </rPr>
      <t>120x15-17mm</t>
    </r>
    <r>
      <rPr>
        <b/>
        <sz val="10"/>
        <rFont val="Times New Roman"/>
        <family val="1"/>
        <charset val="204"/>
      </rPr>
      <t xml:space="preserve">
7. Cu etichetă pentru marcare
Cu termen de vaLabilitate pe fiecare ambalaj individual, Bucată</t>
    </r>
  </si>
  <si>
    <r>
      <t>Eprubetă din plastic conice. fara capac.  12-</t>
    </r>
    <r>
      <rPr>
        <b/>
        <sz val="10"/>
        <color rgb="FFFF0000"/>
        <rFont val="Times New Roman"/>
        <family val="1"/>
        <charset val="204"/>
      </rPr>
      <t>13</t>
    </r>
    <r>
      <rPr>
        <b/>
        <sz val="10"/>
        <rFont val="Times New Roman"/>
        <family val="1"/>
        <charset val="204"/>
      </rPr>
      <t xml:space="preserve">x75 mm. 4.5 ml  ( 006128 ), Eprubetă V-4.5 ml cu fund conic
1. NeSteril
2. Material: PET/PP/PS
3. Fără capac
4. Cu/Fără gradație
6. Dimensiunile tubului: </t>
    </r>
    <r>
      <rPr>
        <b/>
        <sz val="10"/>
        <color rgb="FFFF0000"/>
        <rFont val="Times New Roman"/>
        <family val="1"/>
        <charset val="204"/>
      </rPr>
      <t>75x12-13 mm</t>
    </r>
    <r>
      <rPr>
        <b/>
        <sz val="10"/>
        <rFont val="Times New Roman"/>
        <family val="1"/>
        <charset val="204"/>
      </rPr>
      <t xml:space="preserve">
7.Ambalarea până la 100 bucăți, Bucată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</si>
</sst>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#,##0.0000"/>
  </numFmts>
  <fonts count="4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rgb="FFFF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3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0" fillId="0" borderId="0" applyBorder="0" applyProtection="0"/>
    <xf numFmtId="0" fontId="15" fillId="0" borderId="0"/>
    <xf numFmtId="0" fontId="21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5" applyProtection="0"/>
    <xf numFmtId="0" fontId="27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43" fontId="16" fillId="0" borderId="0" applyFont="0" applyFill="0" applyBorder="0" applyAlignment="0" applyProtection="0"/>
    <xf numFmtId="0" fontId="16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6" fillId="0" borderId="0" applyFont="0" applyFill="0" applyBorder="0" applyAlignment="0" applyProtection="0"/>
    <xf numFmtId="0" fontId="1" fillId="0" borderId="0"/>
    <xf numFmtId="0" fontId="15" fillId="0" borderId="0"/>
    <xf numFmtId="0" fontId="14" fillId="0" borderId="0"/>
    <xf numFmtId="0" fontId="14" fillId="0" borderId="0"/>
  </cellStyleXfs>
  <cellXfs count="91">
    <xf numFmtId="0" fontId="0" fillId="0" borderId="0" xfId="0"/>
    <xf numFmtId="0" fontId="6" fillId="0" borderId="0" xfId="1" applyFont="1" applyProtection="1">
      <protection locked="0"/>
    </xf>
    <xf numFmtId="0" fontId="8" fillId="0" borderId="0" xfId="1" applyFont="1" applyFill="1" applyBorder="1" applyAlignment="1" applyProtection="1">
      <alignment horizontal="left" vertical="top" wrapText="1"/>
      <protection locked="0"/>
    </xf>
    <xf numFmtId="0" fontId="6" fillId="0" borderId="0" xfId="1" applyFont="1" applyFill="1" applyBorder="1" applyAlignment="1" applyProtection="1">
      <alignment wrapText="1"/>
      <protection locked="0"/>
    </xf>
    <xf numFmtId="0" fontId="6" fillId="0" borderId="0" xfId="1" applyFont="1" applyFill="1" applyBorder="1" applyProtection="1">
      <protection locked="0"/>
    </xf>
    <xf numFmtId="0" fontId="8" fillId="0" borderId="0" xfId="1" applyFont="1" applyBorder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 applyProtection="1"/>
    <xf numFmtId="0" fontId="12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0" fontId="9" fillId="0" borderId="0" xfId="1" applyFont="1" applyAlignment="1" applyProtection="1">
      <alignment horizontal="center"/>
      <protection locked="0"/>
    </xf>
    <xf numFmtId="2" fontId="7" fillId="2" borderId="1" xfId="1" applyNumberFormat="1" applyFont="1" applyFill="1" applyBorder="1" applyAlignment="1" applyProtection="1">
      <alignment horizontal="center" vertical="center" wrapText="1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left" vertical="top" wrapText="1"/>
      <protection locked="0"/>
    </xf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Protection="1"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6" fillId="0" borderId="0" xfId="1" applyFont="1" applyAlignment="1" applyProtection="1">
      <alignment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0" fontId="8" fillId="0" borderId="1" xfId="1" applyFont="1" applyFill="1" applyBorder="1" applyAlignment="1" applyProtection="1">
      <alignment vertical="top" wrapText="1"/>
      <protection locked="0"/>
    </xf>
    <xf numFmtId="0" fontId="7" fillId="2" borderId="1" xfId="0" applyFont="1" applyFill="1" applyBorder="1" applyAlignment="1" applyProtection="1">
      <alignment horizontal="left" vertical="top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2" borderId="1" xfId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top" wrapText="1"/>
    </xf>
    <xf numFmtId="0" fontId="7" fillId="2" borderId="6" xfId="0" applyFont="1" applyFill="1" applyBorder="1" applyAlignment="1" applyProtection="1">
      <alignment vertical="top" wrapText="1"/>
    </xf>
    <xf numFmtId="0" fontId="7" fillId="2" borderId="4" xfId="0" applyFont="1" applyFill="1" applyBorder="1" applyAlignment="1" applyProtection="1">
      <alignment vertical="top" wrapText="1"/>
    </xf>
    <xf numFmtId="0" fontId="6" fillId="0" borderId="1" xfId="0" applyFont="1" applyBorder="1" applyAlignment="1" applyProtection="1">
      <alignment horizontal="right"/>
      <protection locked="0"/>
    </xf>
    <xf numFmtId="0" fontId="6" fillId="0" borderId="1" xfId="0" applyFont="1" applyFill="1" applyBorder="1" applyAlignment="1" applyProtection="1">
      <alignment horizontal="right"/>
      <protection locked="0"/>
    </xf>
    <xf numFmtId="0" fontId="7" fillId="2" borderId="1" xfId="0" applyFont="1" applyFill="1" applyBorder="1" applyAlignment="1" applyProtection="1">
      <alignment horizontal="right" vertical="top" wrapText="1"/>
    </xf>
    <xf numFmtId="0" fontId="7" fillId="2" borderId="3" xfId="0" applyFont="1" applyFill="1" applyBorder="1" applyAlignment="1" applyProtection="1">
      <alignment horizontal="right" vertical="top" wrapText="1"/>
    </xf>
    <xf numFmtId="0" fontId="6" fillId="0" borderId="0" xfId="1" applyFont="1" applyAlignment="1" applyProtection="1">
      <alignment horizontal="right"/>
      <protection locked="0"/>
    </xf>
    <xf numFmtId="0" fontId="6" fillId="0" borderId="0" xfId="1" applyFont="1" applyFill="1" applyBorder="1" applyAlignment="1" applyProtection="1">
      <alignment horizontal="right"/>
      <protection locked="0"/>
    </xf>
    <xf numFmtId="0" fontId="7" fillId="2" borderId="1" xfId="1" applyFont="1" applyFill="1" applyBorder="1" applyAlignment="1" applyProtection="1">
      <alignment horizontal="right" vertical="center" wrapText="1"/>
    </xf>
    <xf numFmtId="0" fontId="29" fillId="0" borderId="0" xfId="1" applyFont="1" applyAlignment="1" applyProtection="1">
      <alignment horizontal="center"/>
      <protection locked="0"/>
    </xf>
    <xf numFmtId="2" fontId="29" fillId="0" borderId="0" xfId="1" applyNumberFormat="1" applyFont="1" applyAlignment="1" applyProtection="1">
      <alignment horizontal="center" vertical="center"/>
      <protection locked="0"/>
    </xf>
    <xf numFmtId="0" fontId="29" fillId="0" borderId="0" xfId="1" applyFont="1" applyProtection="1">
      <protection locked="0"/>
    </xf>
    <xf numFmtId="0" fontId="31" fillId="0" borderId="1" xfId="0" applyFont="1" applyBorder="1" applyProtection="1">
      <protection locked="0"/>
    </xf>
    <xf numFmtId="0" fontId="31" fillId="0" borderId="1" xfId="0" applyFont="1" applyBorder="1" applyAlignment="1" applyProtection="1">
      <alignment wrapText="1"/>
      <protection locked="0"/>
    </xf>
    <xf numFmtId="0" fontId="32" fillId="0" borderId="1" xfId="0" applyFont="1" applyBorder="1" applyAlignment="1">
      <alignment horizontal="center" vertical="center" wrapText="1"/>
    </xf>
    <xf numFmtId="0" fontId="33" fillId="0" borderId="1" xfId="1" applyFont="1" applyBorder="1" applyProtection="1">
      <protection locked="0"/>
    </xf>
    <xf numFmtId="0" fontId="33" fillId="0" borderId="1" xfId="1" applyFont="1" applyBorder="1" applyAlignment="1" applyProtection="1">
      <alignment horizontal="center" vertical="center"/>
      <protection locked="0"/>
    </xf>
    <xf numFmtId="0" fontId="34" fillId="3" borderId="1" xfId="1" applyFont="1" applyFill="1" applyBorder="1" applyAlignment="1">
      <alignment horizontal="center" vertical="center" wrapText="1"/>
    </xf>
    <xf numFmtId="164" fontId="11" fillId="0" borderId="0" xfId="1" applyNumberFormat="1" applyFont="1" applyAlignment="1" applyProtection="1">
      <alignment horizontal="center"/>
      <protection locked="0"/>
    </xf>
    <xf numFmtId="164" fontId="6" fillId="0" borderId="0" xfId="1" applyNumberFormat="1" applyFont="1" applyProtection="1">
      <protection locked="0"/>
    </xf>
    <xf numFmtId="164" fontId="8" fillId="0" borderId="0" xfId="1" applyNumberFormat="1" applyFont="1" applyFill="1" applyBorder="1" applyAlignment="1" applyProtection="1">
      <alignment vertical="top" wrapText="1"/>
      <protection locked="0"/>
    </xf>
    <xf numFmtId="164" fontId="7" fillId="3" borderId="0" xfId="1" applyNumberFormat="1" applyFont="1" applyFill="1" applyBorder="1" applyAlignment="1" applyProtection="1">
      <alignment horizontal="center" vertical="center" wrapText="1"/>
    </xf>
    <xf numFmtId="164" fontId="7" fillId="2" borderId="0" xfId="1" applyNumberFormat="1" applyFont="1" applyFill="1" applyBorder="1" applyAlignment="1" applyProtection="1">
      <alignment horizontal="center" vertical="center" wrapText="1"/>
    </xf>
    <xf numFmtId="164" fontId="8" fillId="2" borderId="0" xfId="1" applyNumberFormat="1" applyFont="1" applyFill="1" applyBorder="1" applyAlignment="1" applyProtection="1">
      <alignment horizontal="center" vertical="center" wrapText="1"/>
    </xf>
    <xf numFmtId="2" fontId="29" fillId="0" borderId="0" xfId="1" applyNumberFormat="1" applyFont="1" applyProtection="1">
      <protection locked="0"/>
    </xf>
    <xf numFmtId="164" fontId="29" fillId="0" borderId="0" xfId="1" applyNumberFormat="1" applyFont="1" applyProtection="1">
      <protection locked="0"/>
    </xf>
    <xf numFmtId="0" fontId="35" fillId="0" borderId="1" xfId="0" applyFont="1" applyBorder="1" applyAlignment="1">
      <alignment horizontal="center" vertical="center" wrapText="1"/>
    </xf>
    <xf numFmtId="0" fontId="36" fillId="0" borderId="1" xfId="71" applyFont="1" applyBorder="1" applyAlignment="1">
      <alignment horizontal="left" vertical="top" wrapText="1" indent="2"/>
    </xf>
    <xf numFmtId="0" fontId="30" fillId="0" borderId="1" xfId="0" applyFont="1" applyBorder="1" applyProtection="1">
      <protection locked="0"/>
    </xf>
    <xf numFmtId="0" fontId="37" fillId="7" borderId="1" xfId="69" applyFont="1" applyFill="1" applyBorder="1" applyAlignment="1">
      <alignment horizontal="center" vertical="center" wrapText="1"/>
    </xf>
    <xf numFmtId="1" fontId="37" fillId="0" borderId="1" xfId="69" applyNumberFormat="1" applyFont="1" applyBorder="1" applyAlignment="1">
      <alignment horizontal="center" vertical="center"/>
    </xf>
    <xf numFmtId="0" fontId="37" fillId="0" borderId="0" xfId="69" applyFont="1" applyAlignment="1">
      <alignment vertical="center"/>
    </xf>
    <xf numFmtId="0" fontId="38" fillId="3" borderId="1" xfId="71" applyFont="1" applyFill="1" applyBorder="1" applyAlignment="1">
      <alignment vertical="top" wrapText="1" indent="2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7" fillId="0" borderId="3" xfId="0" applyFont="1" applyFill="1" applyBorder="1" applyAlignment="1" applyProtection="1">
      <alignment horizontal="center" vertical="top" wrapText="1"/>
      <protection locked="0"/>
    </xf>
    <xf numFmtId="0" fontId="7" fillId="0" borderId="6" xfId="0" applyFont="1" applyFill="1" applyBorder="1" applyAlignment="1" applyProtection="1">
      <alignment horizontal="center" vertical="top" wrapText="1"/>
      <protection locked="0"/>
    </xf>
    <xf numFmtId="0" fontId="7" fillId="0" borderId="4" xfId="0" applyFont="1" applyFill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Fill="1" applyBorder="1" applyAlignment="1" applyProtection="1">
      <alignment horizontal="right" vertical="center" wrapText="1"/>
      <protection locked="0"/>
    </xf>
    <xf numFmtId="0" fontId="7" fillId="0" borderId="6" xfId="0" applyFont="1" applyFill="1" applyBorder="1" applyAlignment="1" applyProtection="1">
      <alignment horizontal="right" vertical="center" wrapText="1"/>
      <protection locked="0"/>
    </xf>
    <xf numFmtId="0" fontId="7" fillId="0" borderId="4" xfId="0" applyFont="1" applyFill="1" applyBorder="1" applyAlignment="1" applyProtection="1">
      <alignment horizontal="right" vertical="center" wrapText="1"/>
      <protection locked="0"/>
    </xf>
    <xf numFmtId="0" fontId="8" fillId="0" borderId="1" xfId="1" applyFont="1" applyFill="1" applyBorder="1" applyAlignment="1" applyProtection="1">
      <alignment horizontal="left" vertical="top" wrapText="1"/>
      <protection locked="0"/>
    </xf>
    <xf numFmtId="0" fontId="6" fillId="0" borderId="0" xfId="1" applyFont="1" applyBorder="1" applyAlignment="1" applyProtection="1">
      <alignment horizontal="center"/>
    </xf>
    <xf numFmtId="0" fontId="7" fillId="3" borderId="0" xfId="1" applyFont="1" applyFill="1" applyBorder="1" applyAlignment="1" applyProtection="1">
      <alignment horizontal="center" vertical="top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11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1" xfId="1" applyFont="1" applyFill="1" applyBorder="1" applyAlignment="1" applyProtection="1">
      <alignment horizontal="right" vertical="center" wrapText="1"/>
      <protection locked="0"/>
    </xf>
  </cellXfs>
  <cellStyles count="73">
    <cellStyle name="Check Cell 2" xfId="21" xr:uid="{52D8F238-60B8-4195-991A-B0DE42C66204}"/>
    <cellStyle name="Check Cell 2 2" xfId="49" xr:uid="{E352A0E0-112F-4024-98FC-3B06D6DF5281}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" xfId="0" builtinId="0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Normal_Sheet1" xfId="71" xr:uid="{0F1010C7-3762-4295-9BF5-E82E6FB05101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Обычный 5" xfId="70" xr:uid="{2FB14159-07FF-49E0-86EF-79F439EDEAC9}"/>
    <cellStyle name="Обычный_Sheet1" xfId="72" xr:uid="{B591AA6B-62CC-48C9-A179-DAD00DC06E23}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35"/>
  <sheetViews>
    <sheetView topLeftCell="A16" zoomScale="70" zoomScaleNormal="70" workbookViewId="0">
      <selection activeCell="B8" sqref="B8:C23"/>
    </sheetView>
  </sheetViews>
  <sheetFormatPr defaultRowHeight="15.75"/>
  <cols>
    <col min="1" max="1" width="11.85546875" style="13" customWidth="1"/>
    <col min="2" max="2" width="9.5703125" style="33" customWidth="1"/>
    <col min="3" max="3" width="25.85546875" style="21" customWidth="1"/>
    <col min="4" max="4" width="20.7109375" style="21" customWidth="1"/>
    <col min="5" max="5" width="10.5703125" style="13" customWidth="1"/>
    <col min="6" max="6" width="11.28515625" style="13" customWidth="1"/>
    <col min="7" max="7" width="10.7109375" style="13" customWidth="1"/>
    <col min="8" max="8" width="84.5703125" style="13" customWidth="1"/>
    <col min="9" max="9" width="30.42578125" style="13" customWidth="1"/>
    <col min="10" max="10" width="30" style="21" customWidth="1"/>
    <col min="11" max="11" width="1.7109375" style="13" customWidth="1"/>
    <col min="12" max="16384" width="9.140625" style="13"/>
  </cols>
  <sheetData>
    <row r="1" spans="1:11">
      <c r="C1" s="64" t="s">
        <v>27</v>
      </c>
      <c r="D1" s="65"/>
      <c r="E1" s="65"/>
      <c r="F1" s="65"/>
      <c r="G1" s="65"/>
      <c r="H1" s="65"/>
      <c r="I1" s="65"/>
      <c r="J1" s="65"/>
      <c r="K1" s="66"/>
    </row>
    <row r="2" spans="1:11">
      <c r="D2" s="70" t="s">
        <v>14</v>
      </c>
      <c r="E2" s="71"/>
      <c r="F2" s="71"/>
      <c r="G2" s="71"/>
      <c r="H2" s="72"/>
    </row>
    <row r="3" spans="1:11">
      <c r="A3" s="73" t="s">
        <v>9</v>
      </c>
      <c r="B3" s="74"/>
      <c r="C3" s="75"/>
      <c r="D3" s="76" t="s">
        <v>29</v>
      </c>
      <c r="E3" s="77"/>
      <c r="F3" s="77"/>
      <c r="G3" s="77"/>
      <c r="H3" s="78"/>
      <c r="I3" s="13" t="s">
        <v>10</v>
      </c>
      <c r="J3" s="21" t="s">
        <v>12</v>
      </c>
    </row>
    <row r="4" spans="1:11" s="19" customFormat="1">
      <c r="A4" s="79" t="s">
        <v>8</v>
      </c>
      <c r="B4" s="80"/>
      <c r="C4" s="81"/>
      <c r="D4" s="82" t="s">
        <v>36</v>
      </c>
      <c r="E4" s="82"/>
      <c r="F4" s="82"/>
      <c r="G4" s="82"/>
      <c r="H4" s="82"/>
      <c r="I4" s="82"/>
      <c r="J4" s="17" t="s">
        <v>13</v>
      </c>
      <c r="K4" s="18"/>
    </row>
    <row r="5" spans="1:11" s="20" customFormat="1">
      <c r="B5" s="34"/>
      <c r="C5" s="19"/>
      <c r="D5" s="67"/>
      <c r="E5" s="68"/>
      <c r="F5" s="68"/>
      <c r="G5" s="68"/>
      <c r="H5" s="69"/>
      <c r="I5" s="67"/>
      <c r="J5" s="69"/>
      <c r="K5" s="18"/>
    </row>
    <row r="6" spans="1:11" ht="47.25">
      <c r="A6" s="26" t="s">
        <v>2</v>
      </c>
      <c r="B6" s="35" t="s">
        <v>0</v>
      </c>
      <c r="C6" s="26" t="s">
        <v>1</v>
      </c>
      <c r="D6" s="26" t="s">
        <v>3</v>
      </c>
      <c r="E6" s="30" t="s">
        <v>4</v>
      </c>
      <c r="F6" s="30" t="s">
        <v>5</v>
      </c>
      <c r="G6" s="30" t="s">
        <v>6</v>
      </c>
      <c r="H6" s="27" t="s">
        <v>7</v>
      </c>
      <c r="I6" s="27" t="s">
        <v>28</v>
      </c>
      <c r="J6" s="27" t="s">
        <v>31</v>
      </c>
      <c r="K6" s="12"/>
    </row>
    <row r="7" spans="1:11">
      <c r="A7" s="27">
        <v>1</v>
      </c>
      <c r="B7" s="36">
        <v>2</v>
      </c>
      <c r="C7" s="31"/>
      <c r="D7" s="32"/>
      <c r="E7" s="27">
        <v>3</v>
      </c>
      <c r="F7" s="27">
        <v>4</v>
      </c>
      <c r="G7" s="27">
        <v>5</v>
      </c>
      <c r="H7" s="27">
        <v>6</v>
      </c>
      <c r="I7" s="23">
        <v>7</v>
      </c>
      <c r="J7" s="26">
        <v>8</v>
      </c>
      <c r="K7" s="12"/>
    </row>
    <row r="8" spans="1:11" ht="99.75" customHeight="1">
      <c r="A8" s="57" t="s">
        <v>34</v>
      </c>
      <c r="B8" s="60">
        <v>1</v>
      </c>
      <c r="C8" s="60" t="s">
        <v>59</v>
      </c>
      <c r="D8" s="58" t="str">
        <f>C8</f>
        <v xml:space="preserve"> Eprubetă K3 EDTA. volum singe 2-3 ml. cu capac. cu eticheta  ( 006136 )</v>
      </c>
      <c r="E8" s="59"/>
      <c r="F8" s="59"/>
      <c r="G8" s="59"/>
      <c r="H8" s="63" t="s">
        <v>50</v>
      </c>
      <c r="I8" s="43"/>
      <c r="J8" s="44"/>
    </row>
    <row r="9" spans="1:11" ht="85.5" customHeight="1">
      <c r="A9" s="57" t="s">
        <v>34</v>
      </c>
      <c r="B9" s="60">
        <v>2</v>
      </c>
      <c r="C9" s="60" t="s">
        <v>41</v>
      </c>
      <c r="D9" s="58" t="str">
        <f t="shared" ref="D9:D23" si="0">C9</f>
        <v>Eprubetă V-10 ml cu fund conic  ( 006147 )</v>
      </c>
      <c r="E9" s="59"/>
      <c r="F9" s="59"/>
      <c r="G9" s="59"/>
      <c r="H9" s="63" t="s">
        <v>51</v>
      </c>
      <c r="I9" s="43"/>
      <c r="J9" s="44"/>
    </row>
    <row r="10" spans="1:11" ht="85.5" customHeight="1">
      <c r="A10" s="57" t="s">
        <v>34</v>
      </c>
      <c r="B10" s="60">
        <v>3</v>
      </c>
      <c r="C10" s="60" t="s">
        <v>60</v>
      </c>
      <c r="D10" s="58" t="str">
        <f t="shared" si="0"/>
        <v xml:space="preserve"> Eprubetă V-10 ml cu fund conic  ( 006285 )</v>
      </c>
      <c r="E10" s="59"/>
      <c r="F10" s="59"/>
      <c r="G10" s="59"/>
      <c r="H10" s="63" t="s">
        <v>52</v>
      </c>
      <c r="I10" s="43"/>
      <c r="J10" s="44"/>
    </row>
    <row r="11" spans="1:11" ht="102">
      <c r="A11" s="57" t="s">
        <v>34</v>
      </c>
      <c r="B11" s="60">
        <v>4</v>
      </c>
      <c r="C11" s="60" t="s">
        <v>61</v>
      </c>
      <c r="D11" s="58" t="str">
        <f t="shared" si="0"/>
        <v xml:space="preserve"> Eprubete-vacuum cu K3EDTA. volum  de sînge 10ml  ( 006175 )</v>
      </c>
      <c r="E11" s="59"/>
      <c r="F11" s="59"/>
      <c r="G11" s="59"/>
      <c r="H11" s="63" t="s">
        <v>53</v>
      </c>
      <c r="I11" s="43"/>
      <c r="J11" s="44"/>
    </row>
    <row r="12" spans="1:11" ht="85.5" customHeight="1">
      <c r="A12" s="57" t="s">
        <v>34</v>
      </c>
      <c r="B12" s="60">
        <v>5</v>
      </c>
      <c r="C12" s="60" t="s">
        <v>62</v>
      </c>
      <c r="D12" s="58" t="str">
        <f t="shared" si="0"/>
        <v xml:space="preserve"> Lamă  de sticlă 75x25mm (±1,0 m). grosimea 1-1.2mm. margina pentru enumeritare  ( 006185 )</v>
      </c>
      <c r="E12" s="59"/>
      <c r="F12" s="59"/>
      <c r="G12" s="59"/>
      <c r="H12" s="63" t="s">
        <v>54</v>
      </c>
      <c r="I12" s="43"/>
      <c r="J12" s="44"/>
    </row>
    <row r="13" spans="1:11" ht="85.5" customHeight="1">
      <c r="A13" s="57" t="s">
        <v>34</v>
      </c>
      <c r="B13" s="60">
        <v>6</v>
      </c>
      <c r="C13" s="60" t="s">
        <v>42</v>
      </c>
      <c r="D13" s="58" t="str">
        <f t="shared" si="0"/>
        <v>Lame sticla. 25*75  ± 1 mm. grosimea 2 ± 0.2 mm  ( 006204 )</v>
      </c>
      <c r="E13" s="59"/>
      <c r="F13" s="59"/>
      <c r="G13" s="59"/>
      <c r="H13" s="63" t="s">
        <v>55</v>
      </c>
      <c r="I13" s="43"/>
      <c r="J13" s="44"/>
    </row>
    <row r="14" spans="1:11" ht="85.5" customHeight="1">
      <c r="A14" s="57" t="s">
        <v>34</v>
      </c>
      <c r="B14" s="60">
        <v>7</v>
      </c>
      <c r="C14" s="60" t="s">
        <v>43</v>
      </c>
      <c r="D14" s="58" t="str">
        <f t="shared" si="0"/>
        <v>Lanceta automata 1.8 mm  (±0,3 mm)  ( 006210 )</v>
      </c>
      <c r="E14" s="59"/>
      <c r="F14" s="59"/>
      <c r="G14" s="59"/>
      <c r="H14" s="63" t="s">
        <v>56</v>
      </c>
      <c r="I14" s="43"/>
      <c r="J14" s="44"/>
    </row>
    <row r="15" spans="1:11" ht="85.5" customHeight="1">
      <c r="A15" s="57" t="s">
        <v>34</v>
      </c>
      <c r="B15" s="60">
        <v>8</v>
      </c>
      <c r="C15" s="60" t="s">
        <v>63</v>
      </c>
      <c r="D15" s="58" t="str">
        <f t="shared" si="0"/>
        <v xml:space="preserve"> Lancete (scarificatoare) pentru maturi  ( 006211 )</v>
      </c>
      <c r="E15" s="59"/>
      <c r="F15" s="59"/>
      <c r="G15" s="59"/>
      <c r="H15" s="63" t="s">
        <v>57</v>
      </c>
      <c r="I15" s="43"/>
      <c r="J15" s="44"/>
    </row>
    <row r="16" spans="1:11" ht="85.5" customHeight="1">
      <c r="A16" s="57" t="s">
        <v>34</v>
      </c>
      <c r="B16" s="60">
        <v>9</v>
      </c>
      <c r="C16" s="60" t="s">
        <v>44</v>
      </c>
      <c r="D16" s="58" t="str">
        <f t="shared" si="0"/>
        <v>Vârfuri 0-200 mkl  ( 006270 )</v>
      </c>
      <c r="E16" s="59"/>
      <c r="F16" s="59"/>
      <c r="G16" s="59"/>
      <c r="H16" s="63" t="s">
        <v>58</v>
      </c>
      <c r="I16" s="43"/>
      <c r="J16" s="44"/>
    </row>
    <row r="17" spans="1:18" ht="102">
      <c r="A17" s="57" t="s">
        <v>34</v>
      </c>
      <c r="B17" s="60">
        <v>10</v>
      </c>
      <c r="C17" s="60" t="s">
        <v>38</v>
      </c>
      <c r="D17" s="58" t="str">
        <f t="shared" si="0"/>
        <v>Container pentru materiale biologice, 30-40 ml , steril, cu lopățică  ( 006096 )</v>
      </c>
      <c r="E17" s="59"/>
      <c r="F17" s="59"/>
      <c r="G17" s="59"/>
      <c r="H17" s="63" t="s">
        <v>46</v>
      </c>
      <c r="I17" s="43"/>
      <c r="J17" s="44"/>
    </row>
    <row r="18" spans="1:18" ht="85.5" customHeight="1">
      <c r="A18" s="57" t="s">
        <v>34</v>
      </c>
      <c r="B18" s="60">
        <v>11</v>
      </c>
      <c r="C18" s="60" t="s">
        <v>37</v>
      </c>
      <c r="D18" s="58" t="str">
        <f t="shared" si="0"/>
        <v>Ace subțire. cu canulă transparentă. cu lumen lărgit 21G  ( 006035 )</v>
      </c>
      <c r="E18" s="59"/>
      <c r="F18" s="59"/>
      <c r="G18" s="59"/>
      <c r="H18" s="63" t="s">
        <v>45</v>
      </c>
      <c r="I18" s="43"/>
      <c r="J18" s="44"/>
    </row>
    <row r="19" spans="1:18" ht="85.5" customHeight="1">
      <c r="A19" s="57" t="s">
        <v>34</v>
      </c>
      <c r="B19" s="60">
        <v>12</v>
      </c>
      <c r="C19" s="60" t="s">
        <v>64</v>
      </c>
      <c r="D19" s="58" t="str">
        <f t="shared" si="0"/>
        <v xml:space="preserve"> Eprubetă conice din plastic cu capac.  gradate. volum 15ml  ( 006115 )</v>
      </c>
      <c r="E19" s="59"/>
      <c r="F19" s="59"/>
      <c r="G19" s="59"/>
      <c r="H19" s="63" t="s">
        <v>67</v>
      </c>
      <c r="I19" s="43"/>
      <c r="J19" s="44"/>
    </row>
    <row r="20" spans="1:18" ht="85.5" customHeight="1">
      <c r="A20" s="57" t="s">
        <v>34</v>
      </c>
      <c r="B20" s="60">
        <v>13</v>
      </c>
      <c r="C20" s="60" t="s">
        <v>39</v>
      </c>
      <c r="D20" s="58" t="str">
        <f t="shared" si="0"/>
        <v>Eprubeta cu gel separator si K2EDTA, Volum singe 5 ml ( 006322 )</v>
      </c>
      <c r="E20" s="59"/>
      <c r="F20" s="59"/>
      <c r="G20" s="59"/>
      <c r="H20" s="63" t="s">
        <v>47</v>
      </c>
      <c r="I20" s="43"/>
      <c r="J20" s="44"/>
    </row>
    <row r="21" spans="1:18" ht="85.5" customHeight="1">
      <c r="A21" s="57" t="s">
        <v>34</v>
      </c>
      <c r="B21" s="60">
        <v>14</v>
      </c>
      <c r="C21" s="60" t="s">
        <v>40</v>
      </c>
      <c r="D21" s="58" t="str">
        <f t="shared" si="0"/>
        <v>Eprubeta cu tampon de vata sterilă  ( 006124 )</v>
      </c>
      <c r="E21" s="59"/>
      <c r="F21" s="59"/>
      <c r="G21" s="59"/>
      <c r="H21" s="63" t="s">
        <v>48</v>
      </c>
      <c r="I21" s="43"/>
      <c r="J21" s="44"/>
    </row>
    <row r="22" spans="1:18" ht="85.5" customHeight="1">
      <c r="A22" s="57" t="s">
        <v>34</v>
      </c>
      <c r="B22" s="60">
        <v>15</v>
      </c>
      <c r="C22" s="60" t="s">
        <v>65</v>
      </c>
      <c r="D22" s="58" t="str">
        <f t="shared" si="0"/>
        <v xml:space="preserve"> Eprubetă cu tampon de vată uscat  ( 006324 )</v>
      </c>
      <c r="E22" s="59"/>
      <c r="F22" s="59"/>
      <c r="G22" s="59"/>
      <c r="H22" s="63" t="s">
        <v>49</v>
      </c>
      <c r="I22" s="43"/>
      <c r="J22" s="44"/>
    </row>
    <row r="23" spans="1:18" ht="85.5" customHeight="1">
      <c r="A23" s="57" t="s">
        <v>34</v>
      </c>
      <c r="B23" s="60">
        <v>16</v>
      </c>
      <c r="C23" s="60" t="s">
        <v>66</v>
      </c>
      <c r="D23" s="58" t="str">
        <f t="shared" si="0"/>
        <v>Eprubetă din plastic conice. fara capac.  12-13x75 mm. 4.5 ml  ( 006128 )</v>
      </c>
      <c r="E23" s="59"/>
      <c r="F23" s="59"/>
      <c r="G23" s="59"/>
      <c r="H23" s="63" t="s">
        <v>68</v>
      </c>
      <c r="I23" s="43"/>
      <c r="J23" s="44"/>
    </row>
    <row r="30" spans="1:18">
      <c r="B30" s="1"/>
      <c r="C30" s="1"/>
      <c r="D30" s="1"/>
      <c r="E30" s="6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>
      <c r="B31" s="1"/>
      <c r="C31" s="1"/>
      <c r="D31" s="1"/>
      <c r="E31" s="6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ht="20.25">
      <c r="B32" s="8"/>
      <c r="C32" s="8" t="s">
        <v>15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</row>
    <row r="33" spans="2:18" ht="20.25"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</row>
    <row r="34" spans="2:18" ht="20.25">
      <c r="B34" s="8"/>
      <c r="C34" s="8" t="s">
        <v>16</v>
      </c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2:18"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</row>
  </sheetData>
  <autoFilter ref="A6:P7" xr:uid="{00000000-0001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2"/>
  <sheetViews>
    <sheetView tabSelected="1" topLeftCell="A22" zoomScale="85" zoomScaleNormal="85" workbookViewId="0">
      <selection activeCell="J25" sqref="J25"/>
    </sheetView>
  </sheetViews>
  <sheetFormatPr defaultRowHeight="15.75"/>
  <cols>
    <col min="1" max="1" width="3.42578125" style="1" customWidth="1"/>
    <col min="2" max="2" width="5.7109375" style="1" customWidth="1"/>
    <col min="3" max="3" width="9.42578125" style="37" customWidth="1"/>
    <col min="4" max="4" width="20.7109375" style="1" customWidth="1"/>
    <col min="5" max="5" width="23" style="22" customWidth="1"/>
    <col min="6" max="6" width="15.28515625" style="6" customWidth="1"/>
    <col min="7" max="7" width="14.7109375" style="16" customWidth="1"/>
    <col min="8" max="8" width="15.85546875" style="1" customWidth="1"/>
    <col min="9" max="9" width="12.140625" style="1" customWidth="1"/>
    <col min="10" max="10" width="13.140625" style="1" customWidth="1"/>
    <col min="11" max="11" width="17" style="1" customWidth="1"/>
    <col min="12" max="12" width="30" style="1" customWidth="1"/>
    <col min="13" max="13" width="23.28515625" style="50" customWidth="1"/>
    <col min="14" max="16384" width="9.140625" style="1"/>
  </cols>
  <sheetData>
    <row r="1" spans="1:13">
      <c r="D1" s="86" t="s">
        <v>26</v>
      </c>
      <c r="E1" s="86"/>
      <c r="F1" s="86"/>
      <c r="G1" s="86"/>
      <c r="H1" s="86"/>
      <c r="I1" s="86"/>
      <c r="J1" s="86"/>
      <c r="K1" s="86"/>
      <c r="L1" s="86"/>
      <c r="M1" s="49"/>
    </row>
    <row r="2" spans="1:13">
      <c r="D2" s="87" t="s">
        <v>17</v>
      </c>
      <c r="E2" s="87"/>
      <c r="F2" s="87"/>
      <c r="G2" s="87"/>
      <c r="H2" s="87"/>
      <c r="I2" s="87"/>
      <c r="J2" s="87"/>
      <c r="K2" s="14"/>
    </row>
    <row r="3" spans="1:13">
      <c r="B3" s="88" t="s">
        <v>9</v>
      </c>
      <c r="C3" s="88"/>
      <c r="D3" s="88"/>
      <c r="E3" s="89" t="s">
        <v>29</v>
      </c>
      <c r="F3" s="89"/>
      <c r="G3" s="89"/>
      <c r="H3" s="89"/>
      <c r="I3" s="89"/>
      <c r="K3" s="1" t="s">
        <v>10</v>
      </c>
      <c r="L3" s="1" t="s">
        <v>12</v>
      </c>
    </row>
    <row r="4" spans="1:13" s="3" customFormat="1" ht="31.5">
      <c r="A4" s="2"/>
      <c r="B4" s="90" t="s">
        <v>8</v>
      </c>
      <c r="C4" s="90"/>
      <c r="D4" s="90"/>
      <c r="E4" s="82" t="s">
        <v>36</v>
      </c>
      <c r="F4" s="82"/>
      <c r="G4" s="82"/>
      <c r="H4" s="82"/>
      <c r="I4" s="82"/>
      <c r="J4" s="82"/>
      <c r="K4" s="25" t="s">
        <v>11</v>
      </c>
      <c r="L4" s="25" t="s">
        <v>13</v>
      </c>
      <c r="M4" s="51"/>
    </row>
    <row r="5" spans="1:13" s="4" customFormat="1">
      <c r="A5" s="2"/>
      <c r="C5" s="38"/>
      <c r="E5" s="84"/>
      <c r="F5" s="84"/>
      <c r="G5" s="84"/>
      <c r="H5" s="84"/>
      <c r="I5" s="84"/>
      <c r="J5" s="24"/>
      <c r="K5" s="24"/>
      <c r="L5" s="24"/>
      <c r="M5" s="52"/>
    </row>
    <row r="6" spans="1:13" ht="47.25">
      <c r="A6" s="5"/>
      <c r="B6" s="29" t="s">
        <v>2</v>
      </c>
      <c r="C6" s="39" t="s">
        <v>0</v>
      </c>
      <c r="D6" s="29" t="s">
        <v>1</v>
      </c>
      <c r="E6" s="29" t="s">
        <v>3</v>
      </c>
      <c r="F6" s="29" t="s">
        <v>18</v>
      </c>
      <c r="G6" s="15" t="s">
        <v>19</v>
      </c>
      <c r="H6" s="29" t="s">
        <v>20</v>
      </c>
      <c r="I6" s="29" t="s">
        <v>21</v>
      </c>
      <c r="J6" s="29" t="s">
        <v>22</v>
      </c>
      <c r="K6" s="29" t="s">
        <v>23</v>
      </c>
      <c r="L6" s="29" t="s">
        <v>24</v>
      </c>
      <c r="M6" s="53" t="s">
        <v>30</v>
      </c>
    </row>
    <row r="7" spans="1:13">
      <c r="A7" s="5"/>
      <c r="B7" s="29">
        <v>1</v>
      </c>
      <c r="C7" s="85">
        <v>2</v>
      </c>
      <c r="D7" s="85"/>
      <c r="E7" s="85"/>
      <c r="F7" s="29">
        <v>3</v>
      </c>
      <c r="G7" s="15">
        <v>4</v>
      </c>
      <c r="H7" s="29">
        <v>5</v>
      </c>
      <c r="I7" s="29">
        <v>6</v>
      </c>
      <c r="J7" s="29">
        <v>7</v>
      </c>
      <c r="K7" s="29">
        <v>8</v>
      </c>
      <c r="L7" s="23">
        <v>9</v>
      </c>
      <c r="M7" s="54"/>
    </row>
    <row r="8" spans="1:13" ht="71.25">
      <c r="B8" s="28" t="s">
        <v>34</v>
      </c>
      <c r="C8" s="60">
        <v>1</v>
      </c>
      <c r="D8" s="60" t="s">
        <v>59</v>
      </c>
      <c r="E8" s="58" t="str">
        <f>D8</f>
        <v xml:space="preserve"> Eprubetă K3 EDTA. volum singe 2-3 ml. cu capac. cu eticheta  ( 006136 )</v>
      </c>
      <c r="F8" s="45" t="s">
        <v>33</v>
      </c>
      <c r="G8" s="61">
        <v>118588</v>
      </c>
      <c r="H8" s="46"/>
      <c r="I8" s="46"/>
      <c r="J8" s="47">
        <f>H8*G8</f>
        <v>0</v>
      </c>
      <c r="K8" s="47">
        <f>I8*G8</f>
        <v>0</v>
      </c>
      <c r="L8" s="48" t="s">
        <v>32</v>
      </c>
      <c r="M8" s="62">
        <v>60479.880000000005</v>
      </c>
    </row>
    <row r="9" spans="1:13" ht="60">
      <c r="B9" s="28" t="s">
        <v>34</v>
      </c>
      <c r="C9" s="60">
        <v>2</v>
      </c>
      <c r="D9" s="60" t="s">
        <v>41</v>
      </c>
      <c r="E9" s="58" t="str">
        <f t="shared" ref="E9:E23" si="0">D9</f>
        <v>Eprubetă V-10 ml cu fund conic  ( 006147 )</v>
      </c>
      <c r="F9" s="45" t="s">
        <v>33</v>
      </c>
      <c r="G9" s="61">
        <v>89418</v>
      </c>
      <c r="H9" s="46"/>
      <c r="I9" s="46"/>
      <c r="J9" s="47">
        <f t="shared" ref="J9:J17" si="1">H9*G9</f>
        <v>0</v>
      </c>
      <c r="K9" s="47">
        <f t="shared" ref="K9:K17" si="2">I9*G9</f>
        <v>0</v>
      </c>
      <c r="L9" s="48" t="s">
        <v>32</v>
      </c>
      <c r="M9" s="62">
        <v>24142.86</v>
      </c>
    </row>
    <row r="10" spans="1:13" ht="60">
      <c r="B10" s="28" t="s">
        <v>34</v>
      </c>
      <c r="C10" s="60">
        <v>3</v>
      </c>
      <c r="D10" s="60" t="s">
        <v>60</v>
      </c>
      <c r="E10" s="58" t="str">
        <f t="shared" si="0"/>
        <v xml:space="preserve"> Eprubetă V-10 ml cu fund conic  ( 006285 )</v>
      </c>
      <c r="F10" s="45" t="s">
        <v>33</v>
      </c>
      <c r="G10" s="61">
        <v>76777</v>
      </c>
      <c r="H10" s="46"/>
      <c r="I10" s="46"/>
      <c r="J10" s="47">
        <f t="shared" si="1"/>
        <v>0</v>
      </c>
      <c r="K10" s="47">
        <f t="shared" si="2"/>
        <v>0</v>
      </c>
      <c r="L10" s="48" t="s">
        <v>32</v>
      </c>
      <c r="M10" s="62">
        <v>20729.79</v>
      </c>
    </row>
    <row r="11" spans="1:13" ht="63">
      <c r="B11" s="28" t="s">
        <v>34</v>
      </c>
      <c r="C11" s="60">
        <v>4</v>
      </c>
      <c r="D11" s="60" t="s">
        <v>61</v>
      </c>
      <c r="E11" s="58" t="str">
        <f t="shared" si="0"/>
        <v xml:space="preserve"> Eprubete-vacuum cu K3EDTA. volum  de sînge 10ml  ( 006175 )</v>
      </c>
      <c r="F11" s="45" t="s">
        <v>33</v>
      </c>
      <c r="G11" s="61">
        <v>1748</v>
      </c>
      <c r="H11" s="46"/>
      <c r="I11" s="46"/>
      <c r="J11" s="47">
        <f t="shared" si="1"/>
        <v>0</v>
      </c>
      <c r="K11" s="47">
        <f t="shared" si="2"/>
        <v>0</v>
      </c>
      <c r="L11" s="48" t="s">
        <v>32</v>
      </c>
      <c r="M11" s="62">
        <v>1503.28</v>
      </c>
    </row>
    <row r="12" spans="1:13" ht="94.5">
      <c r="B12" s="28" t="s">
        <v>34</v>
      </c>
      <c r="C12" s="60">
        <v>5</v>
      </c>
      <c r="D12" s="60" t="s">
        <v>62</v>
      </c>
      <c r="E12" s="58" t="str">
        <f t="shared" si="0"/>
        <v xml:space="preserve"> Lamă  de sticlă 75x25mm (±1,0 m). grosimea 1-1.2mm. margina pentru enumeritare  ( 006185 )</v>
      </c>
      <c r="F12" s="45" t="s">
        <v>33</v>
      </c>
      <c r="G12" s="61">
        <v>36154</v>
      </c>
      <c r="H12" s="46"/>
      <c r="I12" s="46"/>
      <c r="J12" s="47">
        <f t="shared" si="1"/>
        <v>0</v>
      </c>
      <c r="K12" s="47">
        <f t="shared" si="2"/>
        <v>0</v>
      </c>
      <c r="L12" s="48" t="s">
        <v>32</v>
      </c>
      <c r="M12" s="62">
        <v>7230.8</v>
      </c>
    </row>
    <row r="13" spans="1:13" ht="60">
      <c r="B13" s="28" t="s">
        <v>34</v>
      </c>
      <c r="C13" s="60">
        <v>6</v>
      </c>
      <c r="D13" s="60" t="s">
        <v>42</v>
      </c>
      <c r="E13" s="58" t="str">
        <f t="shared" si="0"/>
        <v>Lame sticla. 25*75  ± 1 mm. grosimea 2 ± 0.2 mm  ( 006204 )</v>
      </c>
      <c r="F13" s="45" t="s">
        <v>33</v>
      </c>
      <c r="G13" s="61">
        <v>25079</v>
      </c>
      <c r="H13" s="46"/>
      <c r="I13" s="46"/>
      <c r="J13" s="47">
        <f t="shared" si="1"/>
        <v>0</v>
      </c>
      <c r="K13" s="47">
        <f t="shared" si="2"/>
        <v>0</v>
      </c>
      <c r="L13" s="48" t="s">
        <v>32</v>
      </c>
      <c r="M13" s="62">
        <v>7523.7</v>
      </c>
    </row>
    <row r="14" spans="1:13" ht="60">
      <c r="B14" s="28" t="s">
        <v>34</v>
      </c>
      <c r="C14" s="60">
        <v>7</v>
      </c>
      <c r="D14" s="60" t="s">
        <v>43</v>
      </c>
      <c r="E14" s="58" t="str">
        <f t="shared" si="0"/>
        <v>Lanceta automata 1.8 mm  (±0,3 mm)  ( 006210 )</v>
      </c>
      <c r="F14" s="45" t="s">
        <v>33</v>
      </c>
      <c r="G14" s="61">
        <v>16758</v>
      </c>
      <c r="H14" s="46"/>
      <c r="I14" s="46"/>
      <c r="J14" s="47">
        <f t="shared" si="1"/>
        <v>0</v>
      </c>
      <c r="K14" s="47">
        <f t="shared" si="2"/>
        <v>0</v>
      </c>
      <c r="L14" s="48" t="s">
        <v>32</v>
      </c>
      <c r="M14" s="62">
        <v>19104.12</v>
      </c>
    </row>
    <row r="15" spans="1:13" ht="60">
      <c r="B15" s="28" t="s">
        <v>34</v>
      </c>
      <c r="C15" s="60">
        <v>8</v>
      </c>
      <c r="D15" s="60" t="s">
        <v>63</v>
      </c>
      <c r="E15" s="58" t="str">
        <f t="shared" si="0"/>
        <v xml:space="preserve"> Lancete (scarificatoare) pentru maturi  ( 006211 )</v>
      </c>
      <c r="F15" s="45" t="s">
        <v>33</v>
      </c>
      <c r="G15" s="61">
        <v>28812</v>
      </c>
      <c r="H15" s="46"/>
      <c r="I15" s="46"/>
      <c r="J15" s="47">
        <f t="shared" si="1"/>
        <v>0</v>
      </c>
      <c r="K15" s="47">
        <f t="shared" si="2"/>
        <v>0</v>
      </c>
      <c r="L15" s="48" t="s">
        <v>32</v>
      </c>
      <c r="M15" s="62">
        <v>10948.56</v>
      </c>
    </row>
    <row r="16" spans="1:13" ht="60">
      <c r="B16" s="28" t="s">
        <v>34</v>
      </c>
      <c r="C16" s="60">
        <v>9</v>
      </c>
      <c r="D16" s="60" t="s">
        <v>44</v>
      </c>
      <c r="E16" s="58" t="str">
        <f t="shared" si="0"/>
        <v>Vârfuri 0-200 mkl  ( 006270 )</v>
      </c>
      <c r="F16" s="45" t="s">
        <v>33</v>
      </c>
      <c r="G16" s="61">
        <v>498425</v>
      </c>
      <c r="H16" s="46"/>
      <c r="I16" s="46"/>
      <c r="J16" s="47">
        <f t="shared" si="1"/>
        <v>0</v>
      </c>
      <c r="K16" s="47">
        <f t="shared" si="2"/>
        <v>0</v>
      </c>
      <c r="L16" s="48" t="s">
        <v>32</v>
      </c>
      <c r="M16" s="62">
        <v>14952.75</v>
      </c>
    </row>
    <row r="17" spans="2:18" ht="71.25">
      <c r="B17" s="28" t="s">
        <v>34</v>
      </c>
      <c r="C17" s="60">
        <v>10</v>
      </c>
      <c r="D17" s="60" t="s">
        <v>38</v>
      </c>
      <c r="E17" s="58" t="str">
        <f t="shared" si="0"/>
        <v>Container pentru materiale biologice, 30-40 ml , steril, cu lopățică  ( 006096 )</v>
      </c>
      <c r="F17" s="45" t="s">
        <v>33</v>
      </c>
      <c r="G17" s="61">
        <v>13630</v>
      </c>
      <c r="H17" s="46"/>
      <c r="I17" s="46"/>
      <c r="J17" s="47">
        <f t="shared" si="1"/>
        <v>0</v>
      </c>
      <c r="K17" s="47">
        <f t="shared" si="2"/>
        <v>0</v>
      </c>
      <c r="L17" s="48" t="s">
        <v>32</v>
      </c>
      <c r="M17" s="62">
        <v>17991.600000000002</v>
      </c>
    </row>
    <row r="18" spans="2:18" ht="71.25">
      <c r="B18" s="28" t="s">
        <v>34</v>
      </c>
      <c r="C18" s="60">
        <v>11</v>
      </c>
      <c r="D18" s="60" t="s">
        <v>37</v>
      </c>
      <c r="E18" s="58" t="str">
        <f t="shared" si="0"/>
        <v>Ace subțire. cu canulă transparentă. cu lumen lărgit 21G  ( 006035 )</v>
      </c>
      <c r="F18" s="45" t="s">
        <v>33</v>
      </c>
      <c r="G18" s="61">
        <v>11566</v>
      </c>
      <c r="H18" s="46"/>
      <c r="I18" s="46"/>
      <c r="J18" s="47">
        <f t="shared" ref="J18:J23" si="3">H18*G18</f>
        <v>0</v>
      </c>
      <c r="K18" s="47">
        <f t="shared" ref="K18:K23" si="4">I18*G18</f>
        <v>0</v>
      </c>
      <c r="L18" s="48" t="s">
        <v>32</v>
      </c>
      <c r="M18" s="62">
        <v>13879.199999999999</v>
      </c>
    </row>
    <row r="19" spans="2:18" ht="71.25">
      <c r="B19" s="28" t="s">
        <v>34</v>
      </c>
      <c r="C19" s="60">
        <v>12</v>
      </c>
      <c r="D19" s="60" t="s">
        <v>64</v>
      </c>
      <c r="E19" s="58" t="str">
        <f t="shared" si="0"/>
        <v xml:space="preserve"> Eprubetă conice din plastic cu capac.  gradate. volum 15ml  ( 006115 )</v>
      </c>
      <c r="F19" s="45" t="s">
        <v>33</v>
      </c>
      <c r="G19" s="61">
        <v>979</v>
      </c>
      <c r="H19" s="46"/>
      <c r="I19" s="46"/>
      <c r="J19" s="47">
        <f t="shared" si="3"/>
        <v>0</v>
      </c>
      <c r="K19" s="47">
        <f t="shared" si="4"/>
        <v>0</v>
      </c>
      <c r="L19" s="48" t="s">
        <v>32</v>
      </c>
      <c r="M19" s="62">
        <v>1076.9000000000001</v>
      </c>
    </row>
    <row r="20" spans="2:18" ht="71.25">
      <c r="B20" s="28" t="s">
        <v>34</v>
      </c>
      <c r="C20" s="60">
        <v>13</v>
      </c>
      <c r="D20" s="60" t="s">
        <v>39</v>
      </c>
      <c r="E20" s="58" t="str">
        <f t="shared" si="0"/>
        <v>Eprubeta cu gel separator si K2EDTA, Volum singe 5 ml ( 006322 )</v>
      </c>
      <c r="F20" s="45" t="s">
        <v>33</v>
      </c>
      <c r="G20" s="61">
        <v>28064</v>
      </c>
      <c r="H20" s="46"/>
      <c r="I20" s="46"/>
      <c r="J20" s="47">
        <f t="shared" si="3"/>
        <v>0</v>
      </c>
      <c r="K20" s="47">
        <f t="shared" si="4"/>
        <v>0</v>
      </c>
      <c r="L20" s="48" t="s">
        <v>32</v>
      </c>
      <c r="M20" s="62">
        <v>23573.759999999998</v>
      </c>
    </row>
    <row r="21" spans="2:18" ht="60">
      <c r="B21" s="28" t="s">
        <v>34</v>
      </c>
      <c r="C21" s="60">
        <v>14</v>
      </c>
      <c r="D21" s="60" t="s">
        <v>40</v>
      </c>
      <c r="E21" s="58" t="str">
        <f t="shared" si="0"/>
        <v>Eprubeta cu tampon de vata sterilă  ( 006124 )</v>
      </c>
      <c r="F21" s="45" t="s">
        <v>33</v>
      </c>
      <c r="G21" s="61">
        <v>6038</v>
      </c>
      <c r="H21" s="46"/>
      <c r="I21" s="46"/>
      <c r="J21" s="47">
        <f t="shared" si="3"/>
        <v>0</v>
      </c>
      <c r="K21" s="47">
        <f t="shared" si="4"/>
        <v>0</v>
      </c>
      <c r="L21" s="48" t="s">
        <v>32</v>
      </c>
      <c r="M21" s="62">
        <v>3622.7999999999997</v>
      </c>
    </row>
    <row r="22" spans="2:18" ht="60">
      <c r="B22" s="28" t="s">
        <v>34</v>
      </c>
      <c r="C22" s="60">
        <v>15</v>
      </c>
      <c r="D22" s="60" t="s">
        <v>65</v>
      </c>
      <c r="E22" s="58" t="str">
        <f t="shared" si="0"/>
        <v xml:space="preserve"> Eprubetă cu tampon de vată uscat  ( 006324 )</v>
      </c>
      <c r="F22" s="45" t="s">
        <v>33</v>
      </c>
      <c r="G22" s="61">
        <v>3604</v>
      </c>
      <c r="H22" s="46"/>
      <c r="I22" s="46"/>
      <c r="J22" s="47">
        <f t="shared" si="3"/>
        <v>0</v>
      </c>
      <c r="K22" s="47">
        <f t="shared" si="4"/>
        <v>0</v>
      </c>
      <c r="L22" s="48" t="s">
        <v>32</v>
      </c>
      <c r="M22" s="62">
        <v>2126.3599999999997</v>
      </c>
    </row>
    <row r="23" spans="2:18" ht="71.25">
      <c r="B23" s="28" t="s">
        <v>34</v>
      </c>
      <c r="C23" s="60">
        <v>16</v>
      </c>
      <c r="D23" s="60" t="s">
        <v>66</v>
      </c>
      <c r="E23" s="58" t="str">
        <f t="shared" si="0"/>
        <v>Eprubetă din plastic conice. fara capac.  12-13x75 mm. 4.5 ml  ( 006128 )</v>
      </c>
      <c r="F23" s="45" t="s">
        <v>33</v>
      </c>
      <c r="G23" s="61">
        <v>8847</v>
      </c>
      <c r="H23" s="46"/>
      <c r="I23" s="46"/>
      <c r="J23" s="47">
        <f t="shared" si="3"/>
        <v>0</v>
      </c>
      <c r="K23" s="47">
        <f t="shared" si="4"/>
        <v>0</v>
      </c>
      <c r="L23" s="48" t="s">
        <v>32</v>
      </c>
      <c r="M23" s="62">
        <v>2654.1</v>
      </c>
    </row>
    <row r="24" spans="2:18">
      <c r="F24" s="40"/>
      <c r="G24" s="41" t="s">
        <v>35</v>
      </c>
      <c r="H24" s="42"/>
      <c r="I24" s="42"/>
      <c r="J24" s="55">
        <f>SUM(J8:J23)</f>
        <v>0</v>
      </c>
      <c r="K24" s="55">
        <f>SUM(K8:K23)</f>
        <v>0</v>
      </c>
      <c r="L24" s="42"/>
      <c r="M24" s="56">
        <f>SUM(M8:M23)</f>
        <v>231540.46</v>
      </c>
    </row>
    <row r="26" spans="2:18">
      <c r="C26" s="9"/>
      <c r="D26" s="9"/>
      <c r="E26" s="9"/>
      <c r="F26" s="10"/>
      <c r="G26" s="9"/>
      <c r="H26" s="11"/>
      <c r="I26" s="11"/>
      <c r="J26" s="9"/>
      <c r="K26" s="9"/>
      <c r="L26" s="9"/>
      <c r="M26" s="1"/>
    </row>
    <row r="27" spans="2:18">
      <c r="C27" s="9"/>
      <c r="D27" s="9"/>
      <c r="E27" s="9"/>
      <c r="F27" s="10"/>
      <c r="G27" s="9"/>
      <c r="H27" s="83"/>
      <c r="I27" s="83"/>
      <c r="J27" s="7"/>
      <c r="K27" s="7"/>
      <c r="L27" s="9"/>
      <c r="M27" s="1"/>
    </row>
    <row r="28" spans="2:18">
      <c r="C28" s="1"/>
      <c r="E28" s="1"/>
      <c r="G28" s="1"/>
      <c r="M28" s="1"/>
    </row>
    <row r="29" spans="2:18">
      <c r="C29" s="1"/>
      <c r="E29" s="1"/>
      <c r="G29" s="1"/>
      <c r="M29" s="1"/>
    </row>
    <row r="30" spans="2:18" ht="20.25">
      <c r="C30" s="8"/>
      <c r="D30" s="8" t="s">
        <v>15</v>
      </c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</row>
    <row r="31" spans="2:18" ht="20.25"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</row>
    <row r="32" spans="2:18" ht="20.25">
      <c r="C32" s="8"/>
      <c r="D32" s="8" t="s">
        <v>16</v>
      </c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</row>
  </sheetData>
  <mergeCells count="9">
    <mergeCell ref="H27:I27"/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C11" sqref="C11:R17"/>
    </sheetView>
  </sheetViews>
  <sheetFormatPr defaultRowHeight="12.75"/>
  <sheetData>
    <row r="11" spans="2:12" s="1" customFormat="1" ht="15.7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>
      <c r="B12" s="9"/>
      <c r="C12" s="9"/>
      <c r="D12" s="9"/>
      <c r="E12" s="9"/>
      <c r="F12" s="10"/>
      <c r="G12" s="9"/>
      <c r="H12" s="83" t="s">
        <v>25</v>
      </c>
      <c r="I12" s="83"/>
      <c r="J12" s="7" t="e">
        <f>SUM(#REF!)</f>
        <v>#REF!</v>
      </c>
      <c r="K12" s="7" t="e">
        <f>SUM(#REF!)</f>
        <v>#REF!</v>
      </c>
      <c r="L12" s="9"/>
    </row>
    <row r="13" spans="2:12" s="1" customFormat="1" ht="15.75">
      <c r="F13" s="6"/>
    </row>
    <row r="14" spans="2:12" s="1" customFormat="1" ht="15.75">
      <c r="F14" s="6"/>
    </row>
    <row r="15" spans="2:12" s="8" customFormat="1" ht="20.25">
      <c r="D15" s="8" t="s">
        <v>15</v>
      </c>
    </row>
    <row r="16" spans="2:12" s="8" customFormat="1" ht="20.25"/>
    <row r="17" spans="4:4" s="8" customFormat="1" ht="20.25">
      <c r="D17" s="8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2026-03-19T10:17:27Z</dcterms:modified>
</cp:coreProperties>
</file>