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5\+PROGRAME SPECIALE\21237051 electrocardiostimulatoare\reofertare II\"/>
    </mc:Choice>
  </mc:AlternateContent>
  <xr:revisionPtr revIDLastSave="0" documentId="13_ncr:1_{976ECC09-0052-4F84-A6A2-A304265BF03C}" xr6:coauthVersionLast="47" xr6:coauthVersionMax="47" xr10:uidLastSave="{00000000-0000-0000-0000-000000000000}"/>
  <bookViews>
    <workbookView xWindow="28680" yWindow="-120" windowWidth="29040" windowHeight="15840" xr2:uid="{B63E57B6-3806-4369-81CF-ADA15B938A33}"/>
  </bookViews>
  <sheets>
    <sheet name="electrocardiostimulatoare" sheetId="1" r:id="rId1"/>
  </sheets>
  <definedNames>
    <definedName name="_xlnm._FilterDatabase" localSheetId="0" hidden="1">electrocardiostimulatoare!$A$1:$J$12</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1" l="1"/>
  <c r="J3" i="1"/>
  <c r="J4" i="1"/>
  <c r="J5" i="1"/>
  <c r="J6" i="1"/>
  <c r="J7" i="1"/>
  <c r="J8" i="1"/>
  <c r="J9" i="1"/>
  <c r="J10" i="1"/>
  <c r="I11" i="1"/>
  <c r="I12" i="1"/>
  <c r="J13" i="1" l="1"/>
</calcChain>
</file>

<file path=xl/sharedStrings.xml><?xml version="1.0" encoding="utf-8"?>
<sst xmlns="http://schemas.openxmlformats.org/spreadsheetml/2006/main" count="48" uniqueCount="32">
  <si>
    <t>Nr. Lot</t>
  </si>
  <si>
    <t>Denumire Lot</t>
  </si>
  <si>
    <t>Denumire Poziție</t>
  </si>
  <si>
    <t>Specificarea tehnică deplină solicitată de către autoritatea contractantă</t>
  </si>
  <si>
    <t>Unitatea de măsură</t>
  </si>
  <si>
    <t>Preț estimat fără TVA PENTRU 2025</t>
  </si>
  <si>
    <t>bucată</t>
  </si>
  <si>
    <t>Cateter electrod diagnostic</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</si>
  <si>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</si>
  <si>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 xml:space="preserve">Cabluri conectare autoclavabile </t>
  </si>
  <si>
    <t>Cablu conectare autoclavabile pentru electrod diagnostic 4 pin, lungime 150-180 cm, să fie compatibile cu cateter electrod diagnostic.</t>
  </si>
  <si>
    <t xml:space="preserve">Cateter electrod ablație RF cu irigare </t>
  </si>
  <si>
    <t>Cateter electrod ablaţie dimensiuni 7F- 8F, 4 polar cu vîrful electrodului 3.5 si 4 mm, cu port suplimentar pentru canal de răcire uniformă, spaţiu între electrozi 2-5-2 mm, cu curbura deflectabilă uni- sau bidirecţional, disponibile în tipuri de curbură M (medium), L (large), lungimea 100 - 115 cm. Catetere să aiba posibilitatea de registrarea intracardiacă, stimularea cardiacă şi vîrful de a livra energie de la generatorul de radiofrecvenţă cu puterea maximală 50W. Catetere să fie compatibile cu cablu de conectare și generatorul de RF IBI 1500T11. Posibiltatea de a folosi la pacienți pediatrici.</t>
  </si>
  <si>
    <t>Set tubulatură pentru electrod ablaţie cu irigare</t>
  </si>
  <si>
    <t>Setul să fie compatibil cu generatorul de radiofrecvenţă IBI-1500T11 şi pompa de irigare Cool Point (SJ Medical)</t>
  </si>
  <si>
    <t>Patch-kit (electrozi set pentru 3D mapping)</t>
  </si>
  <si>
    <t>Patch-kit, setul de electrozi ce se utilizeaza pentru mapparea 3D, compatibile cu sistemul de navigare EnSite Velocity (SJMedical)</t>
  </si>
  <si>
    <t xml:space="preserve">Teacă cu valvă hemostatică pentru punctie transseptala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</si>
  <si>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</si>
  <si>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</si>
  <si>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</si>
  <si>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Electrod epicardial implantabil (permanent) , steril</t>
  </si>
  <si>
    <t xml:space="preserve">Conector- IS-1 BI ,Tip-bipolar, Lungimea -35 cm,Fixarea- ligaturi,  Invelis- silicon,  Eliberare steroizi-dexametazon natria fosfat, Introducator si accesorii in pachet. 
</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</si>
  <si>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</si>
  <si>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</si>
  <si>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</si>
  <si>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 xml:space="preserve">Total fără TVA: </t>
  </si>
  <si>
    <t xml:space="preserve">Total cu TVA: </t>
  </si>
  <si>
    <t>Cardiologie</t>
  </si>
  <si>
    <t>SCR</t>
  </si>
  <si>
    <t xml:space="preserve">cantitatea </t>
  </si>
  <si>
    <t xml:space="preserve">Valoarea Estimată fără 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</si>
</sst>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р_._-;\-* #,##0.00_р_._-;_-* &quot;-&quot;??_р_._-;_-@_-"/>
    <numFmt numFmtId="165" formatCode="_-* #,##0.00\ _L_-;\-* #,##0.00\ _L_-;_-* &quot;-&quot;??\ _L_-;_-@_-"/>
  </numFmts>
  <fonts count="22">
    <font>
      <sz val="11"/>
      <color theme="1"/>
      <name val="Calibri"/>
      <family val="2"/>
      <scheme val="minor"/>
    </font>
    <font>
      <sz val="11"/>
      <color theme="1"/>
      <name val="Calibri"/>
      <family val="2"/>
      <charset val="204"/>
      <scheme val="minor"/>
    </font>
    <font>
      <sz val="10"/>
      <name val="Arial"/>
      <family val="2"/>
    </font>
    <font>
      <b/>
      <sz val="10"/>
      <color indexed="8"/>
      <name val="Times New Roman"/>
      <family val="1"/>
      <charset val="204"/>
    </font>
    <font>
      <sz val="11"/>
      <color theme="1"/>
      <name val="Calibri"/>
      <family val="2"/>
      <scheme val="minor"/>
    </font>
    <font>
      <b/>
      <sz val="10"/>
      <name val="Times New Roman"/>
      <family val="1"/>
      <charset val="204"/>
    </font>
    <font>
      <sz val="11"/>
      <color theme="1"/>
      <name val="Times New Roman"/>
      <family val="1"/>
      <charset val="204"/>
    </font>
    <font>
      <sz val="10"/>
      <name val="Times New Roman"/>
      <family val="1"/>
      <charset val="204"/>
    </font>
    <font>
      <sz val="10"/>
      <name val="Arial"/>
      <family val="2"/>
      <charset val="204"/>
    </font>
    <font>
      <b/>
      <sz val="10"/>
      <color theme="1"/>
      <name val="Times New Roman"/>
      <family val="1"/>
      <charset val="204"/>
    </font>
    <font>
      <sz val="10"/>
      <name val="Arial Cyr"/>
      <charset val="204"/>
    </font>
    <font>
      <sz val="10"/>
      <color indexed="8"/>
      <name val="Arial1"/>
    </font>
    <font>
      <sz val="11"/>
      <color indexed="8"/>
      <name val="Times New Roman"/>
      <family val="2"/>
    </font>
    <font>
      <b/>
      <sz val="12"/>
      <color theme="0"/>
      <name val="Calibri"/>
      <family val="2"/>
      <scheme val="minor"/>
    </font>
    <font>
      <sz val="11"/>
      <color theme="1"/>
      <name val="Calibri"/>
      <family val="2"/>
      <charset val="238"/>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s>
  <fills count="6">
    <fill>
      <patternFill patternType="none"/>
    </fill>
    <fill>
      <patternFill patternType="gray125"/>
    </fill>
    <fill>
      <patternFill patternType="solid">
        <fgColor rgb="FFFFEB9C"/>
      </patternFill>
    </fill>
    <fill>
      <patternFill patternType="solid">
        <fgColor rgb="FFA5A5A5"/>
      </patternFill>
    </fill>
    <fill>
      <patternFill patternType="solid">
        <fgColor theme="0" tint="-0.34998626667073579"/>
        <bgColor indexed="64"/>
      </patternFill>
    </fill>
    <fill>
      <patternFill patternType="solid">
        <fgColor rgb="FFA5A5A5"/>
        <bgColor rgb="FF9999FF"/>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53">
    <xf numFmtId="0" fontId="0" fillId="0" borderId="0"/>
    <xf numFmtId="0" fontId="2" fillId="0" borderId="0"/>
    <xf numFmtId="0" fontId="8" fillId="0" borderId="0"/>
    <xf numFmtId="0" fontId="8" fillId="0" borderId="0"/>
    <xf numFmtId="0" fontId="4" fillId="0" borderId="0"/>
    <xf numFmtId="0" fontId="8" fillId="0" borderId="0"/>
    <xf numFmtId="0" fontId="10" fillId="0" borderId="0"/>
    <xf numFmtId="0" fontId="8" fillId="0" borderId="0"/>
    <xf numFmtId="9" fontId="8" fillId="0" borderId="0" applyFont="0" applyFill="0" applyBorder="0" applyAlignment="0" applyProtection="0"/>
    <xf numFmtId="0" fontId="1" fillId="0" borderId="0"/>
    <xf numFmtId="0" fontId="8" fillId="0" borderId="0"/>
    <xf numFmtId="0" fontId="2" fillId="0" borderId="0"/>
    <xf numFmtId="0" fontId="8" fillId="0" borderId="0"/>
    <xf numFmtId="0" fontId="1" fillId="0" borderId="0"/>
    <xf numFmtId="0" fontId="11" fillId="0" borderId="0" applyBorder="0" applyProtection="0"/>
    <xf numFmtId="0" fontId="8" fillId="0" borderId="0"/>
    <xf numFmtId="0" fontId="12" fillId="0" borderId="0"/>
    <xf numFmtId="0" fontId="13" fillId="3" borderId="1" applyNumberFormat="0" applyAlignment="0" applyProtection="0"/>
    <xf numFmtId="0" fontId="8" fillId="0" borderId="0"/>
    <xf numFmtId="0" fontId="8" fillId="0" borderId="0"/>
    <xf numFmtId="0" fontId="4" fillId="0" borderId="0"/>
    <xf numFmtId="0" fontId="8" fillId="0" borderId="0"/>
    <xf numFmtId="0" fontId="1" fillId="0" borderId="0"/>
    <xf numFmtId="0" fontId="1" fillId="0" borderId="0"/>
    <xf numFmtId="0" fontId="1" fillId="0" borderId="0"/>
    <xf numFmtId="0" fontId="8" fillId="0" borderId="0"/>
    <xf numFmtId="0" fontId="4" fillId="0" borderId="0"/>
    <xf numFmtId="0" fontId="4" fillId="0" borderId="0"/>
    <xf numFmtId="0" fontId="1" fillId="0" borderId="0"/>
    <xf numFmtId="0" fontId="14" fillId="0" borderId="0"/>
    <xf numFmtId="0" fontId="8" fillId="0" borderId="0"/>
    <xf numFmtId="0" fontId="4"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8" fillId="0" borderId="0"/>
    <xf numFmtId="0" fontId="8" fillId="0" borderId="0"/>
    <xf numFmtId="0" fontId="18" fillId="0" borderId="0"/>
    <xf numFmtId="0" fontId="15" fillId="0" borderId="0"/>
    <xf numFmtId="0" fontId="15" fillId="0" borderId="0"/>
    <xf numFmtId="9" fontId="15" fillId="0" borderId="0" applyBorder="0" applyProtection="0"/>
    <xf numFmtId="0" fontId="15" fillId="0" borderId="0"/>
    <xf numFmtId="0" fontId="18" fillId="0" borderId="0"/>
    <xf numFmtId="0" fontId="18" fillId="0" borderId="0"/>
    <xf numFmtId="0" fontId="17" fillId="0" borderId="0"/>
    <xf numFmtId="0" fontId="18" fillId="0" borderId="0"/>
    <xf numFmtId="0" fontId="19" fillId="0" borderId="0" applyBorder="0" applyProtection="0"/>
    <xf numFmtId="0" fontId="17" fillId="0" borderId="0"/>
    <xf numFmtId="0" fontId="16" fillId="5" borderId="1" applyProtection="0"/>
    <xf numFmtId="0" fontId="20" fillId="2" borderId="0" applyNumberFormat="0" applyBorder="0" applyAlignment="0" applyProtection="0"/>
    <xf numFmtId="0" fontId="4" fillId="0" borderId="0"/>
    <xf numFmtId="0" fontId="4" fillId="0" borderId="0"/>
    <xf numFmtId="0" fontId="8" fillId="0" borderId="0"/>
    <xf numFmtId="43" fontId="4" fillId="0" borderId="0" applyFont="0" applyFill="0" applyBorder="0" applyAlignment="0" applyProtection="0"/>
    <xf numFmtId="0" fontId="4"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4" fillId="0" borderId="0"/>
    <xf numFmtId="0" fontId="8" fillId="0" borderId="0"/>
    <xf numFmtId="0" fontId="8" fillId="0" borderId="0"/>
    <xf numFmtId="0" fontId="1" fillId="0" borderId="0"/>
    <xf numFmtId="0" fontId="2" fillId="0" borderId="0"/>
    <xf numFmtId="0" fontId="4" fillId="0" borderId="0"/>
    <xf numFmtId="0" fontId="14" fillId="0" borderId="0"/>
    <xf numFmtId="0" fontId="10" fillId="0" borderId="0"/>
    <xf numFmtId="164" fontId="10"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0" fillId="0" borderId="0"/>
    <xf numFmtId="0" fontId="14"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21" fillId="0" borderId="0"/>
    <xf numFmtId="0" fontId="1" fillId="0" borderId="0"/>
    <xf numFmtId="43" fontId="8" fillId="0" borderId="0" applyFont="0" applyFill="0" applyBorder="0" applyAlignment="0" applyProtection="0"/>
    <xf numFmtId="165" fontId="4" fillId="0" borderId="0" applyFont="0" applyFill="0" applyBorder="0" applyAlignment="0" applyProtection="0"/>
    <xf numFmtId="0" fontId="1" fillId="0" borderId="0"/>
    <xf numFmtId="0" fontId="8"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4" fillId="0" borderId="0" applyFont="0" applyFill="0" applyBorder="0" applyAlignment="0" applyProtection="0"/>
    <xf numFmtId="0" fontId="1" fillId="0" borderId="0"/>
    <xf numFmtId="0" fontId="1" fillId="0" borderId="0"/>
    <xf numFmtId="0" fontId="1" fillId="0" borderId="0"/>
  </cellStyleXfs>
  <cellXfs count="20">
    <xf numFmtId="0" fontId="0" fillId="0" borderId="0" xfId="0"/>
    <xf numFmtId="0" fontId="3" fillId="4" borderId="2" xfId="1" applyFont="1" applyFill="1" applyBorder="1" applyAlignment="1">
      <alignment horizontal="center" vertical="center" wrapText="1"/>
    </xf>
    <xf numFmtId="0" fontId="3" fillId="4" borderId="2" xfId="1" applyFont="1" applyFill="1" applyBorder="1" applyAlignment="1">
      <alignment horizontal="left" vertical="center" wrapText="1"/>
    </xf>
    <xf numFmtId="0" fontId="3" fillId="4" borderId="2" xfId="0" applyFont="1" applyFill="1" applyBorder="1" applyAlignment="1">
      <alignment horizontal="left" vertical="center" wrapText="1"/>
    </xf>
    <xf numFmtId="4" fontId="3" fillId="4" borderId="2" xfId="1" applyNumberFormat="1" applyFont="1" applyFill="1" applyBorder="1" applyAlignment="1">
      <alignment horizontal="center" vertical="center" wrapText="1"/>
    </xf>
    <xf numFmtId="0" fontId="6" fillId="0" borderId="0" xfId="0" applyFont="1"/>
    <xf numFmtId="0" fontId="7"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xf numFmtId="0" fontId="9" fillId="0" borderId="0" xfId="0" applyFont="1" applyAlignment="1">
      <alignment vertical="top"/>
    </xf>
    <xf numFmtId="0" fontId="9" fillId="0" borderId="0" xfId="0" applyFont="1" applyAlignment="1">
      <alignment vertical="top" wrapText="1"/>
    </xf>
    <xf numFmtId="0" fontId="6" fillId="0" borderId="0" xfId="0" applyFont="1" applyAlignment="1">
      <alignment horizontal="center" vertical="center"/>
    </xf>
    <xf numFmtId="0" fontId="6" fillId="0" borderId="2" xfId="0" applyFont="1" applyBorder="1"/>
    <xf numFmtId="0" fontId="6" fillId="0" borderId="2" xfId="0" applyFont="1" applyBorder="1" applyAlignment="1">
      <alignment horizontal="center" vertical="center"/>
    </xf>
    <xf numFmtId="0" fontId="5" fillId="4" borderId="2"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xf numFmtId="4" fontId="6" fillId="0" borderId="0" xfId="0" applyNumberFormat="1" applyFont="1"/>
  </cellXfs>
  <cellStyles count="153">
    <cellStyle name="Check Cell 2" xfId="17" xr:uid="{85A1D88E-AB23-449D-BCD4-5BDD5629EC19}"/>
    <cellStyle name="Check Cell 2 2" xfId="56" xr:uid="{64BFF656-9747-4518-BF06-E120C6B887DF}"/>
    <cellStyle name="Comma 2" xfId="110" xr:uid="{655D941D-4C54-4386-B6E3-DB5A9D444A99}"/>
    <cellStyle name="Comma 3" xfId="111" xr:uid="{C9917DB4-20DA-4972-80F9-49CE7D4B6090}"/>
    <cellStyle name="Excel Built-in Normal" xfId="14" xr:uid="{2C89465B-3832-4699-8DE2-5C521EC068E9}"/>
    <cellStyle name="Excel Built-in Normal 2" xfId="54" xr:uid="{5862EDE9-D1A5-4D2C-B1C2-73DC949F7D4C}"/>
    <cellStyle name="Normal" xfId="0" builtinId="0"/>
    <cellStyle name="Normal 10" xfId="49" xr:uid="{CA40F572-D118-4AA7-97BB-ADAB5578E663}"/>
    <cellStyle name="Normal 11" xfId="63" xr:uid="{D54D07C2-8C6A-4CAE-87EB-6D5680F44AA9}"/>
    <cellStyle name="Normal 12" xfId="115" xr:uid="{313B297F-2D2F-4614-A6C1-642CD25D72A7}"/>
    <cellStyle name="Normal 13" xfId="113" xr:uid="{62F1225B-064C-4B0F-A8E0-E1281E46A23C}"/>
    <cellStyle name="Normal 2" xfId="1" xr:uid="{42174480-89BD-42B9-813E-42DF07573A27}"/>
    <cellStyle name="Normal 2 2" xfId="5" xr:uid="{071E3B93-82E0-4225-83DD-24D4474834BF}"/>
    <cellStyle name="Normal 2 2 2" xfId="11" xr:uid="{AB5274CD-1E3F-404D-8659-2174F330A159}"/>
    <cellStyle name="Normal 2 2 2 2" xfId="55" xr:uid="{E7B5C459-C748-4BA1-B7CC-0BB530A76C80}"/>
    <cellStyle name="Normal 2 2 3" xfId="2" xr:uid="{2AA4896C-55F6-4983-A0B7-BD09621CE7FE}"/>
    <cellStyle name="Normal 2 2 4" xfId="27" xr:uid="{97273792-E6B9-42D0-A72E-459DB3A39659}"/>
    <cellStyle name="Normal 2 3" xfId="10" xr:uid="{3EC1CF59-33DC-4067-A6CB-E06E4B136C34}"/>
    <cellStyle name="Normal 2 3 2" xfId="18" xr:uid="{8424E4E3-50E4-4AFE-B4C3-84E7647290F0}"/>
    <cellStyle name="Normal 2 4" xfId="52" xr:uid="{677DF709-5E53-4DBD-9473-D06181ED1DEC}"/>
    <cellStyle name="Normal 2 4 2" xfId="82" xr:uid="{D7598F5B-F91F-4B20-8B04-9BBCBAE2AA69}"/>
    <cellStyle name="Normal 2 4 3" xfId="128" xr:uid="{7252E68A-42C2-4BAB-A99E-79A80EED6C75}"/>
    <cellStyle name="Normal 2 5" xfId="80" xr:uid="{847BE337-7128-418E-9314-A464E551E1EA}"/>
    <cellStyle name="Normal 3" xfId="4" xr:uid="{63DB954F-74CA-4116-88B5-589BD6F36B04}"/>
    <cellStyle name="Normal 3 2" xfId="3" xr:uid="{1D83DCBE-17B5-48A1-8A3D-30BB4D7B1FCA}"/>
    <cellStyle name="Normal 3 2 2" xfId="75" xr:uid="{921FBAE0-E42E-4579-B632-0FCD113E6CE6}"/>
    <cellStyle name="Normal 3 2 2 2" xfId="100" xr:uid="{D0B7ED44-5327-43AC-A38D-69186E5C51B8}"/>
    <cellStyle name="Normal 3 2 3" xfId="88" xr:uid="{32AE2685-BAD8-46E5-AA48-B3079C9D31F7}"/>
    <cellStyle name="Normal 3 2 4" xfId="76" xr:uid="{54FFBD72-DEAF-475F-A1B3-D458B64CCAF0}"/>
    <cellStyle name="Normal 3 3" xfId="46" xr:uid="{1886E1BF-275C-4DA6-B8AD-1FC82B1F852B}"/>
    <cellStyle name="Normal 3 3 2" xfId="83" xr:uid="{97E85126-EC49-43E7-95F1-24D1287B1275}"/>
    <cellStyle name="Normal 3 4" xfId="31" xr:uid="{A30AC380-D7A4-4DC6-9F0E-B4E77DE29527}"/>
    <cellStyle name="Normal 3 4 2" xfId="102" xr:uid="{BE459C3C-D175-45F8-A059-BADFDA787664}"/>
    <cellStyle name="Normal 3 5" xfId="99" xr:uid="{23DE1033-3A8E-4441-86FA-E6E00C97A3D8}"/>
    <cellStyle name="Normal 3 5 2" xfId="107" xr:uid="{39E30420-74F9-4262-851F-C2BFCDD65622}"/>
    <cellStyle name="Normal 4" xfId="12" xr:uid="{FE644E17-5F1F-4C2C-A9F9-1050CC53D038}"/>
    <cellStyle name="Normal 4 2" xfId="32" xr:uid="{2D0B5729-CE05-4D6E-A2C0-3E4F0EEBD8A9}"/>
    <cellStyle name="Normal 4 2 2" xfId="78" xr:uid="{C8700404-B786-4E2A-BF39-362CFBE8FF3F}"/>
    <cellStyle name="Normal 4 3" xfId="26" xr:uid="{E7D8F716-3CC7-4E3E-B59C-89058A1F65F6}"/>
    <cellStyle name="Normal 4 3 2" xfId="90" xr:uid="{2CBFDB2E-280A-4BC0-8827-BCEF94C1FC0C}"/>
    <cellStyle name="Normal 4 3 2 2" xfId="112" xr:uid="{4DD087F9-F856-4F4D-9B14-DCB6A02B9CEC}"/>
    <cellStyle name="Normal 4 3 3" xfId="87" xr:uid="{DD41BF53-B20C-410C-81BD-DE243A60E0CA}"/>
    <cellStyle name="Normal 4 3 4" xfId="95" xr:uid="{82F0089E-1852-4A21-AD7D-1733EE2ED136}"/>
    <cellStyle name="Normal 4 4" xfId="77" xr:uid="{8F066508-DFCE-44D9-A85A-67F9A12085E2}"/>
    <cellStyle name="Normal 4 4 2" xfId="91" xr:uid="{732C1CE3-5051-4478-B162-80BE30F116F1}"/>
    <cellStyle name="Normal 4 5" xfId="92" xr:uid="{932A7FDB-827F-4D50-8DD8-B1F76B6DE839}"/>
    <cellStyle name="Normal 4 6" xfId="79" xr:uid="{6B716DC6-47B8-43C5-88D9-E0A7C5F95F9A}"/>
    <cellStyle name="Normal 4 7" xfId="81" xr:uid="{9E29D707-3D33-4B2D-8115-196C92022F7D}"/>
    <cellStyle name="Normal 5" xfId="13" xr:uid="{A30CC846-42FC-4890-98A8-352D4AC6A42B}"/>
    <cellStyle name="Normal 5 2" xfId="15" xr:uid="{6CC834D1-2030-4F69-AC01-E3EC6D4A6C0F}"/>
    <cellStyle name="Normal 5 2 2" xfId="93" xr:uid="{11597319-0D1E-4A4F-921A-81BEF7EF2C1A}"/>
    <cellStyle name="Normal 5 3" xfId="38" xr:uid="{703FBF42-24AB-4066-8A42-709248299850}"/>
    <cellStyle name="Normal 5 3 2" xfId="71" xr:uid="{F0451EF6-0A85-421C-B14B-53884ECF8006}"/>
    <cellStyle name="Normal 5 3 2 2" xfId="109" xr:uid="{227F398C-3048-4A78-8BA4-EAE0F0B0CA79}"/>
    <cellStyle name="Normal 5 3 2 3" xfId="144" xr:uid="{A9C0CB1F-F3A4-461E-8CA7-1C1F3083C138}"/>
    <cellStyle name="Normal 5 3 3" xfId="124" xr:uid="{CF8D8BBF-17D2-43AF-A103-89B26EBD6191}"/>
    <cellStyle name="Normal 5 4" xfId="53" xr:uid="{843762B2-BE00-427A-9F87-BE858CA367FF}"/>
    <cellStyle name="Normal 5 5" xfId="33" xr:uid="{4971EC8F-1FD4-474D-989E-CC49A568F2E1}"/>
    <cellStyle name="Normal 5 5 2" xfId="139" xr:uid="{679DD483-F5E3-4E08-9007-7F12A2B0F2E6}"/>
    <cellStyle name="Normal 5 5 3" xfId="119" xr:uid="{DD8AF672-F7D6-4686-83B8-7B234C55C998}"/>
    <cellStyle name="Normal 5 6" xfId="62" xr:uid="{6ABBE3C9-828A-45B8-9CCB-2E7A2F251B65}"/>
    <cellStyle name="Normal 5 7" xfId="66" xr:uid="{04E96AC4-E2F3-4589-962B-E0456EB9120E}"/>
    <cellStyle name="Normal 5 7 2" xfId="136" xr:uid="{724DA551-005F-4C7A-A690-67C38E2BA782}"/>
    <cellStyle name="Normal 5 7 3" xfId="117" xr:uid="{3F777582-0E16-4552-9D34-1500DF044E61}"/>
    <cellStyle name="Normal 5 8" xfId="28" xr:uid="{AA54FE6E-E756-4CF9-86DA-E580B3B3810C}"/>
    <cellStyle name="Normal 5 8 2" xfId="135" xr:uid="{338E84E5-FD53-403F-BAF7-6C4CEE0AD493}"/>
    <cellStyle name="Normal 5 8 3" xfId="116" xr:uid="{F2EC69E0-E6A5-40D0-A668-4D119A374630}"/>
    <cellStyle name="Normal 6" xfId="21" xr:uid="{2A5D4CD4-D0E5-4DCA-A837-C5F6BC765E18}"/>
    <cellStyle name="Normal 6 2" xfId="39" xr:uid="{D3973D69-8370-4F90-A408-26DE576017E1}"/>
    <cellStyle name="Normal 6 3" xfId="34" xr:uid="{8E153413-93AC-43E8-B91B-1B0990825504}"/>
    <cellStyle name="Normal 6 4" xfId="29" xr:uid="{356B649F-6C2B-43A8-9FD7-6B27218E2190}"/>
    <cellStyle name="Normal 6 5" xfId="108" xr:uid="{31075016-33FA-4153-9FC4-904B80FE4938}"/>
    <cellStyle name="Normal 7" xfId="22" xr:uid="{78E68132-B875-456B-9A46-2C8424118B26}"/>
    <cellStyle name="Normal 7 2" xfId="40" xr:uid="{BE11AC96-48D4-4F34-BA80-EFDDC4026D05}"/>
    <cellStyle name="Normal 7 2 2" xfId="72" xr:uid="{AD4AA5D9-D097-4482-B9CD-8E517370CA35}"/>
    <cellStyle name="Normal 7 2 2 2" xfId="145" xr:uid="{1D32089C-0001-4E57-AF70-80EF0D7B1366}"/>
    <cellStyle name="Normal 7 2 3" xfId="125" xr:uid="{E73A4B9B-13E5-4CC0-BA33-609F48E88388}"/>
    <cellStyle name="Normal 7 3" xfId="45" xr:uid="{05B211DB-5769-4DC2-A9EE-40BA93FDECFB}"/>
    <cellStyle name="Normal 7 4" xfId="64" xr:uid="{8433E7EE-5D80-499A-88A1-7C885B448A5B}"/>
    <cellStyle name="Normal 7 4 2" xfId="150" xr:uid="{9ED832D1-6C71-417A-B0FA-12EA846D80CC}"/>
    <cellStyle name="Normal 7 4 3" xfId="130" xr:uid="{19526E85-0606-4040-A7CB-6633114A222B}"/>
    <cellStyle name="Normal 7 5" xfId="30" xr:uid="{89C1C3E4-FB1B-4A3B-98E8-09D6555112AA}"/>
    <cellStyle name="Normal 7 5 2" xfId="137" xr:uid="{DD6B245D-2EF2-4C18-AB66-F98DD2414B0C}"/>
    <cellStyle name="Normal 7 6" xfId="67" xr:uid="{928F2E37-AA3F-4623-AC2B-C9812B377248}"/>
    <cellStyle name="Normal 7 6 2" xfId="140" xr:uid="{19C95588-78A7-4672-9928-912B28756B79}"/>
    <cellStyle name="Normal 7 6 3" xfId="120" xr:uid="{D20C293A-ED71-4E38-9386-E9162D49CDFC}"/>
    <cellStyle name="Normal 7 7" xfId="35" xr:uid="{1261B3F5-D98C-4EC1-A391-BED712673C60}"/>
    <cellStyle name="Normal 7 7 2" xfId="134" xr:uid="{FE72C5E5-C530-4778-97E9-568B5CDF2984}"/>
    <cellStyle name="Normal 8" xfId="25" xr:uid="{DC5AD771-67A8-4520-95CF-1EAA6D8AA2E2}"/>
    <cellStyle name="Normal 9" xfId="44" xr:uid="{F19C4776-85C7-4349-9AEE-E21F0CAFF8E1}"/>
    <cellStyle name="Normal 9 2" xfId="148" xr:uid="{B375EDEE-3F51-4A32-876F-7B1DAD474958}"/>
    <cellStyle name="Percent 2" xfId="8" xr:uid="{618C901F-7688-4672-997E-31FCA5A5BF87}"/>
    <cellStyle name="Percent 2 2" xfId="48" xr:uid="{7E08B886-E6E7-4EEA-84A6-8A58D2421FF4}"/>
    <cellStyle name="Нейтральный 2" xfId="57" xr:uid="{E74AB3C6-3584-4246-A5EC-B52FF43BC9C4}"/>
    <cellStyle name="Обычный 2" xfId="6" xr:uid="{9827818E-1E5B-430E-9754-B154A67B7180}"/>
    <cellStyle name="Обычный 2 2" xfId="7" xr:uid="{BB827008-152F-47C7-8E4D-74EA9A41FB5C}"/>
    <cellStyle name="Обычный 2 2 2" xfId="19" xr:uid="{593727C8-E5B8-4A83-BA9C-67D962BB7207}"/>
    <cellStyle name="Обычный 2 2 2 2" xfId="85" xr:uid="{8CB6A86B-54EA-4651-8B11-78E35FC7B2E0}"/>
    <cellStyle name="Обычный 2 3" xfId="60" xr:uid="{CAF6D461-606B-4F8A-8E45-AF1DC6E8A702}"/>
    <cellStyle name="Обычный 2 4" xfId="20" xr:uid="{877CF2BC-8564-47D0-86E3-5B05B21732F7}"/>
    <cellStyle name="Обычный 2 4 2" xfId="47" xr:uid="{EFE51E0D-9235-4575-9B37-F18C993C9EF0}"/>
    <cellStyle name="Обычный 2 4 2 2" xfId="106" xr:uid="{4CF10ED8-C65F-4F60-81D6-24C2A9A83225}"/>
    <cellStyle name="Обычный 2 4 2 3" xfId="97" xr:uid="{0CF09C7F-8756-425D-B573-E05FA1839616}"/>
    <cellStyle name="Обычный 2 4 3" xfId="101" xr:uid="{4FA13944-BBC0-49A3-89AC-6F6C267D036B}"/>
    <cellStyle name="Обычный 2 5" xfId="84" xr:uid="{0FBD0AE6-8E13-40C0-950E-C06AAB46075C}"/>
    <cellStyle name="Обычный 2 6" xfId="94" xr:uid="{3A0F1F96-02E5-4728-AEBA-B0FCC7F96CC5}"/>
    <cellStyle name="Обычный 3" xfId="9" xr:uid="{C9B35C86-AB75-4BAE-8ED1-BCAD1D4BEAFA}"/>
    <cellStyle name="Обычный 3 10" xfId="133" xr:uid="{25D9D07B-5DC5-4B63-ADDB-873FFC82D248}"/>
    <cellStyle name="Обычный 3 11" xfId="114" xr:uid="{1A04461F-CB46-4FF9-AF97-905668BE91BF}"/>
    <cellStyle name="Обычный 3 2" xfId="23" xr:uid="{EC2B5D84-4ED8-46B6-8A55-9E6DA56358AD}"/>
    <cellStyle name="Обычный 3 2 2" xfId="41" xr:uid="{758B7132-9119-4559-A55A-C60D63FC4D9C}"/>
    <cellStyle name="Обычный 3 2 2 2" xfId="73" xr:uid="{5E6DC5B4-80ED-475F-9F97-E9FD11D28E8D}"/>
    <cellStyle name="Обычный 3 2 2 2 2" xfId="146" xr:uid="{78924920-53FF-42D3-ADA4-9798C7A2F785}"/>
    <cellStyle name="Обычный 3 2 2 3" xfId="126" xr:uid="{AD98F434-986B-4932-A4D2-CCF0A7146C82}"/>
    <cellStyle name="Обычный 3 2 3" xfId="50" xr:uid="{B184917D-0B0A-4139-BEF2-D036CF79735E}"/>
    <cellStyle name="Обычный 3 2 4" xfId="68" xr:uid="{DC5655DE-E926-4F05-BE32-E5B93742FAC2}"/>
    <cellStyle name="Обычный 3 2 4 2" xfId="141" xr:uid="{D8E97F4E-D305-4B24-AF0A-5CAC742B0CCB}"/>
    <cellStyle name="Обычный 3 2 5" xfId="36" xr:uid="{780FE3B5-6739-445C-BED9-871E78C2171E}"/>
    <cellStyle name="Обычный 3 2 6" xfId="105" xr:uid="{07EB8E3D-8807-4370-9B47-DC040502C04F}"/>
    <cellStyle name="Обычный 3 2 7" xfId="121" xr:uid="{D79A2500-1DC2-4A27-9ECD-1F774C605867}"/>
    <cellStyle name="Обычный 3 3" xfId="24" xr:uid="{20FE5937-9B28-4CB0-B48C-8F99023786F1}"/>
    <cellStyle name="Обычный 3 3 2" xfId="42" xr:uid="{B07616E4-123A-432B-8FB3-67250AD8DC76}"/>
    <cellStyle name="Обычный 3 3 2 2" xfId="74" xr:uid="{C539822F-E5C7-4A31-A3D5-4694EB6E55A7}"/>
    <cellStyle name="Обычный 3 3 2 2 2" xfId="147" xr:uid="{4EAD4776-1BDB-4055-9521-48CEEBA5F6BE}"/>
    <cellStyle name="Обычный 3 3 2 3" xfId="127" xr:uid="{5D644EC0-4DC1-40F9-8CCC-3A42B7A8017D}"/>
    <cellStyle name="Обычный 3 3 3" xfId="51" xr:uid="{8945989A-751C-4061-8DCC-B6D1BE819BBD}"/>
    <cellStyle name="Обычный 3 3 4" xfId="69" xr:uid="{67F03446-1B64-4311-8532-7043FA6F91C3}"/>
    <cellStyle name="Обычный 3 3 4 2" xfId="142" xr:uid="{7BABBC03-3C49-424E-BEDE-DFC486EBE4E7}"/>
    <cellStyle name="Обычный 3 3 5" xfId="98" xr:uid="{197BECB3-D8A8-4FA4-829C-1B1AC9A5158D}"/>
    <cellStyle name="Обычный 3 3 6" xfId="122" xr:uid="{1E4A532F-A541-4AEE-96A9-1F4D60CB7BD5}"/>
    <cellStyle name="Обычный 3 4" xfId="37" xr:uid="{4BCF90D8-D55D-494C-B51B-8490D89687D2}"/>
    <cellStyle name="Обычный 3 4 2" xfId="70" xr:uid="{0630B8DC-AF18-42B9-9656-372D293065A9}"/>
    <cellStyle name="Обычный 3 4 2 2" xfId="143" xr:uid="{24364047-5EFA-48CD-9B90-8435E9066103}"/>
    <cellStyle name="Обычный 3 4 3" xfId="123" xr:uid="{2A8B45D2-F4B8-41CA-AB1E-B9D3B9AFC068}"/>
    <cellStyle name="Обычный 3 5" xfId="43" xr:uid="{797E4D7A-4AB1-4D52-A670-8C014C6D2409}"/>
    <cellStyle name="Обычный 3 6" xfId="58" xr:uid="{5788D2BC-8481-4650-B04F-60EF882D6A3A}"/>
    <cellStyle name="Обычный 3 7" xfId="65" xr:uid="{E6FFAE95-4A90-465D-A4EE-6031CDBA79C7}"/>
    <cellStyle name="Обычный 3 7 2" xfId="151" xr:uid="{402F4BDF-6D63-42CB-AE05-0B37704412C2}"/>
    <cellStyle name="Обычный 3 7 3" xfId="131" xr:uid="{0548DD3D-96DD-4561-A456-13BA1C549DE9}"/>
    <cellStyle name="Обычный 3 8" xfId="118" xr:uid="{EAA5BDB6-D798-476A-9AB8-B4F8F892AF62}"/>
    <cellStyle name="Обычный 3 8 2" xfId="138" xr:uid="{0130C1D1-DA96-49BD-9E76-2170C69C0282}"/>
    <cellStyle name="Обычный 3 9" xfId="132" xr:uid="{34B5136C-5916-498F-BE05-DCD0E9C86538}"/>
    <cellStyle name="Обычный 3 9 2" xfId="152" xr:uid="{22A396DD-F748-4523-8BCB-3185A7BEE6E9}"/>
    <cellStyle name="Обычный 4" xfId="59" xr:uid="{044024BC-4565-432D-A1C0-111354C60F5D}"/>
    <cellStyle name="Обычный 4 2" xfId="103" xr:uid="{2EE9070C-36B4-4E0A-BEC4-F4277F02B2F0}"/>
    <cellStyle name="Обычный_Лист1" xfId="16" xr:uid="{6AAF23F2-8A86-4228-B320-D8ADBF74EDC0}"/>
    <cellStyle name="Финансовый 2" xfId="86" xr:uid="{C43B9D72-E383-4A26-89BC-270D4977D88F}"/>
    <cellStyle name="Финансовый 3" xfId="61" xr:uid="{80D77107-C2BE-4F29-9363-7497CCB831BB}"/>
    <cellStyle name="Финансовый 3 2" xfId="89" xr:uid="{5F43728B-D01D-4ED8-ADB0-EA0E034F7A4B}"/>
    <cellStyle name="Финансовый 3 2 2" xfId="104" xr:uid="{81B3D713-2DA4-4C5E-B6C6-AB1014D106A5}"/>
    <cellStyle name="Финансовый 3 2 3" xfId="149" xr:uid="{827CE4F0-CB43-455F-9442-FF434EB0C787}"/>
    <cellStyle name="Финансовый 3 3" xfId="96" xr:uid="{F791ECF8-F521-4FFF-82FF-907D6601FF48}"/>
    <cellStyle name="Финансовый 3 4" xfId="129" xr:uid="{757DD047-E49D-4D08-BACD-35E0B305AE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5E5B-C25E-4244-94E3-1A7100C8854D}">
  <sheetPr>
    <tabColor rgb="FF00B050"/>
  </sheetPr>
  <dimension ref="A1:K13"/>
  <sheetViews>
    <sheetView tabSelected="1" workbookViewId="0">
      <pane xSplit="1" ySplit="1" topLeftCell="B2" activePane="bottomRight" state="frozen"/>
      <selection pane="topRight" activeCell="B1" sqref="B1"/>
      <selection pane="bottomLeft" activeCell="A2" sqref="A2"/>
      <selection pane="bottomRight" activeCell="D2" sqref="D2"/>
    </sheetView>
  </sheetViews>
  <sheetFormatPr defaultRowHeight="15"/>
  <cols>
    <col min="1" max="1" width="4.7109375" style="5" customWidth="1"/>
    <col min="2" max="2" width="19.140625" style="5" customWidth="1"/>
    <col min="3" max="3" width="23.28515625" style="5" customWidth="1"/>
    <col min="4" max="4" width="62.5703125" style="5" customWidth="1"/>
    <col min="5" max="5" width="9.140625" style="5"/>
    <col min="6" max="6" width="16" style="12" hidden="1" customWidth="1"/>
    <col min="7" max="7" width="13.28515625" style="17" customWidth="1"/>
    <col min="8" max="8" width="9.140625" style="5" customWidth="1"/>
    <col min="9" max="9" width="11.28515625" style="17" customWidth="1"/>
    <col min="10" max="10" width="14.140625" style="5" hidden="1" customWidth="1"/>
    <col min="11" max="16384" width="9.140625" style="5"/>
  </cols>
  <sheetData>
    <row r="1" spans="1:10" ht="38.25">
      <c r="A1" s="1" t="s">
        <v>0</v>
      </c>
      <c r="B1" s="2" t="s">
        <v>1</v>
      </c>
      <c r="C1" s="1" t="s">
        <v>2</v>
      </c>
      <c r="D1" s="3" t="s">
        <v>3</v>
      </c>
      <c r="E1" s="1" t="s">
        <v>4</v>
      </c>
      <c r="F1" s="4" t="s">
        <v>5</v>
      </c>
      <c r="G1" s="15" t="s">
        <v>28</v>
      </c>
      <c r="H1" s="15" t="s">
        <v>29</v>
      </c>
      <c r="I1" s="16" t="s">
        <v>30</v>
      </c>
      <c r="J1" s="16" t="s">
        <v>31</v>
      </c>
    </row>
    <row r="2" spans="1:10" ht="51">
      <c r="A2" s="6">
        <v>10</v>
      </c>
      <c r="B2" s="6" t="s">
        <v>7</v>
      </c>
      <c r="C2" s="6" t="s">
        <v>7</v>
      </c>
      <c r="D2" s="6" t="s">
        <v>8</v>
      </c>
      <c r="E2" s="7" t="s">
        <v>6</v>
      </c>
      <c r="F2" s="8">
        <v>2235</v>
      </c>
      <c r="G2" s="14">
        <v>90</v>
      </c>
      <c r="H2" s="13"/>
      <c r="I2" s="17">
        <v>90</v>
      </c>
      <c r="J2" s="18">
        <f>I2*F2</f>
        <v>201150</v>
      </c>
    </row>
    <row r="3" spans="1:10" ht="25.5">
      <c r="A3" s="6">
        <v>10</v>
      </c>
      <c r="B3" s="6" t="s">
        <v>9</v>
      </c>
      <c r="C3" s="6" t="s">
        <v>9</v>
      </c>
      <c r="D3" s="6" t="s">
        <v>10</v>
      </c>
      <c r="E3" s="7" t="s">
        <v>6</v>
      </c>
      <c r="F3" s="8">
        <v>3000</v>
      </c>
      <c r="G3" s="14">
        <v>5</v>
      </c>
      <c r="H3" s="13"/>
      <c r="I3" s="17">
        <v>5</v>
      </c>
      <c r="J3" s="18">
        <f>I3*F3</f>
        <v>15000</v>
      </c>
    </row>
    <row r="4" spans="1:10" ht="102">
      <c r="A4" s="6">
        <v>14</v>
      </c>
      <c r="B4" s="6" t="s">
        <v>11</v>
      </c>
      <c r="C4" s="6" t="s">
        <v>11</v>
      </c>
      <c r="D4" s="6" t="s">
        <v>12</v>
      </c>
      <c r="E4" s="7" t="s">
        <v>6</v>
      </c>
      <c r="F4" s="8">
        <v>9936</v>
      </c>
      <c r="G4" s="14">
        <v>100</v>
      </c>
      <c r="H4" s="13"/>
      <c r="I4" s="17">
        <v>100</v>
      </c>
      <c r="J4" s="18">
        <f>I4*F4</f>
        <v>993600</v>
      </c>
    </row>
    <row r="5" spans="1:10" ht="38.25">
      <c r="A5" s="6">
        <v>15</v>
      </c>
      <c r="B5" s="6" t="s">
        <v>13</v>
      </c>
      <c r="C5" s="6" t="s">
        <v>13</v>
      </c>
      <c r="D5" s="6" t="s">
        <v>14</v>
      </c>
      <c r="E5" s="7" t="s">
        <v>6</v>
      </c>
      <c r="F5" s="8">
        <v>1987.2</v>
      </c>
      <c r="G5" s="14">
        <v>20</v>
      </c>
      <c r="H5" s="13"/>
      <c r="I5" s="17">
        <v>20</v>
      </c>
      <c r="J5" s="18">
        <f>I5*F5</f>
        <v>39744</v>
      </c>
    </row>
    <row r="6" spans="1:10" ht="25.5">
      <c r="A6" s="6">
        <v>16</v>
      </c>
      <c r="B6" s="6" t="s">
        <v>15</v>
      </c>
      <c r="C6" s="6" t="s">
        <v>15</v>
      </c>
      <c r="D6" s="6" t="s">
        <v>16</v>
      </c>
      <c r="E6" s="7" t="s">
        <v>6</v>
      </c>
      <c r="F6" s="8">
        <v>36000</v>
      </c>
      <c r="G6" s="14">
        <v>10</v>
      </c>
      <c r="H6" s="13"/>
      <c r="I6" s="17">
        <v>10</v>
      </c>
      <c r="J6" s="18">
        <f>I6*F6</f>
        <v>360000</v>
      </c>
    </row>
    <row r="7" spans="1:10" ht="140.25">
      <c r="A7" s="6">
        <v>21</v>
      </c>
      <c r="B7" s="6" t="s">
        <v>17</v>
      </c>
      <c r="C7" s="6" t="s">
        <v>17</v>
      </c>
      <c r="D7" s="6" t="s">
        <v>18</v>
      </c>
      <c r="E7" s="7" t="s">
        <v>6</v>
      </c>
      <c r="F7" s="8">
        <v>4166.67</v>
      </c>
      <c r="G7" s="14">
        <v>50</v>
      </c>
      <c r="H7" s="13"/>
      <c r="I7" s="17">
        <v>50</v>
      </c>
      <c r="J7" s="18">
        <f>I7*F7</f>
        <v>208333.5</v>
      </c>
    </row>
    <row r="8" spans="1:10" ht="51">
      <c r="A8" s="6">
        <v>22</v>
      </c>
      <c r="B8" s="6" t="s">
        <v>19</v>
      </c>
      <c r="C8" s="6" t="s">
        <v>19</v>
      </c>
      <c r="D8" s="6" t="s">
        <v>20</v>
      </c>
      <c r="E8" s="7" t="s">
        <v>6</v>
      </c>
      <c r="F8" s="8">
        <v>12500</v>
      </c>
      <c r="G8" s="14">
        <v>10</v>
      </c>
      <c r="H8" s="13"/>
      <c r="I8" s="17">
        <v>10</v>
      </c>
      <c r="J8" s="18">
        <f>I8*F8</f>
        <v>125000</v>
      </c>
    </row>
    <row r="9" spans="1:10" ht="51">
      <c r="A9" s="6">
        <v>25</v>
      </c>
      <c r="B9" s="6" t="s">
        <v>21</v>
      </c>
      <c r="C9" s="6" t="s">
        <v>21</v>
      </c>
      <c r="D9" s="6" t="s">
        <v>22</v>
      </c>
      <c r="E9" s="7" t="s">
        <v>6</v>
      </c>
      <c r="F9" s="8">
        <v>12500</v>
      </c>
      <c r="G9" s="14"/>
      <c r="H9" s="14">
        <v>5</v>
      </c>
      <c r="I9" s="17">
        <v>5</v>
      </c>
      <c r="J9" s="18">
        <f>I9*F9</f>
        <v>62500</v>
      </c>
    </row>
    <row r="10" spans="1:10" ht="153">
      <c r="A10" s="6">
        <v>29</v>
      </c>
      <c r="B10" s="6" t="s">
        <v>23</v>
      </c>
      <c r="C10" s="6" t="s">
        <v>24</v>
      </c>
      <c r="D10" s="6" t="s">
        <v>25</v>
      </c>
      <c r="E10" s="7" t="s">
        <v>6</v>
      </c>
      <c r="F10" s="8">
        <v>38800</v>
      </c>
      <c r="G10" s="14">
        <v>10</v>
      </c>
      <c r="H10" s="13"/>
      <c r="I10" s="17">
        <v>10</v>
      </c>
      <c r="J10" s="18">
        <f>I10*F10</f>
        <v>388000</v>
      </c>
    </row>
    <row r="11" spans="1:10">
      <c r="A11" s="9"/>
      <c r="B11" s="9" t="s">
        <v>26</v>
      </c>
      <c r="C11" s="10"/>
      <c r="D11" s="10"/>
      <c r="E11" s="11"/>
      <c r="F11" s="9"/>
      <c r="I11" s="17" t="e">
        <f>G11+H11+#REF!</f>
        <v>#REF!</v>
      </c>
    </row>
    <row r="12" spans="1:10">
      <c r="A12" s="9"/>
      <c r="B12" s="9" t="s">
        <v>27</v>
      </c>
      <c r="C12" s="10"/>
      <c r="D12" s="10"/>
      <c r="E12" s="11"/>
      <c r="F12" s="9"/>
      <c r="I12" s="17" t="e">
        <f>G12+H12+#REF!</f>
        <v>#REF!</v>
      </c>
    </row>
    <row r="13" spans="1:10">
      <c r="J13" s="19">
        <f>SUM(J2:J12)</f>
        <v>2393327.5</v>
      </c>
    </row>
  </sheetData>
  <autoFilter ref="A1:J12" xr:uid="{F0E25E5B-C25E-4244-94E3-1A7100C8854D}"/>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electrocardiostimulatoare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2024-11-25T13:18:03Z</dcterms:created>
  <dcterms:modified xsi:type="dcterms:W3CDTF">2024-12-24T09:28:10Z</dcterms:modified>
</cp:coreProperties>
</file>