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IMSP AMT Ciocana\"/>
    </mc:Choice>
  </mc:AlternateContent>
  <xr:revisionPtr revIDLastSave="0" documentId="13_ncr:1_{EDE47ACE-7A97-4F38-A85B-CB25B74734A6}" xr6:coauthVersionLast="47" xr6:coauthVersionMax="47" xr10:uidLastSave="{00000000-0000-0000-0000-000000000000}"/>
  <bookViews>
    <workbookView xWindow="1425" yWindow="1425" windowWidth="19515" windowHeight="14025"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'!$A$7:$S$9</definedName>
    <definedName name="_Hlk125125747" localSheetId="1">'Specificaţii de preț        '!$D$8</definedName>
  </definedNames>
  <calcPr calcId="181029"/>
</workbook>
</file>

<file path=xl/calcChain.xml><?xml version="1.0" encoding="utf-8"?>
<calcChain xmlns="http://schemas.openxmlformats.org/spreadsheetml/2006/main">
  <c r="K13" i="5" l="1"/>
  <c r="L13" i="5"/>
  <c r="M10" i="5"/>
  <c r="E8" i="5"/>
  <c r="K12" i="7"/>
  <c r="J12" i="7"/>
</calcChain>
</file>

<file path=xl/sharedStrings.xml><?xml version="1.0" encoding="utf-8"?>
<sst xmlns="http://schemas.openxmlformats.org/spreadsheetml/2006/main" count="71" uniqueCount="42">
  <si>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</si>
  <si>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</si>
  <si>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</si>
  <si>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</si>
  <si>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</si>
  <si>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</si>
  <si>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</si>
  <si>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</si>
  <si>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</si>
  <si>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</si>
  <si>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</si>
  <si>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</si>
  <si>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</si>
  <si>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</si>
  <si>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</si>
  <si>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</si>
  <si>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</si>
  <si>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</si>
  <si>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</si>
  <si>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</si>
  <si>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</si>
  <si>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</si>
  <si>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</si>
  <si>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</si>
  <si>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</si>
  <si>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</si>
  <si>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</si>
  <si>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</si>
  <si>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</si>
  <si>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</si>
  <si>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</si>
  <si>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</si>
  <si>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valoarea estimativă </t>
  </si>
  <si>
    <t xml:space="preserve">beneficiar </t>
  </si>
  <si>
    <t>11. Termenul de livrare/prestare/executare/instalare și dare în exploatare: DDP - Franco destinație vămuit, Incoterms 2020, până la 90 zile de la înregistrarea contractului de CAPCS</t>
  </si>
  <si>
    <t xml:space="preserve">Perimetru computerizat </t>
  </si>
  <si>
    <t>Ultrasonograf</t>
  </si>
  <si>
    <t>IMSP AMT Ciocana</t>
  </si>
  <si>
    <t xml:space="preserve">Perimetru computerizat 
Diapazonul temporal maximal: 90˚;
Stimulus duration 200 ms
Visual field testing distance 30 cm
Background illumination 31.5 ASB  
Măsurarea pupilei automat;
Marimea stimularii (după Goldmann): I, II, III, IV, V ;
Metode: standart W/W, Albastru sau Rosu pe Alb; 
Albastru pe Galben
Fixation control: Heijl-Krakau blind spot monitor, Video eye monitor, Gaze tracking, Head tracking,
Vertex monitoring
Strategii: SITA Standard, SITA Fast, SITA Faster, Full Threshold, FastPac, SITA-SWAP
Specialty test library: Social Security Disability, monocular, binocular, Esterman monocular, binocular, superior 36, 64, Kinetic testing, Static testing
Calculator integrat cu perimetru computerizat
Ecran tactil (touchscreen); 
Keyboard
"Programe si rapoarte: Single Field Analysis (SFA),
 Glaucoma Hemifield Test (GHT), Visual Field Index (VFI),  Progression Analysis Serial field overview"
Rețele: DICOM, EMR;
Masa/suport cu înălțimea reglabilă electic și 4 roți blocabile;
Alimentare curent alternativ 230V (± 10%), 50 Hz.
</t>
  </si>
  <si>
    <t xml:space="preserve">Ultrasonograf
PROBE PORTURI ≥4
Sonde TIP, MHz Linear tip matricială / XD Clear/ Single cristal sau altă tehnolgie analogică cu valoarea minima nu mai mare de 4 Mhz -  si cu valaorae maxima nu mia mică de 13 Mhz, banda activă sau câmpul de vedere minim 40 mm
 Convex tip matricială / XD Clear/ Single cristal sau altă tehnolgie analogică cu valoarea minima nu mai mare de 3 Mhz -  si cu valaorae maxima nu mia mică de 6 Mhz, banda activă sau câmpul de vedere  ≥ 90 °
 Endovaginal 4D cu valoarea minima nu mai mare de 4 Mhz -  si cu valoarea maxima nu mia mică de 9 Mhz, banda activă sau câmpul de vedere ≥ 80 °
 Volum 4D tip matricială / XD Clear/ Single cristal sau altă tehnolgie analogică cu valoarea minima nu mai mare de 2 Mhz -  si cu valoarea maxima nu mia mică de 7 Mhz, banda activă câmpul de vedere ≥ 90 °
În regim volumetric    ≥90° x 80°
Dispozitivul va fi setat pentru lucru cu sondele livrate   
NIVELE DE GRI ≥256
PREPROCESARE, canale digitale ≥10 000 000 / 500 (canale fizice)
Sumarul gamei dinamice ≥400dB
Adîncimea de scanare minima ≤ 1 cm
 maxima ≥ 50 cm
Posibilitate de rotare a imaginei minim pînă la   ≥ 180 °
Posibilitatea de oglindire a imaginei Stinga / Dreapta 
POSTPROCESARE 
IMAGINE MODURI B-Mode / 2D 
 Harmonic imaging sau tehnologie mai  avansata 
 M-mod 
 M-mod şi 2-D/B-Mode 
 AMM – Anatomical M-Mode 
 3-D (automatic) 
 4-D (live 3-D) 
 Duplex
 Triplex 
DOPPLER Tip PW, CFM, TD (cu posibilitatea de upgradare)., CW (cu posibilitatea de upgradare).
 Afişare frecvenţă 
 Afişare viteză 
 Power Doppler 
 HPRF 
 Duplex 
 Triplex 
 Dopler de rezolutie inalta  - prezentarea imaginei 
FUNCŢIONALITĂŢI Măsurători digitale
 Configurarea Masurartorilor conform necesitatilor utilizatorului 
 Diapazon dimamic selectabil 
 Focalizare de transmisie ajustabilă 
 Măsurători pe reluarea video 
 Raport sau formarea protocolului final de către ecograf. Cu posibilitatea de schimbare conform necesităților utilizatorlului final. 
 Regim 4D (3D live) si 3D avansat cu posibilitate de schimbare a mapilor de culori, prezenta tehnologie de formare a culori naturale a fatului. 
 Regim de post-procesare pentru imaginele 4D (3D live) si 3D cu posibilitare de taiere a sectiunilor care nu sint necesare, schimbare unghiului de vizualizare, adincimei pe toate axele de formare a imaginei.
 Dispune de posibilitate de upgradare cu formare a tabelului folicular cu clasificare după diametru in regim automat. La necesitate se va putea adauga voliculi care nu a fost inclusi in tabel. 
 In vederea imbunatatirii calitatii imaginii de volum pe sondele endocavitare 4D si abdominale 4D, echipamentul dispune de o tehnica de procesare a imaginii prin analiza comparativa a tuturor voxelilor ce formeaza volumele efective, in relatie cu voxelii din imediata vecinatate 
 Regim non-doppler de diagnostic. Este obligator prezenta acestui tip de tehnologie care va fi disponibil pentru toate sondele cu care va fi livrat dispozitvul. In caz că se va prezenta o tehnologie analogica sa fie posibil de efectuat studiul arborelui vascular la rinichi la mama si fat ( trimestru 3), Cap fat trimestru 2,3, ficat mama si fat. La fel pentru vasele periferice. 
 Regim specilizat pentru vizualizarea scheletului fatului in trimestru 3.  (Prezența imaginei pentru modelul de dispozitiv propus) 
 Prezența tehnologie de marire a imaginei fara a micsora rezolutia, contrastul si claritatea zonei care este marita.
 Sistema automatizat de ajustare a imaginei pentru regim 2D/ B-mode
 Ajustarea fregventelor de lucru automat de catrea dispozitiv 
 Tehnlogia Omniview sau analogic 
 Regim de formare panoramica a imaginiei pentru sonda linira 
 Masuratori automatizate in regim de  dopler pulsativ (PW) 
 Vizulizare de rezolutie inalta in 1 trimestru pentru masurarea translucentei nucale. da
 Prezența obligatoriu a tehnologie SonoBiometre – masurea in regim automat a timensiunilor  minim – HC, PD, AC, FL, HL, NT(translucenta nucala), IT(translucenta intracranial), 
 Dispune de posibilitate de upgradare cu  tehnoloogia STIC 
 Dispune de posibilitate de upgradare cu  tehnoloogia STIC in regim Dopler color da
 Dispune de posibilitate de upgradare cu  tehnoloogia STIC in regim Dopler tisular da
 Dispune de posibilitate de upgradare cu  tehnoloogia Elastografie tip compresivă activă pentru sonda liniră și endocavitară cu care va fi livrat dispozitivul 
PAN/ZOOM imagine în timp real 
 imagine îngheţată 
STOCARE IMAGINI Capacitate ≥ 2 TB
 Cine memorie ≥ 1000 MB
DICOM 3.0 
Porturie pentru intrari iesiri USB 2.0 /3.0 min. 4 buc
 HDMI/VGA 
 LAN/NET RJ45 
PACHETE DE ANALIZĂ Obstetric da
 Ginecologie 
 Abdomen 
 Small Parts/ Parti moi 
 Vascular 
 Pediatric 
 Cardiologie 
 Transrectal 
 Muscoscheletal (MSK) 
 Omniview sau anlogic 
MONITOR Diagonala ≥ 23"
 Rezolutia minimă 1920x1080
 Setări de luminozitate a monitorului cu protocoale setate  Exemplu – Intunicat, Semi intunicat, Luminos etc. Minim 4 nivele
 Brat articulat cu posibilitate de ajustare pe inaltime și articulare dreapta stinga da
DIVIZARE MONITOR Prezenta obligatoriu a monitorului de control 
 Tehnologie Touch screen 
 Diagonala ≥ 15"
Tastieră Integrata digitală / pe consola sau glisantă da
Iluminare consola   
Controlul intesitati de iluminare a consolei 
Butoane programbile pentru utilizator  Minim 4 unitati
Consola de lucru Ajusare înălțime
 Ajustare stinga si dreapta fara miscarea totala a dispozitvului fata de podea. 
Prezenta rotilor minim 4
 Frîne minim 2
Încalzitor de gel 
Suport pentru sonda Minim 5 unitati
Supot pentru sonda endovaginala Minim 1 unitate
Termoprinter alb/negru integrat 
Printer extern color minim sutinerea format A4 da
GEL USG ≥5 L
</t>
  </si>
  <si>
    <t>Achiziționarea Dispozitivelor medicale conform necesităților IMSP AMT Ciocana</t>
  </si>
  <si>
    <t>Achiziționarea Dispozitivelor medicale conform necesităților IMSP  AMT Ciocana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</si>
</sst>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b/>
      <sz val="1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86">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0" borderId="1" xfId="0" applyFont="1" applyBorder="1" applyAlignment="1">
      <alignment horizontal="center" vertical="center" wrapText="1"/>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10" fillId="0" borderId="0" xfId="1" applyFont="1" applyAlignment="1" applyProtection="1">
      <alignment horizontal="center"/>
      <protection locked="0"/>
    </xf>
    <xf numFmtId="0" fontId="0" fillId="0" borderId="1" xfId="0" applyBorder="1"/>
    <xf numFmtId="0" fontId="7" fillId="0" borderId="0" xfId="1" applyFont="1" applyFill="1" applyBorder="1" applyAlignment="1" applyProtection="1">
      <alignment vertical="top" wrapText="1"/>
      <protection locked="0"/>
    </xf>
    <xf numFmtId="0" fontId="6" fillId="3" borderId="0" xfId="1" applyFont="1" applyFill="1" applyBorder="1" applyAlignment="1" applyProtection="1">
      <alignment horizontal="center" vertical="center" wrapText="1"/>
    </xf>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6" fillId="2" borderId="1" xfId="1" applyFont="1" applyFill="1" applyBorder="1" applyAlignment="1" applyProtection="1">
      <alignment horizontal="center" vertical="center" wrapText="1"/>
    </xf>
    <xf numFmtId="0" fontId="5" fillId="0" borderId="0" xfId="1" applyFont="1" applyBorder="1" applyAlignment="1" applyProtection="1">
      <alignment horizontal="center"/>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9" fillId="0" borderId="1" xfId="0" applyFont="1" applyBorder="1" applyAlignment="1" applyProtection="1">
      <alignment horizontal="left" vertical="top" wrapText="1"/>
    </xf>
    <xf numFmtId="0" fontId="6" fillId="2" borderId="1" xfId="0" applyFont="1" applyFill="1" applyBorder="1" applyAlignment="1" applyProtection="1">
      <alignment horizontal="left" vertical="top" wrapText="1"/>
    </xf>
    <xf numFmtId="0" fontId="7" fillId="2" borderId="1" xfId="1"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9" fillId="3" borderId="1" xfId="0" applyFont="1" applyFill="1" applyBorder="1" applyAlignment="1" applyProtection="1">
      <alignment horizontal="center" vertical="top" wrapText="1"/>
    </xf>
    <xf numFmtId="0" fontId="5" fillId="0" borderId="3" xfId="0" applyFont="1" applyBorder="1" applyAlignment="1" applyProtection="1">
      <alignment vertical="top"/>
      <protection locked="0"/>
    </xf>
    <xf numFmtId="0" fontId="5" fillId="0" borderId="0" xfId="0" applyFont="1" applyBorder="1" applyAlignment="1" applyProtection="1">
      <alignment vertical="top"/>
      <protection locked="0"/>
    </xf>
    <xf numFmtId="0" fontId="0" fillId="0" borderId="1" xfId="0" applyBorder="1" applyAlignment="1">
      <alignment vertical="top"/>
    </xf>
    <xf numFmtId="0" fontId="5" fillId="3" borderId="1" xfId="0" applyFont="1" applyFill="1" applyBorder="1" applyAlignment="1" applyProtection="1">
      <alignment vertical="top" wrapText="1"/>
      <protection locked="0"/>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11" fillId="0" borderId="1" xfId="1" applyFont="1" applyBorder="1" applyProtection="1">
      <protection locked="0"/>
    </xf>
    <xf numFmtId="0" fontId="5" fillId="0" borderId="1" xfId="0" applyFont="1" applyBorder="1" applyAlignment="1" applyProtection="1">
      <alignment vertical="center" wrapText="1"/>
      <protection locked="0"/>
    </xf>
    <xf numFmtId="0" fontId="19" fillId="0" borderId="0" xfId="0" applyFont="1"/>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5" fillId="0" borderId="1" xfId="0" applyFont="1" applyBorder="1" applyAlignment="1" applyProtection="1">
      <alignment horizontal="left" vertical="top"/>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vertical="top" wrapText="1"/>
      <protection locked="0"/>
    </xf>
    <xf numFmtId="0" fontId="5" fillId="0" borderId="1" xfId="0" applyFont="1" applyBorder="1" applyAlignment="1" applyProtection="1">
      <alignment horizontal="center" vertical="center"/>
      <protection locked="0"/>
    </xf>
    <xf numFmtId="0" fontId="6" fillId="2" borderId="1" xfId="1" applyFont="1" applyFill="1" applyBorder="1" applyAlignment="1" applyProtection="1">
      <alignment horizontal="center" vertical="center" wrapText="1"/>
    </xf>
    <xf numFmtId="0" fontId="9" fillId="0" borderId="5" xfId="0" applyFont="1" applyBorder="1" applyAlignment="1">
      <alignment horizontal="center" vertical="top" wrapText="1"/>
    </xf>
    <xf numFmtId="0" fontId="5" fillId="0" borderId="5" xfId="0" applyFont="1" applyBorder="1" applyAlignment="1" applyProtection="1">
      <alignment vertical="top"/>
      <protection locked="0"/>
    </xf>
    <xf numFmtId="0" fontId="6" fillId="2" borderId="1" xfId="0" applyFont="1" applyFill="1" applyBorder="1" applyAlignment="1" applyProtection="1">
      <alignment horizontal="center" vertical="center" wrapText="1"/>
    </xf>
    <xf numFmtId="0" fontId="5" fillId="0" borderId="0" xfId="1" applyFont="1" applyAlignment="1" applyProtection="1">
      <alignment horizontal="center" vertical="center"/>
      <protection locked="0"/>
    </xf>
    <xf numFmtId="0" fontId="11" fillId="0" borderId="0" xfId="1" applyFont="1" applyAlignment="1" applyProtection="1">
      <alignment horizontal="center" vertical="center"/>
      <protection locked="0"/>
    </xf>
    <xf numFmtId="0" fontId="0" fillId="0" borderId="0" xfId="0" applyAlignment="1">
      <alignment horizontal="center" vertical="center"/>
    </xf>
    <xf numFmtId="0" fontId="14" fillId="0" borderId="1" xfId="0" applyFont="1" applyBorder="1" applyAlignment="1">
      <alignment vertical="top"/>
    </xf>
    <xf numFmtId="0" fontId="11" fillId="0" borderId="0" xfId="1" applyFont="1" applyAlignment="1" applyProtection="1">
      <alignment wrapText="1"/>
      <protection locked="0"/>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0" borderId="0" xfId="1" applyFont="1" applyBorder="1" applyAlignment="1" applyProtection="1">
      <alignment horizontal="center"/>
    </xf>
  </cellXfs>
  <cellStyles count="11">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5 2" xfId="9" xr:uid="{F2A98667-108C-46FD-9FF4-CF5E9A3022DA}"/>
    <cellStyle name="Normal 6" xfId="6" xr:uid="{BAFD542B-63CE-443E-B89D-199882633FC7}"/>
    <cellStyle name="Normal 7" xfId="7" xr:uid="{F344D073-E75A-458A-8409-2A3577A97B21}"/>
    <cellStyle name="Normal 8" xfId="8" xr:uid="{8EAA4D23-ABCC-4C3C-ADA3-7FF9FFA5AD23}"/>
    <cellStyle name="Normal 9" xfId="10" xr:uid="{AF4B22A9-ADC5-44D9-B88F-7B01774B22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17"/>
  <sheetViews>
    <sheetView zoomScaleNormal="100" workbookViewId="0">
      <selection activeCell="H8" sqref="H8"/>
    </sheetView>
  </sheetViews>
  <sheetFormatPr defaultRowHeight="20.100000000000001" customHeight="1" x14ac:dyDescent="0.2"/>
  <cols>
    <col min="1" max="1" width="5.7109375" style="43" customWidth="1"/>
    <col min="2" max="2" width="4.42578125" style="43" customWidth="1"/>
    <col min="3" max="3" width="49.28515625" style="43" customWidth="1"/>
    <col min="4" max="4" width="20.7109375" style="42" customWidth="1"/>
    <col min="5" max="5" width="10.5703125" style="58" customWidth="1"/>
    <col min="6" max="6" width="11.28515625" style="43" customWidth="1"/>
    <col min="7" max="7" width="10.7109375" style="43" customWidth="1"/>
    <col min="8" max="8" width="83.5703125" style="43" customWidth="1"/>
    <col min="9" max="9" width="21.140625" style="43" customWidth="1"/>
    <col min="10" max="10" width="30.42578125" style="43" customWidth="1"/>
    <col min="11" max="11" width="30" style="42" customWidth="1"/>
    <col min="12" max="12" width="1.7109375" style="43" customWidth="1"/>
    <col min="13" max="16384" width="9.140625" style="43"/>
  </cols>
  <sheetData>
    <row r="1" spans="1:19" ht="20.100000000000001" customHeight="1" x14ac:dyDescent="0.2">
      <c r="C1" s="70" t="s">
        <v>27</v>
      </c>
      <c r="D1" s="70"/>
      <c r="E1" s="70"/>
      <c r="F1" s="70"/>
      <c r="G1" s="70"/>
      <c r="H1" s="70"/>
      <c r="I1" s="70"/>
      <c r="J1" s="70"/>
      <c r="K1" s="70"/>
      <c r="L1" s="70"/>
    </row>
    <row r="2" spans="1:19" ht="20.100000000000001" customHeight="1" x14ac:dyDescent="0.2">
      <c r="D2" s="73" t="s">
        <v>14</v>
      </c>
      <c r="E2" s="73"/>
      <c r="F2" s="73"/>
      <c r="G2" s="73"/>
      <c r="H2" s="73"/>
      <c r="I2" s="56"/>
    </row>
    <row r="3" spans="1:19" ht="20.100000000000001" customHeight="1" x14ac:dyDescent="0.2">
      <c r="A3" s="74" t="s">
        <v>9</v>
      </c>
      <c r="B3" s="74"/>
      <c r="C3" s="74"/>
      <c r="D3" s="75" t="s">
        <v>30</v>
      </c>
      <c r="E3" s="75"/>
      <c r="F3" s="75"/>
      <c r="G3" s="75"/>
      <c r="H3" s="75"/>
      <c r="I3" s="57"/>
      <c r="J3" s="43" t="s">
        <v>10</v>
      </c>
      <c r="K3" s="42" t="s">
        <v>12</v>
      </c>
    </row>
    <row r="4" spans="1:19" s="32" customFormat="1" ht="20.100000000000001" customHeight="1" x14ac:dyDescent="0.2">
      <c r="A4" s="76" t="s">
        <v>8</v>
      </c>
      <c r="B4" s="76"/>
      <c r="C4" s="76"/>
      <c r="D4" s="77" t="s">
        <v>40</v>
      </c>
      <c r="E4" s="77"/>
      <c r="F4" s="77"/>
      <c r="G4" s="77"/>
      <c r="H4" s="77"/>
      <c r="I4" s="77"/>
      <c r="J4" s="77"/>
      <c r="K4" s="36" t="s">
        <v>13</v>
      </c>
      <c r="L4" s="37"/>
    </row>
    <row r="5" spans="1:19" s="33" customFormat="1" ht="20.100000000000001" customHeight="1" x14ac:dyDescent="0.2">
      <c r="D5" s="71"/>
      <c r="E5" s="71"/>
      <c r="F5" s="71"/>
      <c r="G5" s="71"/>
      <c r="H5" s="71"/>
      <c r="I5" s="54"/>
      <c r="J5" s="71"/>
      <c r="K5" s="71"/>
      <c r="L5" s="37"/>
    </row>
    <row r="6" spans="1:19" ht="31.5" x14ac:dyDescent="0.2">
      <c r="A6" s="39" t="s">
        <v>2</v>
      </c>
      <c r="B6" s="39" t="s">
        <v>0</v>
      </c>
      <c r="C6" s="39" t="s">
        <v>1</v>
      </c>
      <c r="D6" s="39" t="s">
        <v>3</v>
      </c>
      <c r="E6" s="64" t="s">
        <v>4</v>
      </c>
      <c r="F6" s="41" t="s">
        <v>5</v>
      </c>
      <c r="G6" s="41" t="s">
        <v>6</v>
      </c>
      <c r="H6" s="41" t="s">
        <v>7</v>
      </c>
      <c r="I6" s="41"/>
      <c r="J6" s="41" t="s">
        <v>28</v>
      </c>
      <c r="K6" s="39"/>
      <c r="L6" s="35"/>
    </row>
    <row r="7" spans="1:19" ht="15.75" x14ac:dyDescent="0.2">
      <c r="A7" s="39">
        <v>1</v>
      </c>
      <c r="B7" s="72">
        <v>2</v>
      </c>
      <c r="C7" s="72"/>
      <c r="D7" s="72"/>
      <c r="E7" s="64">
        <v>3</v>
      </c>
      <c r="F7" s="39">
        <v>4</v>
      </c>
      <c r="G7" s="39">
        <v>5</v>
      </c>
      <c r="H7" s="39">
        <v>6</v>
      </c>
      <c r="I7" s="55"/>
      <c r="J7" s="40"/>
      <c r="K7" s="39">
        <v>8</v>
      </c>
      <c r="L7" s="35"/>
    </row>
    <row r="8" spans="1:19" ht="409.5" x14ac:dyDescent="0.2">
      <c r="A8" s="34" t="s">
        <v>31</v>
      </c>
      <c r="B8" s="38">
        <v>1</v>
      </c>
      <c r="C8" s="42" t="s">
        <v>35</v>
      </c>
      <c r="D8" s="42" t="s">
        <v>35</v>
      </c>
      <c r="E8" s="58">
        <v>1</v>
      </c>
      <c r="F8" s="68" t="s">
        <v>29</v>
      </c>
      <c r="G8" s="47"/>
      <c r="H8" s="42" t="s">
        <v>38</v>
      </c>
      <c r="I8" s="42"/>
      <c r="J8" s="49"/>
      <c r="K8" s="52"/>
      <c r="L8" s="45"/>
    </row>
    <row r="9" spans="1:19" ht="409.5" x14ac:dyDescent="0.2">
      <c r="A9" s="34" t="s">
        <v>31</v>
      </c>
      <c r="B9" s="38">
        <v>2</v>
      </c>
      <c r="C9" s="42" t="s">
        <v>36</v>
      </c>
      <c r="D9" s="42" t="s">
        <v>36</v>
      </c>
      <c r="E9" s="58">
        <v>1</v>
      </c>
      <c r="F9" s="68" t="s">
        <v>29</v>
      </c>
      <c r="G9" s="47"/>
      <c r="H9" s="42" t="s">
        <v>39</v>
      </c>
      <c r="I9" s="42"/>
      <c r="J9" s="49"/>
      <c r="K9" s="52"/>
      <c r="L9" s="46"/>
    </row>
    <row r="10" spans="1:19" ht="25.5" x14ac:dyDescent="0.25">
      <c r="A10" s="62" t="s">
        <v>31</v>
      </c>
      <c r="B10" s="63"/>
      <c r="C10" s="53"/>
      <c r="D10" s="2"/>
      <c r="E10" s="65"/>
      <c r="F10" s="2"/>
      <c r="G10" s="2"/>
      <c r="H10" s="2"/>
      <c r="I10" s="2"/>
      <c r="J10" s="2"/>
      <c r="K10" s="2"/>
      <c r="L10" s="29"/>
      <c r="M10" s="29"/>
      <c r="N10" s="29"/>
      <c r="O10" s="29"/>
      <c r="P10" s="29"/>
      <c r="Q10" s="29"/>
      <c r="R10" s="29"/>
      <c r="S10" s="29"/>
    </row>
    <row r="11" spans="1:19" ht="20.25" x14ac:dyDescent="0.3">
      <c r="C11" s="9" t="s">
        <v>15</v>
      </c>
      <c r="D11" s="9"/>
      <c r="E11" s="66"/>
      <c r="F11" s="9"/>
      <c r="G11" s="9"/>
      <c r="H11" s="9"/>
      <c r="I11" s="9"/>
      <c r="J11" s="9"/>
      <c r="K11" s="9"/>
      <c r="L11" s="51"/>
      <c r="M11" s="51"/>
      <c r="N11" s="51"/>
      <c r="O11" s="51"/>
      <c r="P11" s="51"/>
      <c r="Q11" s="51"/>
      <c r="R11" s="51"/>
      <c r="S11" s="51"/>
    </row>
    <row r="12" spans="1:19" ht="20.100000000000001" customHeight="1" x14ac:dyDescent="0.3">
      <c r="C12" s="9"/>
      <c r="D12" s="9"/>
      <c r="E12" s="66"/>
      <c r="F12" s="9"/>
      <c r="G12" s="9"/>
      <c r="H12" s="9"/>
      <c r="I12" s="9"/>
      <c r="J12" s="9"/>
      <c r="K12" s="9"/>
      <c r="L12" s="51"/>
      <c r="M12" s="51"/>
      <c r="N12" s="51"/>
      <c r="O12" s="51"/>
      <c r="P12" s="51"/>
      <c r="Q12" s="51"/>
      <c r="R12" s="51"/>
      <c r="S12" s="51"/>
    </row>
    <row r="13" spans="1:19" ht="20.100000000000001" customHeight="1" x14ac:dyDescent="0.3">
      <c r="C13" s="9" t="s">
        <v>16</v>
      </c>
      <c r="D13" s="9"/>
      <c r="E13" s="66"/>
      <c r="F13" s="9"/>
      <c r="G13" s="9"/>
      <c r="H13" s="9"/>
      <c r="I13" s="9"/>
      <c r="J13" s="9"/>
      <c r="K13" s="9"/>
      <c r="L13" s="51"/>
      <c r="M13" s="51"/>
      <c r="N13" s="51"/>
      <c r="O13" s="51"/>
      <c r="P13" s="51"/>
      <c r="Q13" s="51"/>
      <c r="R13" s="51"/>
      <c r="S13" s="51"/>
    </row>
    <row r="14" spans="1:19" ht="20.100000000000001" customHeight="1" x14ac:dyDescent="0.2">
      <c r="C14"/>
      <c r="D14"/>
      <c r="E14" s="67"/>
      <c r="F14"/>
      <c r="G14"/>
      <c r="H14"/>
      <c r="I14"/>
      <c r="J14"/>
      <c r="K14"/>
      <c r="L14" s="24"/>
      <c r="M14" s="24"/>
      <c r="N14" s="24"/>
      <c r="O14" s="24"/>
      <c r="P14" s="24"/>
      <c r="Q14" s="24"/>
      <c r="R14" s="24"/>
      <c r="S14" s="24"/>
    </row>
    <row r="15" spans="1:19" ht="20.100000000000001" customHeight="1" x14ac:dyDescent="0.2">
      <c r="C15"/>
      <c r="D15"/>
      <c r="E15" s="67"/>
      <c r="F15"/>
      <c r="G15"/>
      <c r="H15"/>
      <c r="I15"/>
      <c r="J15"/>
      <c r="K15"/>
      <c r="L15" s="24"/>
      <c r="M15" s="24"/>
      <c r="N15" s="24"/>
      <c r="O15" s="24"/>
      <c r="P15" s="24"/>
      <c r="Q15" s="24"/>
      <c r="R15" s="24"/>
      <c r="S15" s="24"/>
    </row>
    <row r="16" spans="1:19" ht="20.100000000000001" customHeight="1" x14ac:dyDescent="0.2">
      <c r="C16"/>
      <c r="D16"/>
      <c r="E16" s="67"/>
      <c r="F16"/>
      <c r="G16"/>
      <c r="H16"/>
      <c r="I16"/>
      <c r="J16"/>
      <c r="K16"/>
      <c r="L16" s="24"/>
      <c r="M16" s="24"/>
      <c r="N16" s="24"/>
      <c r="O16" s="24"/>
      <c r="P16" s="24"/>
      <c r="Q16" s="24"/>
      <c r="R16" s="24"/>
      <c r="S16" s="24"/>
    </row>
    <row r="17" spans="11:11" ht="20.100000000000001" customHeight="1" x14ac:dyDescent="0.2">
      <c r="K17" s="59"/>
    </row>
  </sheetData>
  <autoFilter ref="A7:S9" xr:uid="{00000000-0001-0000-0000-000000000000}">
    <filterColumn colId="1" showButton="0"/>
    <filterColumn colId="2" showButton="0"/>
  </autoFilter>
  <mergeCells count="9">
    <mergeCell ref="C1:L1"/>
    <mergeCell ref="D5:H5"/>
    <mergeCell ref="J5:K5"/>
    <mergeCell ref="B7:D7"/>
    <mergeCell ref="D2:H2"/>
    <mergeCell ref="A3:C3"/>
    <mergeCell ref="D3:H3"/>
    <mergeCell ref="A4:C4"/>
    <mergeCell ref="D4:J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8"/>
  <sheetViews>
    <sheetView tabSelected="1" zoomScale="70" zoomScaleNormal="70" workbookViewId="0">
      <selection activeCell="E11" sqref="E11"/>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16" customWidth="1"/>
    <col min="6" max="6" width="15.28515625" style="7" customWidth="1"/>
    <col min="7" max="7" width="14.7109375" style="15"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4" width="13.140625" style="16" bestFit="1" customWidth="1"/>
    <col min="15" max="16384" width="9.140625" style="2"/>
  </cols>
  <sheetData>
    <row r="1" spans="1:18" x14ac:dyDescent="0.25">
      <c r="D1" s="80" t="s">
        <v>26</v>
      </c>
      <c r="E1" s="80"/>
      <c r="F1" s="80"/>
      <c r="G1" s="80"/>
      <c r="H1" s="80"/>
      <c r="I1" s="80"/>
      <c r="J1" s="80"/>
      <c r="K1" s="80"/>
      <c r="L1" s="80"/>
      <c r="M1" s="23"/>
    </row>
    <row r="2" spans="1:18" x14ac:dyDescent="0.25">
      <c r="D2" s="81" t="s">
        <v>17</v>
      </c>
      <c r="E2" s="81"/>
      <c r="F2" s="81"/>
      <c r="G2" s="81"/>
      <c r="H2" s="81"/>
      <c r="I2" s="81"/>
      <c r="J2" s="81"/>
      <c r="K2" s="13"/>
    </row>
    <row r="3" spans="1:18" x14ac:dyDescent="0.25">
      <c r="B3" s="82" t="s">
        <v>9</v>
      </c>
      <c r="C3" s="82"/>
      <c r="D3" s="82"/>
      <c r="E3" s="83" t="s">
        <v>30</v>
      </c>
      <c r="F3" s="83"/>
      <c r="G3" s="83"/>
      <c r="H3" s="83"/>
      <c r="I3" s="83"/>
      <c r="K3" s="2" t="s">
        <v>10</v>
      </c>
      <c r="L3" s="2" t="s">
        <v>12</v>
      </c>
    </row>
    <row r="4" spans="1:18" s="4" customFormat="1" ht="32.25" customHeight="1" x14ac:dyDescent="0.25">
      <c r="A4" s="3"/>
      <c r="B4" s="84" t="s">
        <v>8</v>
      </c>
      <c r="C4" s="84"/>
      <c r="D4" s="84"/>
      <c r="E4" s="77" t="s">
        <v>41</v>
      </c>
      <c r="F4" s="77"/>
      <c r="G4" s="77"/>
      <c r="H4" s="77"/>
      <c r="I4" s="77"/>
      <c r="J4" s="77"/>
      <c r="K4" s="19" t="s">
        <v>11</v>
      </c>
      <c r="L4" s="19" t="s">
        <v>13</v>
      </c>
      <c r="M4" s="25"/>
    </row>
    <row r="5" spans="1:18" s="5" customFormat="1" ht="20.100000000000001" customHeight="1" x14ac:dyDescent="0.25">
      <c r="A5" s="3"/>
      <c r="E5" s="78"/>
      <c r="F5" s="78"/>
      <c r="G5" s="78"/>
      <c r="H5" s="78"/>
      <c r="I5" s="78"/>
      <c r="J5" s="50"/>
      <c r="K5" s="50"/>
      <c r="L5" s="50"/>
      <c r="M5" s="26"/>
      <c r="N5" s="4"/>
    </row>
    <row r="6" spans="1:18" ht="47.25" x14ac:dyDescent="0.25">
      <c r="A6" s="6"/>
      <c r="B6" s="1" t="s">
        <v>2</v>
      </c>
      <c r="C6" s="1" t="s">
        <v>0</v>
      </c>
      <c r="D6" s="1" t="s">
        <v>1</v>
      </c>
      <c r="E6" s="30" t="s">
        <v>3</v>
      </c>
      <c r="F6" s="30" t="s">
        <v>18</v>
      </c>
      <c r="G6" s="14" t="s">
        <v>19</v>
      </c>
      <c r="H6" s="30" t="s">
        <v>20</v>
      </c>
      <c r="I6" s="30" t="s">
        <v>21</v>
      </c>
      <c r="J6" s="27" t="s">
        <v>22</v>
      </c>
      <c r="K6" s="30" t="s">
        <v>23</v>
      </c>
      <c r="L6" s="30" t="s">
        <v>24</v>
      </c>
      <c r="M6" s="30" t="s">
        <v>32</v>
      </c>
      <c r="N6" s="61" t="s">
        <v>33</v>
      </c>
    </row>
    <row r="7" spans="1:18" x14ac:dyDescent="0.25">
      <c r="A7" s="6"/>
      <c r="B7" s="30">
        <v>1</v>
      </c>
      <c r="C7" s="79">
        <v>2</v>
      </c>
      <c r="D7" s="79"/>
      <c r="E7" s="79"/>
      <c r="F7" s="30">
        <v>3</v>
      </c>
      <c r="G7" s="14">
        <v>4</v>
      </c>
      <c r="H7" s="30">
        <v>5</v>
      </c>
      <c r="I7" s="30">
        <v>6</v>
      </c>
      <c r="J7" s="30">
        <v>7</v>
      </c>
      <c r="K7" s="30">
        <v>8</v>
      </c>
      <c r="L7" s="17">
        <v>9</v>
      </c>
      <c r="M7" s="17"/>
      <c r="N7" s="61"/>
    </row>
    <row r="8" spans="1:18" ht="76.5" x14ac:dyDescent="0.25">
      <c r="A8" s="22"/>
      <c r="B8" s="20" t="s">
        <v>31</v>
      </c>
      <c r="C8" s="38">
        <v>1</v>
      </c>
      <c r="D8" s="42" t="s">
        <v>35</v>
      </c>
      <c r="E8" s="18" t="str">
        <f t="shared" ref="E8:E9" si="0">_Hlk125125747</f>
        <v xml:space="preserve">Perimetru computerizat </v>
      </c>
      <c r="F8" s="44" t="s">
        <v>29</v>
      </c>
      <c r="G8" s="60">
        <v>1</v>
      </c>
      <c r="H8" s="28"/>
      <c r="I8" s="29"/>
      <c r="J8" s="29"/>
      <c r="K8" s="29"/>
      <c r="L8" s="21" t="s">
        <v>34</v>
      </c>
      <c r="M8" s="42">
        <v>750000</v>
      </c>
      <c r="N8" s="48" t="s">
        <v>37</v>
      </c>
    </row>
    <row r="9" spans="1:18" ht="76.5" x14ac:dyDescent="0.25">
      <c r="B9" s="20" t="s">
        <v>31</v>
      </c>
      <c r="C9" s="38">
        <v>2</v>
      </c>
      <c r="D9" s="42" t="s">
        <v>36</v>
      </c>
      <c r="E9" s="42" t="s">
        <v>36</v>
      </c>
      <c r="F9" s="44" t="s">
        <v>29</v>
      </c>
      <c r="G9" s="60">
        <v>1</v>
      </c>
      <c r="H9" s="29"/>
      <c r="I9" s="29"/>
      <c r="J9" s="29"/>
      <c r="K9" s="29"/>
      <c r="L9" s="21" t="s">
        <v>34</v>
      </c>
      <c r="M9" s="42">
        <v>3200000</v>
      </c>
      <c r="N9" s="48" t="s">
        <v>37</v>
      </c>
    </row>
    <row r="10" spans="1:18" x14ac:dyDescent="0.25">
      <c r="M10" s="2">
        <f>SUM(M8:M9)</f>
        <v>3950000</v>
      </c>
    </row>
    <row r="12" spans="1:18" x14ac:dyDescent="0.25">
      <c r="C12" s="10"/>
      <c r="D12" s="10"/>
      <c r="E12" s="11"/>
      <c r="F12" s="10"/>
      <c r="G12" s="12"/>
      <c r="H12" s="12"/>
      <c r="I12" s="10"/>
      <c r="J12" s="10"/>
      <c r="K12" s="10"/>
    </row>
    <row r="13" spans="1:18" x14ac:dyDescent="0.25">
      <c r="C13" s="10"/>
      <c r="D13" s="10"/>
      <c r="E13" s="11"/>
      <c r="F13" s="10"/>
      <c r="G13" s="31" t="s">
        <v>25</v>
      </c>
      <c r="H13" s="31"/>
      <c r="I13" s="31"/>
      <c r="J13" s="31"/>
      <c r="K13" s="8" t="e">
        <f>SUM(#REF!)</f>
        <v>#REF!</v>
      </c>
      <c r="L13" s="8" t="e">
        <f>SUM(#REF!)</f>
        <v>#REF!</v>
      </c>
    </row>
    <row r="14" spans="1:18" x14ac:dyDescent="0.25">
      <c r="E14" s="7"/>
      <c r="F14" s="2"/>
      <c r="G14" s="2"/>
    </row>
    <row r="15" spans="1:18" x14ac:dyDescent="0.25">
      <c r="E15" s="7"/>
      <c r="F15" s="2"/>
      <c r="G15" s="2"/>
    </row>
    <row r="16" spans="1:18" ht="20.25" x14ac:dyDescent="0.3">
      <c r="C16" s="9" t="s">
        <v>15</v>
      </c>
      <c r="D16" s="9"/>
      <c r="E16" s="9"/>
      <c r="F16" s="9"/>
      <c r="G16" s="9"/>
      <c r="H16" s="9"/>
      <c r="I16" s="9"/>
      <c r="J16" s="9"/>
      <c r="K16" s="9"/>
      <c r="L16" s="9"/>
      <c r="M16" s="9"/>
      <c r="N16" s="69"/>
      <c r="O16" s="9"/>
      <c r="P16" s="9"/>
      <c r="Q16" s="9"/>
      <c r="R16" s="9"/>
    </row>
    <row r="17" spans="3:18" ht="20.25" x14ac:dyDescent="0.3">
      <c r="C17" s="9"/>
      <c r="D17" s="9"/>
      <c r="E17" s="9"/>
      <c r="F17" s="9"/>
      <c r="G17" s="9"/>
      <c r="H17" s="9"/>
      <c r="I17" s="9"/>
      <c r="J17" s="9"/>
      <c r="K17" s="9"/>
      <c r="L17" s="9"/>
      <c r="M17" s="9"/>
      <c r="N17" s="69"/>
      <c r="O17" s="9"/>
      <c r="P17" s="9"/>
      <c r="Q17" s="9"/>
      <c r="R17" s="9"/>
    </row>
    <row r="18" spans="3:18" ht="20.25" x14ac:dyDescent="0.3">
      <c r="C18" s="9" t="s">
        <v>16</v>
      </c>
      <c r="D18" s="9"/>
      <c r="E18" s="9"/>
      <c r="F18" s="9"/>
      <c r="G18" s="9"/>
      <c r="H18" s="9"/>
      <c r="I18" s="9"/>
      <c r="J18" s="9"/>
      <c r="K18" s="9"/>
      <c r="L18" s="9"/>
      <c r="M18" s="9"/>
      <c r="N18" s="69"/>
      <c r="O18" s="9"/>
      <c r="P18" s="9"/>
      <c r="Q18" s="9"/>
      <c r="R18" s="9"/>
    </row>
  </sheetData>
  <mergeCells count="8">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5" t="s">
        <v>25</v>
      </c>
      <c r="I12" s="85"/>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2023-09-29T12:48:43Z</dcterms:modified>
</cp:coreProperties>
</file>