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92 AC Consumabile medicale diverse\- Subsecvent 2\Documente pentru demarare subsecvent\"/>
    </mc:Choice>
  </mc:AlternateContent>
  <xr:revisionPtr revIDLastSave="0" documentId="13_ncr:1_{88E2B816-5CC5-4A12-97CA-EE8E96612E4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6" i="5" l="1"/>
  <c r="J8" i="5" l="1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 l="1"/>
  <c r="K16" i="5"/>
  <c r="K12" i="7"/>
  <c r="J12" i="7"/>
</calcChain>
</file>

<file path=xl/sharedStrings.xml><?xml version="1.0" encoding="utf-8"?>
<sst xmlns="http://schemas.openxmlformats.org/spreadsheetml/2006/main" count="115" uniqueCount="60">
  <si>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</si>
  <si>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</si>
  <si>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</si>
  <si>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</si>
  <si>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</si>
  <si>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</si>
  <si>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</si>
  <si>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</si>
  <si>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</si>
  <si>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</si>
  <si>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</si>
  <si>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</si>
  <si>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</si>
  <si>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</si>
  <si>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</si>
  <si>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</si>
  <si>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</si>
  <si>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</si>
  <si>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</si>
  <si>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</si>
  <si>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</si>
  <si>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</si>
  <si>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</si>
  <si>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</si>
  <si>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</si>
  <si>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</si>
  <si>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</si>
  <si>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</si>
  <si>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</si>
  <si>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</si>
  <si>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</si>
  <si>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</si>
  <si>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</si>
  <si>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</si>
  <si>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</si>
  <si>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ACORD-CADRU Achiziționarea consumabilelor medicale diverse pentru anii 2026-2028 (subsecvent 2)</t>
  </si>
  <si>
    <t xml:space="preserve">Cutie de carton pentru colectarea deșeurilor medicale infecțioase 15L  </t>
  </si>
  <si>
    <t>Cutie de carton pentru colectarea deșeurilor medicale infecțioase 15L   (002986)</t>
  </si>
  <si>
    <t xml:space="preserve">Deschizător gură roser-konig </t>
  </si>
  <si>
    <t>Deschizător gură roser-konig  (002995)</t>
  </si>
  <si>
    <t>Pungi pentru gheață</t>
  </si>
  <si>
    <t>Pungi pentru gheață 400ml (003212)</t>
  </si>
  <si>
    <t>Recipient plastic pentru deșeuri infecțioase</t>
  </si>
  <si>
    <t>Recipient plastic pentru deșeuri infecțioase, 15 litri (003214)</t>
  </si>
  <si>
    <t>Recipient plastic pentru deșeuri infecțioase, 25-30l  (003215)</t>
  </si>
  <si>
    <t>Scutece pentru adulți</t>
  </si>
  <si>
    <t>Scutece pentru adulți XL (003247)</t>
  </si>
  <si>
    <t>Șervețele cu alcool 65mm*30mm</t>
  </si>
  <si>
    <t>Șervețele cu alcool 65mm*30mm (003259)</t>
  </si>
  <si>
    <t xml:space="preserve">Șervețele sterile din tifon 10cmx10cm, 4 straturi </t>
  </si>
  <si>
    <t>Șervețele sterile din tifon 10cmx10cm, 4 straturi  (003264)</t>
  </si>
  <si>
    <t>Cutie de carton pentru colectarea deșeurilor medicale infecțioase prevăzute cu saci din polietilenă, densitate înaltă, grosimea 50-70 u., 15l Pictograma ”Pericol biologic”*. Produsul respectiv nu este un dispozitiv medical. Nu este obligatorie înregistrarea acestuia la AMDM.</t>
  </si>
  <si>
    <t>Deschizător gură roser-konig, pentru adulți, din inox</t>
  </si>
  <si>
    <t>Pungi pentru gheață, din pânză. Capacitate- 400ml.</t>
  </si>
  <si>
    <t xml:space="preserve">Recipient pentru deșeuri infecțioase din material plastic rigid rezistent la acțiuni mecanice, ușor lavabile și rezistente la acțiunea soluțiilor dezinfectante, dotata cu sistem de închidere. - Volumul 15l (devierea admisibilă doar în creștere până la 20% ); - Capacul trebuie să permită deschiderea și închiderea temporară cu ușurință și să împiedice scurgerea conținutului când este închis;
- Dotat cu pedală; 
- Culoare: galben - Marcaj ”Pericol Biologic”; - Calitatea conform standardelor ISO 9001, ISO 13485. </t>
  </si>
  <si>
    <t xml:space="preserve">Recipient pentru deșeuri infecțioase din material plastic rigid rezistent la acțiuni mecanice, ușor lavabile și rezistente la acțiunea soluțiilor dezinfectante, dotata cu sistem de închidere. - Volumul 25-30l (devierea admisibilă doar în creștere până la 20% ); - Capacul trebuie să permită deschiderea și închiderea temporară cu ușurință și să împiedice scurgerea conținutului când este închis;
- Dotat cu pedală; 
- Culoare: galben - Marcaj ”Pericol Biologic”; - Calitatea conform standardelor ISO 9001, ISO 13485. </t>
  </si>
  <si>
    <t>Mărimea XL, &gt; 95kg, diametru talie 130cm-170cm (abatere admisibilă ±10cm.), unică folosință, conservarea mirosului, sistem ce previne scurgerea la spate, bandă elastică la talie, Fixatoare adezive, capacitate bună de absorbție, senzație de uscat la piele, indicator de umplere a scutecului, să permită circulația aerului</t>
  </si>
  <si>
    <t>Salfetă/Tampon steril, saturate cu 70% isopropyl alcool, pentru uz extern, 65x30±5mm, 2 straturi, ambalate în cutie plastic (a câte 50-200 buc) cu posibilitate de extragere a câte 1 Bucată.</t>
  </si>
  <si>
    <t>Șervețele sterile din tifon 10cmx10cm, 4 straturi. 5 bucăți în set.</t>
  </si>
  <si>
    <t>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</si>
</sst>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</cellStyleXfs>
  <cellXfs count="86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1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0" fontId="30" fillId="3" borderId="0" xfId="1" applyFont="1" applyFill="1" applyBorder="1" applyAlignment="1" applyProtection="1">
      <alignment horizontal="center" vertical="center" wrapText="1"/>
    </xf>
    <xf numFmtId="0" fontId="30" fillId="2" borderId="0" xfId="1" applyFont="1" applyFill="1" applyBorder="1" applyAlignment="1" applyProtection="1">
      <alignment horizontal="center" vertical="center" wrapText="1"/>
    </xf>
    <xf numFmtId="164" fontId="32" fillId="0" borderId="1" xfId="70" applyFont="1" applyBorder="1" applyAlignment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34" fillId="3" borderId="1" xfId="0" applyFont="1" applyFill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</cellXfs>
  <cellStyles count="71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" xfId="70" builtinId="3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5"/>
  <sheetViews>
    <sheetView zoomScale="70" zoomScaleNormal="70" workbookViewId="0">
      <selection activeCell="H11" sqref="H11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8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49" t="s">
        <v>27</v>
      </c>
      <c r="D1" s="50"/>
      <c r="E1" s="50"/>
      <c r="F1" s="50"/>
      <c r="G1" s="50"/>
      <c r="H1" s="50"/>
      <c r="I1" s="50"/>
      <c r="J1" s="50"/>
      <c r="K1" s="51"/>
    </row>
    <row r="2" spans="1:11">
      <c r="D2" s="55" t="s">
        <v>14</v>
      </c>
      <c r="E2" s="56"/>
      <c r="F2" s="56"/>
      <c r="G2" s="56"/>
      <c r="H2" s="57"/>
    </row>
    <row r="3" spans="1:11">
      <c r="A3" s="58" t="s">
        <v>9</v>
      </c>
      <c r="B3" s="59"/>
      <c r="C3" s="60"/>
      <c r="D3" s="61" t="s">
        <v>29</v>
      </c>
      <c r="E3" s="62"/>
      <c r="F3" s="62"/>
      <c r="G3" s="62"/>
      <c r="H3" s="63"/>
      <c r="I3" s="9" t="s">
        <v>10</v>
      </c>
      <c r="J3" s="15" t="s">
        <v>12</v>
      </c>
    </row>
    <row r="4" spans="1:11" s="13" customFormat="1">
      <c r="A4" s="64" t="s">
        <v>8</v>
      </c>
      <c r="B4" s="65"/>
      <c r="C4" s="66"/>
      <c r="D4" s="75" t="s">
        <v>35</v>
      </c>
      <c r="E4" s="76"/>
      <c r="F4" s="76"/>
      <c r="G4" s="76"/>
      <c r="H4" s="76"/>
      <c r="I4" s="77"/>
      <c r="J4" s="11" t="s">
        <v>13</v>
      </c>
      <c r="K4" s="12"/>
    </row>
    <row r="5" spans="1:11" s="14" customFormat="1">
      <c r="C5" s="13"/>
      <c r="D5" s="52"/>
      <c r="E5" s="53"/>
      <c r="F5" s="53"/>
      <c r="G5" s="53"/>
      <c r="H5" s="54"/>
      <c r="I5" s="52"/>
      <c r="J5" s="54"/>
      <c r="K5" s="12"/>
    </row>
    <row r="6" spans="1:11" ht="47.25">
      <c r="A6" s="18" t="s">
        <v>2</v>
      </c>
      <c r="B6" s="80" t="s">
        <v>0</v>
      </c>
      <c r="C6" s="45" t="s">
        <v>1</v>
      </c>
      <c r="D6" s="45" t="s">
        <v>3</v>
      </c>
      <c r="E6" s="45" t="s">
        <v>4</v>
      </c>
      <c r="F6" s="45" t="s">
        <v>5</v>
      </c>
      <c r="G6" s="81" t="s">
        <v>6</v>
      </c>
      <c r="H6" s="45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5">
        <v>6</v>
      </c>
      <c r="I7" s="16">
        <v>7</v>
      </c>
      <c r="J7" s="18">
        <v>8</v>
      </c>
      <c r="K7" s="8"/>
    </row>
    <row r="8" spans="1:11" ht="75">
      <c r="A8" s="20" t="s">
        <v>30</v>
      </c>
      <c r="B8" s="47">
        <v>20</v>
      </c>
      <c r="C8" s="46" t="s">
        <v>36</v>
      </c>
      <c r="D8" s="46" t="s">
        <v>37</v>
      </c>
      <c r="E8" s="24"/>
      <c r="F8" s="24"/>
      <c r="G8" s="24"/>
      <c r="H8" s="46" t="s">
        <v>51</v>
      </c>
    </row>
    <row r="9" spans="1:11" ht="30">
      <c r="A9" s="20" t="s">
        <v>30</v>
      </c>
      <c r="B9" s="47">
        <v>26</v>
      </c>
      <c r="C9" s="46" t="s">
        <v>38</v>
      </c>
      <c r="D9" s="46" t="s">
        <v>39</v>
      </c>
      <c r="E9" s="24"/>
      <c r="F9" s="24"/>
      <c r="G9" s="24"/>
      <c r="H9" s="46" t="s">
        <v>52</v>
      </c>
    </row>
    <row r="10" spans="1:11" ht="30">
      <c r="A10" s="20" t="s">
        <v>30</v>
      </c>
      <c r="B10" s="47">
        <v>58</v>
      </c>
      <c r="C10" s="46" t="s">
        <v>40</v>
      </c>
      <c r="D10" s="46" t="s">
        <v>41</v>
      </c>
      <c r="E10" s="24"/>
      <c r="F10" s="24"/>
      <c r="G10" s="24"/>
      <c r="H10" s="46" t="s">
        <v>53</v>
      </c>
    </row>
    <row r="11" spans="1:11" ht="150">
      <c r="A11" s="20" t="s">
        <v>30</v>
      </c>
      <c r="B11" s="78">
        <v>59</v>
      </c>
      <c r="C11" s="79" t="s">
        <v>42</v>
      </c>
      <c r="D11" s="46" t="s">
        <v>43</v>
      </c>
      <c r="E11" s="24"/>
      <c r="F11" s="24"/>
      <c r="G11" s="24"/>
      <c r="H11" s="46" t="s">
        <v>54</v>
      </c>
    </row>
    <row r="12" spans="1:11" ht="150">
      <c r="A12" s="20" t="s">
        <v>30</v>
      </c>
      <c r="B12" s="78"/>
      <c r="C12" s="79"/>
      <c r="D12" s="46" t="s">
        <v>44</v>
      </c>
      <c r="E12" s="24"/>
      <c r="F12" s="24"/>
      <c r="G12" s="24"/>
      <c r="H12" s="46" t="s">
        <v>55</v>
      </c>
    </row>
    <row r="13" spans="1:11" ht="75">
      <c r="A13" s="20" t="s">
        <v>30</v>
      </c>
      <c r="B13" s="47">
        <v>66</v>
      </c>
      <c r="C13" s="46" t="s">
        <v>45</v>
      </c>
      <c r="D13" s="46" t="s">
        <v>46</v>
      </c>
      <c r="E13" s="24"/>
      <c r="F13" s="24"/>
      <c r="G13" s="24"/>
      <c r="H13" s="46" t="s">
        <v>56</v>
      </c>
    </row>
    <row r="14" spans="1:11" ht="45">
      <c r="A14" s="20" t="s">
        <v>30</v>
      </c>
      <c r="B14" s="47">
        <v>72</v>
      </c>
      <c r="C14" s="46" t="s">
        <v>47</v>
      </c>
      <c r="D14" s="46" t="s">
        <v>48</v>
      </c>
      <c r="E14" s="24"/>
      <c r="F14" s="24"/>
      <c r="G14" s="24"/>
      <c r="H14" s="46" t="s">
        <v>57</v>
      </c>
    </row>
    <row r="15" spans="1:11" ht="45">
      <c r="A15" s="20" t="s">
        <v>30</v>
      </c>
      <c r="B15" s="47">
        <v>77</v>
      </c>
      <c r="C15" s="46" t="s">
        <v>49</v>
      </c>
      <c r="D15" s="46" t="s">
        <v>50</v>
      </c>
      <c r="E15" s="24"/>
      <c r="F15" s="24"/>
      <c r="G15" s="24"/>
      <c r="H15" s="46" t="s">
        <v>58</v>
      </c>
    </row>
  </sheetData>
  <autoFilter ref="A6:P7" xr:uid="{00000000-0001-0000-0000-000000000000}"/>
  <mergeCells count="10">
    <mergeCell ref="B11:B12"/>
    <mergeCell ref="C11:C12"/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"/>
  <sheetViews>
    <sheetView tabSelected="1" topLeftCell="A5" zoomScale="60" zoomScaleNormal="60" workbookViewId="0">
      <selection activeCell="G10" sqref="G10"/>
    </sheetView>
  </sheetViews>
  <sheetFormatPr defaultRowHeight="15.75"/>
  <cols>
    <col min="1" max="1" width="3.42578125" style="29" customWidth="1"/>
    <col min="2" max="2" width="5.7109375" style="29" customWidth="1"/>
    <col min="3" max="3" width="9.7109375" style="29" customWidth="1"/>
    <col min="4" max="4" width="28.7109375" style="29" customWidth="1"/>
    <col min="5" max="5" width="23" style="36" customWidth="1"/>
    <col min="6" max="6" width="15.28515625" style="29" customWidth="1"/>
    <col min="7" max="7" width="14.7109375" style="10" customWidth="1"/>
    <col min="8" max="8" width="15.85546875" style="29" customWidth="1"/>
    <col min="9" max="9" width="12.140625" style="29" customWidth="1"/>
    <col min="10" max="10" width="13.140625" style="29" customWidth="1"/>
    <col min="11" max="11" width="17" style="29" customWidth="1"/>
    <col min="12" max="12" width="30" style="29" customWidth="1"/>
    <col min="13" max="13" width="16.7109375" style="39" customWidth="1"/>
    <col min="14" max="16384" width="9.140625" style="29"/>
  </cols>
  <sheetData>
    <row r="1" spans="1:13">
      <c r="D1" s="69" t="s">
        <v>26</v>
      </c>
      <c r="E1" s="69"/>
      <c r="F1" s="69"/>
      <c r="G1" s="69"/>
      <c r="H1" s="69"/>
      <c r="I1" s="69"/>
      <c r="J1" s="69"/>
      <c r="K1" s="69"/>
      <c r="L1" s="69"/>
    </row>
    <row r="2" spans="1:13">
      <c r="D2" s="70" t="s">
        <v>17</v>
      </c>
      <c r="E2" s="70"/>
      <c r="F2" s="70"/>
      <c r="G2" s="70"/>
      <c r="H2" s="70"/>
      <c r="I2" s="70"/>
      <c r="J2" s="70"/>
      <c r="K2" s="30"/>
    </row>
    <row r="3" spans="1:13">
      <c r="B3" s="71" t="s">
        <v>9</v>
      </c>
      <c r="C3" s="71"/>
      <c r="D3" s="71"/>
      <c r="E3" s="72" t="s">
        <v>29</v>
      </c>
      <c r="F3" s="72"/>
      <c r="G3" s="72"/>
      <c r="H3" s="72"/>
      <c r="I3" s="72"/>
      <c r="K3" s="29" t="s">
        <v>10</v>
      </c>
      <c r="L3" s="29" t="s">
        <v>12</v>
      </c>
    </row>
    <row r="4" spans="1:13" s="33" customFormat="1" ht="31.5" customHeight="1">
      <c r="A4" s="31"/>
      <c r="B4" s="73" t="s">
        <v>8</v>
      </c>
      <c r="C4" s="73"/>
      <c r="D4" s="73"/>
      <c r="E4" s="75" t="s">
        <v>35</v>
      </c>
      <c r="F4" s="76"/>
      <c r="G4" s="76"/>
      <c r="H4" s="76"/>
      <c r="I4" s="76"/>
      <c r="J4" s="77"/>
      <c r="K4" s="32" t="s">
        <v>11</v>
      </c>
      <c r="L4" s="32" t="s">
        <v>13</v>
      </c>
      <c r="M4" s="40"/>
    </row>
    <row r="5" spans="1:13" s="34" customFormat="1">
      <c r="A5" s="31"/>
      <c r="E5" s="67"/>
      <c r="F5" s="67"/>
      <c r="G5" s="67"/>
      <c r="H5" s="67"/>
      <c r="I5" s="67"/>
      <c r="J5" s="17"/>
      <c r="K5" s="17"/>
      <c r="L5" s="17"/>
      <c r="M5" s="41"/>
    </row>
    <row r="6" spans="1:13" ht="47.25">
      <c r="A6" s="83"/>
      <c r="B6" s="25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84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85" t="s">
        <v>33</v>
      </c>
    </row>
    <row r="7" spans="1:13">
      <c r="A7" s="35"/>
      <c r="B7" s="23">
        <v>1</v>
      </c>
      <c r="C7" s="68">
        <v>2</v>
      </c>
      <c r="D7" s="68"/>
      <c r="E7" s="68"/>
      <c r="F7" s="25">
        <v>3</v>
      </c>
      <c r="G7" s="44">
        <v>4</v>
      </c>
      <c r="H7" s="23">
        <v>5</v>
      </c>
      <c r="I7" s="23">
        <v>6</v>
      </c>
      <c r="J7" s="23">
        <v>7</v>
      </c>
      <c r="K7" s="23">
        <v>8</v>
      </c>
      <c r="L7" s="16">
        <v>9</v>
      </c>
      <c r="M7" s="42"/>
    </row>
    <row r="8" spans="1:13" ht="60">
      <c r="B8" s="20" t="s">
        <v>30</v>
      </c>
      <c r="C8" s="47">
        <v>20</v>
      </c>
      <c r="D8" s="46" t="s">
        <v>36</v>
      </c>
      <c r="E8" s="46" t="s">
        <v>37</v>
      </c>
      <c r="F8" s="46" t="s">
        <v>59</v>
      </c>
      <c r="G8" s="82">
        <v>400</v>
      </c>
      <c r="H8" s="21"/>
      <c r="I8" s="21"/>
      <c r="J8" s="21">
        <f t="shared" ref="J8:J15" si="0">H8*G8</f>
        <v>0</v>
      </c>
      <c r="K8" s="21">
        <f t="shared" ref="K8:K15" si="1">I8*G8</f>
        <v>0</v>
      </c>
      <c r="L8" s="22" t="s">
        <v>34</v>
      </c>
      <c r="M8" s="43">
        <v>4044</v>
      </c>
    </row>
    <row r="9" spans="1:13" ht="47.25">
      <c r="B9" s="20" t="s">
        <v>30</v>
      </c>
      <c r="C9" s="47">
        <v>26</v>
      </c>
      <c r="D9" s="46" t="s">
        <v>38</v>
      </c>
      <c r="E9" s="46" t="s">
        <v>39</v>
      </c>
      <c r="F9" s="46" t="s">
        <v>59</v>
      </c>
      <c r="G9" s="82">
        <v>8</v>
      </c>
      <c r="H9" s="21"/>
      <c r="I9" s="21"/>
      <c r="J9" s="21">
        <f t="shared" si="0"/>
        <v>0</v>
      </c>
      <c r="K9" s="21">
        <f t="shared" si="1"/>
        <v>0</v>
      </c>
      <c r="L9" s="22" t="s">
        <v>34</v>
      </c>
      <c r="M9" s="43">
        <v>4666.72</v>
      </c>
    </row>
    <row r="10" spans="1:13" ht="47.25">
      <c r="B10" s="20" t="s">
        <v>30</v>
      </c>
      <c r="C10" s="47">
        <v>58</v>
      </c>
      <c r="D10" s="46" t="s">
        <v>40</v>
      </c>
      <c r="E10" s="46" t="s">
        <v>41</v>
      </c>
      <c r="F10" s="46" t="s">
        <v>59</v>
      </c>
      <c r="G10" s="82">
        <v>2</v>
      </c>
      <c r="H10" s="21"/>
      <c r="I10" s="21"/>
      <c r="J10" s="21">
        <f t="shared" si="0"/>
        <v>0</v>
      </c>
      <c r="K10" s="21">
        <f t="shared" si="1"/>
        <v>0</v>
      </c>
      <c r="L10" s="22" t="s">
        <v>34</v>
      </c>
      <c r="M10" s="43">
        <v>57.8</v>
      </c>
    </row>
    <row r="11" spans="1:13" ht="47.25">
      <c r="B11" s="20" t="s">
        <v>30</v>
      </c>
      <c r="C11" s="78">
        <v>59</v>
      </c>
      <c r="D11" s="79" t="s">
        <v>42</v>
      </c>
      <c r="E11" s="46" t="s">
        <v>43</v>
      </c>
      <c r="F11" s="46" t="s">
        <v>59</v>
      </c>
      <c r="G11" s="82">
        <v>50</v>
      </c>
      <c r="H11" s="21"/>
      <c r="I11" s="21"/>
      <c r="J11" s="21">
        <f t="shared" si="0"/>
        <v>0</v>
      </c>
      <c r="K11" s="21">
        <f t="shared" si="1"/>
        <v>0</v>
      </c>
      <c r="L11" s="22" t="s">
        <v>34</v>
      </c>
      <c r="M11" s="43">
        <v>12862.377317339149</v>
      </c>
    </row>
    <row r="12" spans="1:13" ht="47.25">
      <c r="B12" s="20" t="s">
        <v>30</v>
      </c>
      <c r="C12" s="78"/>
      <c r="D12" s="79"/>
      <c r="E12" s="46" t="s">
        <v>44</v>
      </c>
      <c r="F12" s="46" t="s">
        <v>59</v>
      </c>
      <c r="G12" s="82">
        <v>30</v>
      </c>
      <c r="H12" s="21"/>
      <c r="I12" s="21"/>
      <c r="J12" s="21">
        <f t="shared" si="0"/>
        <v>0</v>
      </c>
      <c r="K12" s="21">
        <f t="shared" si="1"/>
        <v>0</v>
      </c>
      <c r="L12" s="22" t="s">
        <v>34</v>
      </c>
      <c r="M12" s="43">
        <v>7717.4263904034897</v>
      </c>
    </row>
    <row r="13" spans="1:13" ht="47.25">
      <c r="B13" s="20" t="s">
        <v>30</v>
      </c>
      <c r="C13" s="47">
        <v>66</v>
      </c>
      <c r="D13" s="46" t="s">
        <v>45</v>
      </c>
      <c r="E13" s="46" t="s">
        <v>46</v>
      </c>
      <c r="F13" s="46" t="s">
        <v>59</v>
      </c>
      <c r="G13" s="82">
        <v>300</v>
      </c>
      <c r="H13" s="21"/>
      <c r="I13" s="21"/>
      <c r="J13" s="21">
        <f t="shared" si="0"/>
        <v>0</v>
      </c>
      <c r="K13" s="21">
        <f t="shared" si="1"/>
        <v>0</v>
      </c>
      <c r="L13" s="22" t="s">
        <v>34</v>
      </c>
      <c r="M13" s="43">
        <v>1338.9750109246279</v>
      </c>
    </row>
    <row r="14" spans="1:13" ht="47.25">
      <c r="B14" s="20" t="s">
        <v>30</v>
      </c>
      <c r="C14" s="47">
        <v>72</v>
      </c>
      <c r="D14" s="46" t="s">
        <v>47</v>
      </c>
      <c r="E14" s="46" t="s">
        <v>48</v>
      </c>
      <c r="F14" s="46" t="s">
        <v>59</v>
      </c>
      <c r="G14" s="82">
        <v>1141150</v>
      </c>
      <c r="H14" s="21"/>
      <c r="I14" s="21"/>
      <c r="J14" s="21">
        <f t="shared" si="0"/>
        <v>0</v>
      </c>
      <c r="K14" s="21">
        <f t="shared" si="1"/>
        <v>0</v>
      </c>
      <c r="L14" s="22" t="s">
        <v>34</v>
      </c>
      <c r="M14" s="43">
        <v>91292</v>
      </c>
    </row>
    <row r="15" spans="1:13" ht="47.25">
      <c r="B15" s="20" t="s">
        <v>30</v>
      </c>
      <c r="C15" s="47">
        <v>77</v>
      </c>
      <c r="D15" s="46" t="s">
        <v>49</v>
      </c>
      <c r="E15" s="46" t="s">
        <v>50</v>
      </c>
      <c r="F15" s="46" t="s">
        <v>59</v>
      </c>
      <c r="G15" s="82">
        <v>4000</v>
      </c>
      <c r="H15" s="21"/>
      <c r="I15" s="21"/>
      <c r="J15" s="21">
        <f t="shared" si="0"/>
        <v>0</v>
      </c>
      <c r="K15" s="21">
        <f t="shared" si="1"/>
        <v>0</v>
      </c>
      <c r="L15" s="22" t="s">
        <v>34</v>
      </c>
      <c r="M15" s="43">
        <v>13360</v>
      </c>
    </row>
    <row r="16" spans="1:13">
      <c r="B16" s="21"/>
      <c r="C16" s="21"/>
      <c r="D16" s="21" t="s">
        <v>32</v>
      </c>
      <c r="E16" s="37"/>
      <c r="F16" s="21"/>
      <c r="G16" s="38"/>
      <c r="H16" s="21"/>
      <c r="I16" s="21"/>
      <c r="J16" s="21">
        <f>SUM(J8:J15)</f>
        <v>0</v>
      </c>
      <c r="K16" s="21">
        <f>SUM(K8:K15)</f>
        <v>0</v>
      </c>
      <c r="L16" s="21"/>
      <c r="M16" s="21">
        <f>SUM(M8:M15)</f>
        <v>135339.29871866727</v>
      </c>
    </row>
  </sheetData>
  <mergeCells count="10">
    <mergeCell ref="C11:C12"/>
    <mergeCell ref="D11:D12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4" t="s">
        <v>25</v>
      </c>
      <c r="I12" s="74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2026-01-14T06:48:16Z</dcterms:modified>
</cp:coreProperties>
</file>