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0520" windowHeight="11640"/>
  </bookViews>
  <sheets>
    <sheet name="Foaie1" sheetId="1" r:id="rId1"/>
    <sheet name="Лист1" sheetId="3" r:id="rId2"/>
    <sheet name="Sheet1" sheetId="4" r:id="rId3"/>
    <sheet name="Sheet2" sheetId="5" r:id="rId4"/>
  </sheets>
  <definedNames>
    <definedName name="_xlnm._FilterDatabase" localSheetId="0" hidden="1">Foaie1!$E$1:$E$106</definedName>
    <definedName name="_xlnm.Print_Area" localSheetId="0">Foaie1!$B$1:$H$106</definedName>
  </definedNames>
  <calcPr calcId="145621"/>
</workbook>
</file>

<file path=xl/calcChain.xml><?xml version="1.0" encoding="utf-8"?>
<calcChain xmlns="http://schemas.openxmlformats.org/spreadsheetml/2006/main">
  <c r="F103" i="1" l="1"/>
  <c r="F102" i="1"/>
  <c r="F101" i="1"/>
  <c r="F100" i="1"/>
  <c r="F99" i="1"/>
  <c r="F98" i="1"/>
  <c r="F97" i="1"/>
  <c r="F96" i="1"/>
  <c r="F95" i="1"/>
  <c r="F94" i="1" l="1"/>
  <c r="F90" i="1"/>
  <c r="H90" i="1"/>
  <c r="F93" i="1" l="1"/>
  <c r="H93" i="1"/>
  <c r="V35" i="4" l="1"/>
  <c r="T35" i="4"/>
  <c r="R35" i="4"/>
  <c r="P35" i="4"/>
  <c r="N35" i="4"/>
  <c r="L35" i="4"/>
  <c r="J35" i="4"/>
  <c r="V34" i="4"/>
  <c r="T34" i="4"/>
  <c r="R34" i="4"/>
  <c r="P34" i="4"/>
  <c r="M34" i="4"/>
  <c r="N34" i="4" s="1"/>
  <c r="L34" i="4"/>
  <c r="J34" i="4"/>
  <c r="G34" i="4"/>
  <c r="V33" i="4"/>
  <c r="T33" i="4"/>
  <c r="R33" i="4"/>
  <c r="P33" i="4"/>
  <c r="M33" i="4"/>
  <c r="N33" i="4" s="1"/>
  <c r="L33" i="4"/>
  <c r="J33" i="4"/>
  <c r="G33" i="4"/>
  <c r="V32" i="4"/>
  <c r="T32" i="4"/>
  <c r="R32" i="4"/>
  <c r="P32" i="4"/>
  <c r="M32" i="4"/>
  <c r="N32" i="4" s="1"/>
  <c r="L32" i="4"/>
  <c r="J32" i="4"/>
  <c r="G32" i="4"/>
  <c r="V31" i="4"/>
  <c r="T31" i="4"/>
  <c r="R31" i="4"/>
  <c r="P31" i="4"/>
  <c r="M31" i="4"/>
  <c r="N31" i="4" s="1"/>
  <c r="L31" i="4"/>
  <c r="J31" i="4"/>
  <c r="G31" i="4"/>
  <c r="V30" i="4"/>
  <c r="T30" i="4"/>
  <c r="R30" i="4"/>
  <c r="P30" i="4"/>
  <c r="M30" i="4"/>
  <c r="N30" i="4" s="1"/>
  <c r="L30" i="4"/>
  <c r="J30" i="4"/>
  <c r="G30" i="4"/>
  <c r="V29" i="4"/>
  <c r="T29" i="4"/>
  <c r="R29" i="4"/>
  <c r="P29" i="4"/>
  <c r="M29" i="4"/>
  <c r="N29" i="4" s="1"/>
  <c r="L29" i="4"/>
  <c r="J29" i="4"/>
  <c r="G29" i="4"/>
  <c r="V28" i="4"/>
  <c r="T28" i="4"/>
  <c r="R28" i="4"/>
  <c r="P28" i="4"/>
  <c r="M28" i="4"/>
  <c r="N28" i="4" s="1"/>
  <c r="L28" i="4"/>
  <c r="J28" i="4"/>
  <c r="G28" i="4"/>
  <c r="V27" i="4"/>
  <c r="T27" i="4"/>
  <c r="R27" i="4"/>
  <c r="P27" i="4"/>
  <c r="M27" i="4"/>
  <c r="N27" i="4" s="1"/>
  <c r="L27" i="4"/>
  <c r="J27" i="4"/>
  <c r="G27" i="4"/>
  <c r="V26" i="4"/>
  <c r="T26" i="4"/>
  <c r="R26" i="4"/>
  <c r="P26" i="4"/>
  <c r="M26" i="4"/>
  <c r="N26" i="4" s="1"/>
  <c r="L26" i="4"/>
  <c r="J26" i="4"/>
  <c r="G26" i="4"/>
  <c r="V25" i="4"/>
  <c r="T25" i="4"/>
  <c r="R25" i="4"/>
  <c r="P25" i="4"/>
  <c r="M25" i="4"/>
  <c r="N25" i="4" s="1"/>
  <c r="L25" i="4"/>
  <c r="J25" i="4"/>
  <c r="G25" i="4"/>
  <c r="V24" i="4"/>
  <c r="T24" i="4"/>
  <c r="R24" i="4"/>
  <c r="P24" i="4"/>
  <c r="M24" i="4"/>
  <c r="N24" i="4" s="1"/>
  <c r="L24" i="4"/>
  <c r="J24" i="4"/>
  <c r="G24" i="4"/>
  <c r="V23" i="4"/>
  <c r="T23" i="4"/>
  <c r="R23" i="4"/>
  <c r="P23" i="4"/>
  <c r="M23" i="4"/>
  <c r="N23" i="4" s="1"/>
  <c r="L23" i="4"/>
  <c r="J23" i="4"/>
  <c r="G23" i="4"/>
  <c r="V22" i="4"/>
  <c r="T22" i="4"/>
  <c r="R22" i="4"/>
  <c r="P22" i="4"/>
  <c r="M22" i="4"/>
  <c r="N22" i="4" s="1"/>
  <c r="L22" i="4"/>
  <c r="J22" i="4"/>
  <c r="G22" i="4"/>
  <c r="V21" i="4"/>
  <c r="T21" i="4"/>
  <c r="R21" i="4"/>
  <c r="P21" i="4"/>
  <c r="M21" i="4"/>
  <c r="N21" i="4" s="1"/>
  <c r="L21" i="4"/>
  <c r="J21" i="4"/>
  <c r="G21" i="4"/>
  <c r="V20" i="4"/>
  <c r="T20" i="4"/>
  <c r="R20" i="4"/>
  <c r="P20" i="4"/>
  <c r="M20" i="4"/>
  <c r="N20" i="4" s="1"/>
  <c r="L20" i="4"/>
  <c r="J20" i="4"/>
  <c r="G20" i="4"/>
  <c r="V19" i="4"/>
  <c r="T19" i="4"/>
  <c r="R19" i="4"/>
  <c r="P19" i="4"/>
  <c r="M19" i="4"/>
  <c r="N19" i="4" s="1"/>
  <c r="L19" i="4"/>
  <c r="J19" i="4"/>
  <c r="G19" i="4"/>
  <c r="V18" i="4"/>
  <c r="T18" i="4"/>
  <c r="R18" i="4"/>
  <c r="P18" i="4"/>
  <c r="N18" i="4"/>
  <c r="L18" i="4"/>
  <c r="J18" i="4"/>
  <c r="V17" i="4"/>
  <c r="T17" i="4"/>
  <c r="R17" i="4"/>
  <c r="P17" i="4"/>
  <c r="N17" i="4"/>
  <c r="L17" i="4"/>
  <c r="J17" i="4"/>
  <c r="V16" i="4"/>
  <c r="T16" i="4"/>
  <c r="R16" i="4"/>
  <c r="P16" i="4"/>
  <c r="M16" i="4"/>
  <c r="N16" i="4" s="1"/>
  <c r="L16" i="4"/>
  <c r="J16" i="4"/>
  <c r="G16" i="4"/>
  <c r="V15" i="4"/>
  <c r="T15" i="4"/>
  <c r="R15" i="4"/>
  <c r="P15" i="4"/>
  <c r="M15" i="4"/>
  <c r="N15" i="4" s="1"/>
  <c r="L15" i="4"/>
  <c r="J15" i="4"/>
  <c r="G15" i="4"/>
  <c r="V14" i="4"/>
  <c r="T14" i="4"/>
  <c r="R14" i="4"/>
  <c r="P14" i="4"/>
  <c r="M14" i="4"/>
  <c r="N14" i="4" s="1"/>
  <c r="L14" i="4"/>
  <c r="J14" i="4"/>
  <c r="G14" i="4"/>
  <c r="V13" i="4"/>
  <c r="T13" i="4"/>
  <c r="R13" i="4"/>
  <c r="P13" i="4"/>
  <c r="M13" i="4"/>
  <c r="N13" i="4" s="1"/>
  <c r="L13" i="4"/>
  <c r="J13" i="4"/>
  <c r="G13" i="4"/>
  <c r="V12" i="4"/>
  <c r="T12" i="4"/>
  <c r="R12" i="4"/>
  <c r="P12" i="4"/>
  <c r="M12" i="4"/>
  <c r="N12" i="4" s="1"/>
  <c r="L12" i="4"/>
  <c r="J12" i="4"/>
  <c r="G12" i="4"/>
  <c r="V11" i="4"/>
  <c r="T11" i="4"/>
  <c r="R11" i="4"/>
  <c r="P11" i="4"/>
  <c r="M11" i="4"/>
  <c r="N11" i="4" s="1"/>
  <c r="L11" i="4"/>
  <c r="J11" i="4"/>
  <c r="G11" i="4"/>
  <c r="V10" i="4"/>
  <c r="T10" i="4"/>
  <c r="R10" i="4"/>
  <c r="P10" i="4"/>
  <c r="M10" i="4"/>
  <c r="N10" i="4" s="1"/>
  <c r="L10" i="4"/>
  <c r="J10" i="4"/>
  <c r="G10" i="4"/>
  <c r="V9" i="4"/>
  <c r="T9" i="4"/>
  <c r="R9" i="4"/>
  <c r="P9" i="4"/>
  <c r="M9" i="4"/>
  <c r="N9" i="4" s="1"/>
  <c r="L9" i="4"/>
  <c r="J9" i="4"/>
  <c r="G9" i="4"/>
  <c r="V8" i="4"/>
  <c r="T8" i="4"/>
  <c r="R8" i="4"/>
  <c r="P8" i="4"/>
  <c r="M8" i="4"/>
  <c r="N8" i="4" s="1"/>
  <c r="L8" i="4"/>
  <c r="J8" i="4"/>
  <c r="G8" i="4"/>
  <c r="V7" i="4"/>
  <c r="T7" i="4"/>
  <c r="R7" i="4"/>
  <c r="P7" i="4"/>
  <c r="M7" i="4"/>
  <c r="N7" i="4" s="1"/>
  <c r="L7" i="4"/>
  <c r="J7" i="4"/>
  <c r="G7" i="4"/>
  <c r="V6" i="4"/>
  <c r="T6" i="4"/>
  <c r="R6" i="4"/>
  <c r="P6" i="4"/>
  <c r="M6" i="4"/>
  <c r="N6" i="4" s="1"/>
  <c r="L6" i="4"/>
  <c r="J6" i="4"/>
  <c r="G6" i="4"/>
  <c r="V5" i="4"/>
  <c r="T5" i="4"/>
  <c r="R5" i="4"/>
  <c r="P5" i="4"/>
  <c r="M5" i="4"/>
  <c r="N5" i="4" s="1"/>
  <c r="L5" i="4"/>
  <c r="J5" i="4"/>
  <c r="G5" i="4"/>
  <c r="V4" i="4"/>
  <c r="T4" i="4"/>
  <c r="R4" i="4"/>
  <c r="P4" i="4"/>
  <c r="M4" i="4"/>
  <c r="N4" i="4" s="1"/>
  <c r="L4" i="4"/>
  <c r="J4" i="4"/>
  <c r="G4" i="4"/>
  <c r="V3" i="4"/>
  <c r="T3" i="4"/>
  <c r="R3" i="4"/>
  <c r="P3" i="4"/>
  <c r="M3" i="4"/>
  <c r="N3" i="4" s="1"/>
  <c r="L3" i="4"/>
  <c r="J3" i="4"/>
  <c r="G3" i="4"/>
  <c r="F85" i="1" l="1"/>
  <c r="F20" i="1" l="1"/>
  <c r="H20" i="1"/>
  <c r="F27" i="1"/>
  <c r="H27" i="1"/>
  <c r="F28" i="1"/>
  <c r="H28" i="1"/>
  <c r="F29" i="1"/>
  <c r="H29" i="1"/>
  <c r="F30" i="1"/>
  <c r="H30" i="1"/>
  <c r="F31" i="1"/>
  <c r="H31" i="1"/>
  <c r="F32" i="1"/>
  <c r="H32" i="1"/>
  <c r="F33" i="1"/>
  <c r="H33" i="1"/>
  <c r="F34" i="1"/>
  <c r="H34" i="1"/>
  <c r="F35" i="1"/>
  <c r="H35" i="1"/>
  <c r="F36" i="1"/>
  <c r="H36" i="1"/>
  <c r="F37" i="1"/>
  <c r="H37" i="1"/>
  <c r="F38" i="1"/>
  <c r="H38" i="1"/>
  <c r="F39" i="1"/>
  <c r="H39" i="1"/>
  <c r="F40" i="1"/>
  <c r="H40" i="1"/>
  <c r="F41" i="1"/>
  <c r="H41" i="1"/>
  <c r="F42" i="1"/>
  <c r="H42" i="1"/>
  <c r="F44" i="1"/>
  <c r="H44" i="1"/>
  <c r="F45" i="1"/>
  <c r="H45" i="1"/>
  <c r="F46" i="1"/>
  <c r="H46" i="1"/>
  <c r="F47" i="1"/>
  <c r="H47" i="1"/>
  <c r="F49" i="1"/>
  <c r="H49" i="1"/>
  <c r="F50" i="1"/>
  <c r="H50" i="1"/>
  <c r="F51" i="1"/>
  <c r="H51" i="1"/>
  <c r="F54" i="1"/>
  <c r="H54" i="1"/>
  <c r="F55" i="1"/>
  <c r="H55" i="1"/>
  <c r="F56" i="1"/>
  <c r="H56" i="1"/>
  <c r="F57" i="1"/>
  <c r="H57" i="1"/>
  <c r="F58" i="1"/>
  <c r="H58" i="1"/>
  <c r="F59" i="1"/>
  <c r="H59" i="1"/>
  <c r="F60" i="1"/>
  <c r="H60" i="1"/>
  <c r="F61" i="1"/>
  <c r="H61" i="1"/>
  <c r="F62" i="1"/>
  <c r="H62" i="1"/>
  <c r="F63" i="1"/>
  <c r="H63" i="1"/>
  <c r="F64" i="1"/>
  <c r="H64" i="1"/>
  <c r="F65" i="1"/>
  <c r="H65" i="1"/>
  <c r="F67" i="1"/>
  <c r="H67" i="1"/>
  <c r="F68" i="1"/>
  <c r="H68" i="1"/>
  <c r="F69" i="1"/>
  <c r="H69" i="1"/>
  <c r="F70" i="1"/>
  <c r="H70" i="1"/>
  <c r="F71" i="1"/>
  <c r="H71" i="1"/>
  <c r="F72" i="1"/>
  <c r="H72" i="1"/>
  <c r="F73" i="1"/>
  <c r="H73" i="1"/>
  <c r="F74" i="1"/>
  <c r="H74" i="1"/>
  <c r="F75" i="1"/>
  <c r="H75" i="1"/>
  <c r="F76" i="1"/>
  <c r="H76" i="1"/>
  <c r="F77" i="1"/>
  <c r="H77" i="1"/>
  <c r="F78" i="1"/>
  <c r="H78" i="1"/>
  <c r="F82" i="1"/>
  <c r="H82" i="1"/>
  <c r="F83" i="1"/>
  <c r="H83" i="1"/>
  <c r="F84" i="1"/>
  <c r="H84" i="1"/>
  <c r="H8" i="1" l="1"/>
  <c r="H9" i="1"/>
  <c r="H13" i="1"/>
  <c r="H14" i="1"/>
  <c r="H15" i="1"/>
  <c r="H17" i="1"/>
  <c r="H18" i="1"/>
  <c r="H19" i="1"/>
  <c r="H88" i="1"/>
  <c r="H89" i="1"/>
  <c r="H91" i="1"/>
  <c r="F8" i="1" l="1"/>
  <c r="F9" i="1"/>
  <c r="F13" i="1"/>
  <c r="F14" i="1"/>
  <c r="F15" i="1"/>
  <c r="F17" i="1"/>
  <c r="F18" i="1"/>
  <c r="F19" i="1"/>
  <c r="F88" i="1"/>
  <c r="F89" i="1"/>
  <c r="F91" i="1"/>
</calcChain>
</file>

<file path=xl/sharedStrings.xml><?xml version="1.0" encoding="utf-8"?>
<sst xmlns="http://schemas.openxmlformats.org/spreadsheetml/2006/main" count="486" uniqueCount="297">
  <si>
    <t>Denumirea</t>
  </si>
  <si>
    <t>Unitatea de măsura</t>
  </si>
  <si>
    <t>Bucată</t>
  </si>
  <si>
    <t>Ac getabil p-u ORL 23G (ac lung pentru anestezie locala)</t>
  </si>
  <si>
    <t xml:space="preserve">23G x 2⅜'' ,Ø 0,60 x 60 mm </t>
  </si>
  <si>
    <t>Ace chirurgicale GAR-498-6</t>
  </si>
  <si>
    <t>GAR-498-6</t>
  </si>
  <si>
    <t>Ace chirurgicale GAR-498-7</t>
  </si>
  <si>
    <t xml:space="preserve">GAR-498-7 </t>
  </si>
  <si>
    <t>Bahile (de unică folosință)</t>
  </si>
  <si>
    <t xml:space="preserve">1.Impermiabile (HDPE, LDPE, CPE) ~ 15-20µm
2.Mărime universală ~ 41*15cm
3.Dotate cu bandă elastică
4.De unică folosință. </t>
  </si>
  <si>
    <t>Pereche</t>
  </si>
  <si>
    <t>Bandaj elastic  3,5m x 12cm</t>
  </si>
  <si>
    <t>1.Nesteril 
2.Dimensiune: ~ 3,5m x12cm, în stare ne extinsă
3.Clame de fixare
4.Ambalat individual
5.Elastictate peste 100%
6.Țesătură din: cel puțin bumbac și poliamidă.</t>
  </si>
  <si>
    <t>Bandaj elastic - 5m x15cm</t>
  </si>
  <si>
    <t xml:space="preserve">1.Nesteril 
2.Dimensiune: ~ 5m x15cm, în stare ne extinsă
3.Clame de fixare
4.Ambalat individual
5.Elastictate peste 100%
6.Țesătură din: cel puțin bumbac și poliamidă. </t>
  </si>
  <si>
    <t>Bonetă chirurgicală bărbaţi</t>
  </si>
  <si>
    <t xml:space="preserve">1.Unică folosință cu marcaj catalog și ambalaj: uz medical pentru sala de operatii.
2.Material neţesut polistratificat (minim trei straturi) densitatea mai mare de 25g/m2 pe laterală, spunbond pe partea superioară, cu legare la spate
3. Mărimea universală
4. Ambalate câte 100 buc.
5. Ne sterile
Nu se admit bonete pentru uz industrial sau vizitatori. 
</t>
  </si>
  <si>
    <t>Bonetă chirurgicală bărbaţi cu banda absorbanta</t>
  </si>
  <si>
    <t xml:space="preserve">1.Unică folosință cu marcaj catalog și ambalaj uz medical pentru sala de operatii.
2.Material neţesut polistratificat (minim trei straturi) densitatea mai mare de 25g/m2, zona absorbantă din celuloză pe toată suprafaţa laterală, spunbond pe partea superioară, cu legare la spate
3. Mărimea universală
4. Ambalate câte 100 buc.
5. Ne sterile
Nu se admit bonete pentru uz industrial sau vizitatori. 
</t>
  </si>
  <si>
    <t xml:space="preserve">Bonetă chirurgicală femei </t>
  </si>
  <si>
    <t xml:space="preserve">1.Unică folosință cu marcaj catalog și ambalaj pentru sala de operatii.
2.Material nețesut polipropilen cu densitatea min. 20g/m2 ,
3.Dotate cu elastic proba de intindere min. 80cm., fără latex
4.Ambalate câte 100 buc.
5. Ne sterile
Nu se admit bonete pentru uz industrial. 
</t>
  </si>
  <si>
    <t>Bonete medicale bufante</t>
  </si>
  <si>
    <t>Burete hemostatic 10 x 10 x 10 mm</t>
  </si>
  <si>
    <t>1.Dimensiuni  10 x 10 x 10 mm
2.Insolubil în apă
3.Absorbabil 100%
4.Porozitate uniformă
5.Caracter neutru în reacții chimice
6.Sterilizare: radiații Gamma
7.Ambalate individual.</t>
  </si>
  <si>
    <t>Burete hemostatic 80 x 50 x 10 mm</t>
  </si>
  <si>
    <t xml:space="preserve">1.Dimensiuni  80 x 50 x 10 mm
2.Insolubil în apă
3.Absorbabil 100%
4.Porozitate uniformă
5.Caracter neutru în reacții chimice
6.Sterilizare: radiații Gamma
7.Ambalate individual. </t>
  </si>
  <si>
    <t>Canula pentru arteriotomie pentru artera mamara</t>
  </si>
  <si>
    <t xml:space="preserve">Cateter de aspiratie CH 14
</t>
  </si>
  <si>
    <t>1.Marimea: CH 14;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t>
  </si>
  <si>
    <t xml:space="preserve">Cateter de aspiratie CH 16
</t>
  </si>
  <si>
    <t xml:space="preserve">1.Marimea: CH 16;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</si>
  <si>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de aspiratie CH 18
</t>
  </si>
  <si>
    <t xml:space="preserve">1.Marimea: CH 18;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</si>
  <si>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urinar (Nelaton) CH 12
</t>
  </si>
  <si>
    <t xml:space="preserve">1.Dimensiuni: CH 12;  lungimea 40-42cm
2.Material PVC medical
3.Tub moale cu varf rotunjit, flexibil, atraumatic, cu două orificii laterale (la nivele diferite, distanța ~ 1cm)
4.Steril
5.Cod culoare internațional
6.Ambalare individuală. </t>
  </si>
  <si>
    <t xml:space="preserve">Cateter urinar (Nelaton) CH 14
</t>
  </si>
  <si>
    <t xml:space="preserve">1.Dimensiuni: CH 14;  lungimea 40-42cm
2.Material PVC medical
3.Tub moale cu varf rotunjit, flexibil, atraumatic, cu două orificii laterale (la nivele diferite, distanța ~ 1cm)
4.Steril
5.Cod culoare internațional
6.Ambalare individuală. </t>
  </si>
  <si>
    <t xml:space="preserve">Cateter urinar (Nelaton) CH 16
</t>
  </si>
  <si>
    <t xml:space="preserve">1.Dimensiuni: CH 16;  lungimea 40-42cm
2.Material PVC medical
3.Tub moale cu varf rotunjit, flexibil, atraumatic, cu două orificii laterale (la nivele diferite, distanța ~ 1cm)
4.Steril
5.Cod culoare internațional
6.Ambalare individuală. </t>
  </si>
  <si>
    <t>Ceară pentru hemostaza</t>
  </si>
  <si>
    <t xml:space="preserve">1.Cel puțin 3 (trei) componenți: Ceara de albine, Parafina, Izopropil palmitat
2.Steril
3.Cantitatea per buc. ≈ 2,5gr
4.Ambalare individuală
5.Fără acțiune biochimică. </t>
  </si>
  <si>
    <t>Cîmp chirurgical cu orificiu adeziv75 x 90 cm</t>
  </si>
  <si>
    <t>Bistratificat, 75 x 90 cm, cu orificiu : Ǿ 6 cm</t>
  </si>
  <si>
    <t>Container pentru drenaje toracice (container universal pentru aspiraţie)1000-2000ml,</t>
  </si>
  <si>
    <t>Fixatoare pentru miini, (Hand fix), pediatrice.</t>
  </si>
  <si>
    <t xml:space="preserve">Căptușeală respirabilă și fără margini tăiate cu închidere cu cârlig și buclă,  reglabil la multe circumferințe braț sau picior, rezistență ridicată la rupere (sigur, flexibil si din material calitativ). </t>
  </si>
  <si>
    <t>Garou hemostatic cu fixator</t>
  </si>
  <si>
    <t xml:space="preserve">1.Dimensiuni: lungimea ~ 40cm; lățimea - 2.5cm
2.Fixator din plastic de înaltă calitate
3.Cu sistem de siguranță închidere/deschidere rapid
4.Dezinfectarea prin utilizarea de produse standard sau autoclavare
5.Material - țesut. </t>
  </si>
  <si>
    <t>Hîrtie termo-chimică, 11 mm , compatibil cu CardiMaxFX7202</t>
  </si>
  <si>
    <t>Hîrtie termo-chimică, 210mm x 40m m-z-11, compatibil cu Schiller AT-102 Plus</t>
  </si>
  <si>
    <t>Lentă pentru turnichet</t>
  </si>
  <si>
    <t xml:space="preserve">Lungimea – 75 cm; Latimea – 3 mm; </t>
  </si>
  <si>
    <t>Mandren pentru sonde nazogastrice 12fr</t>
  </si>
  <si>
    <t xml:space="preserve">Din material elastic, reutilizabil, posibilitate de prelucrare cu substante antiseptice, sterilizare. Lungimea 90-120cm </t>
  </si>
  <si>
    <t xml:space="preserve">Mască chirurgicală anti ceaţă cu bandă </t>
  </si>
  <si>
    <t xml:space="preserve">1.Material: polipropilenă - nețesut, fără latex, trei straturi, trei pliuri
2.Hipoalergica 
3.Bandă pe suprafaţă internă specială pentru a evita formarea condensatului şi reflecţiei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 steril
</t>
  </si>
  <si>
    <t>Ploșcă pentru femei</t>
  </si>
  <si>
    <t xml:space="preserve">Capacitate: 2 litri, material - masă plastică;
</t>
  </si>
  <si>
    <t>Prelungitor pentru tubul endotraheal l-120mm</t>
  </si>
  <si>
    <t xml:space="preserve">Pediatrice si neonatali, flexibil, fără latex, lungime 120mm, cap unghiular cu rotaţie biaxială p/u tubul de intubare şi orificiu dublu securizat pentru aplicaţii 7,6/9,5mm </t>
  </si>
  <si>
    <t>Pungă igienică pentru vomă</t>
  </si>
  <si>
    <t>Punga Sterilă pentru transportatrea organelor la prelevare transplant</t>
  </si>
  <si>
    <t>Pungă pentru transportarea organelor la prelevare transplant, din polietelen 50x50 cm, cu adeziv pe bază de acrilat, cu suport de hîrtie pentru inscriptia informaţiilor. Steril, transparent, termostabil, biologic inert.</t>
  </si>
  <si>
    <t>Pungi pentru colectarea urinei 2 litri</t>
  </si>
  <si>
    <t>1.Volum 2 litri
2.Steril
3.Cu valvă de evacuare
4.Material: PVC medical, rezistent, transparent, nonpirogen
5.Gradate (g.,l.)
6.Cu tub conector (posibilitatea de a fi conectat la sonde urinare)
7.Ambalate individual</t>
  </si>
  <si>
    <t xml:space="preserve">Sare pastile (25x12mm) pentru dedurizarea apei </t>
  </si>
  <si>
    <t xml:space="preserve">mărimea pastilei 25x12mm, ambalaj: 1 sac 25kg
</t>
  </si>
  <si>
    <t>Kilogram</t>
  </si>
  <si>
    <t>Seringă Jane 120-150 ml</t>
  </si>
  <si>
    <t xml:space="preserve">1.Mărimea: 120-150 ml
2.Ambalare individuală </t>
  </si>
  <si>
    <t>Seringă Jane 60 ml (steril)</t>
  </si>
  <si>
    <t xml:space="preserve">1.Mărimea: 60 ml
2.Steril
3.Ambalare individuală </t>
  </si>
  <si>
    <t>Seringă pentru irigare cu para din cauciuc</t>
  </si>
  <si>
    <t>Seringa din material PVC  cu volum 60ml conectată cu pară din  cauciuc 50 ml.</t>
  </si>
  <si>
    <t>Set Level 1 pentru infuzie rapidă</t>
  </si>
  <si>
    <t xml:space="preserve">Set incalzire si administare fluide, set produs compatibil cu dispozitivul Level 1® H-1200. Fast Flow Fluid Warmer with Integrated Air Detector/Clamp de Smiths Medical , care să corespundă vitezei de infuzie de la 950 pînă la 1400 ml pe minută  </t>
  </si>
  <si>
    <t>Set pentru inhalații cu oxigen (cateter nazal), pediatrice</t>
  </si>
  <si>
    <t xml:space="preserve">pentru copii </t>
  </si>
  <si>
    <t>Set pentru punctia si drenarea cavitatii peritoneale 14Fr</t>
  </si>
  <si>
    <t>Set pentru punctie si cateterizare arteriala pentru nou-nascuti G24</t>
  </si>
  <si>
    <t>Seturi drenaj toracic</t>
  </si>
  <si>
    <t xml:space="preserve">cu trocar drenaj toracic, valve unidirectionale HEIMLICH uni/bicamerale si truse complete pentru drenaj toracic si peritoneal 10-12 Fr </t>
  </si>
  <si>
    <t>Sistem de aspiraţie traheală pentru luare de probe din trahee</t>
  </si>
  <si>
    <t>Sistem de drenaj 12CH</t>
  </si>
  <si>
    <t>Sistem de drenaj 18CH</t>
  </si>
  <si>
    <t>Sistem inchis cu pompă cu vid redus (low-vaccum) pentru drenarea plăgilor postoperatorii</t>
  </si>
  <si>
    <t>Sistem pentru drenare perman a plagilor (vaacum-aspirația permanent)</t>
  </si>
  <si>
    <t>volum 200-300ml, cu valvă .</t>
  </si>
  <si>
    <t>Sistem pentru nutriţie enterală, gravitaţional</t>
  </si>
  <si>
    <t xml:space="preserve">1.Volum: 1200 ml
2.Tansparent, gradat
3.Cu tub 150 cm
4.Ambalat individual </t>
  </si>
  <si>
    <t>Sondă (cateter) urinară Foley  CH 14 (F) două canale</t>
  </si>
  <si>
    <t xml:space="preserve">1.Dimensiuni: CH 14 (F), lungimea 40-45cm, balon simetric rotund cu volumul 30-50ml
2.Model: cu 2 (două) canale
3.Material: latex siliconat
4.Orificii amplasate lateral, 
5.Vârf atraumatic, drept, cilindric
6.Steril, radiopac
7.Valva Luer si Luer - Lock tip seringa
8.Ambalare individuală
</t>
  </si>
  <si>
    <t>Sondă (cateter) urinară Foley  CH 16 (F) două canale</t>
  </si>
  <si>
    <t xml:space="preserve">1.Dimensiuni: CH 16 (F), lungimea 40-45cm, balon simetric rotund cu volumul 30-50ml
2.Model: cu 2 (două) canale
3.Material: latex siliconat
4.Orificii amplasate lateral, 
5.Vârf atraumatic, drept, cilindric
6.Steril, radiopac
7.Valva Luer si Luer - Lock tip seringa
8.Ambalare individuală
</t>
  </si>
  <si>
    <t>Sondă (cateter) urinară Foley  CH 18 (F) două canale</t>
  </si>
  <si>
    <t xml:space="preserve">1.Dimensiuni: CH 18 (F), lungimea 40-45cm, balon simetric rotund cu volumul 30-50ml
2.Model: cu 2 (două) canale
3.Material: latex siliconat
4.Orificii amplasate lateral, 
5.Vârf atraumatic, drept, cilindric
6.Steril, radiopac
7.Valva Luer si Luer - Lock tip seringa
8.Ambalare individuală
</t>
  </si>
  <si>
    <t xml:space="preserve">Sondă (cateter) urinară Foley  CH 6 (F) două canale
</t>
  </si>
  <si>
    <t xml:space="preserve">1.Dimensiuni: CH 6 (F), lungimea 30-35cm, balon simetric rotund cu volumul 3-5ml
2.Model: cu 2 (două) canale
3.Material: silicon, transparent,
4.Orificii amplasate lateral, 
5.Vârf atraumatic, drept, cilindric
6.Steril, radiopac.
7.Valva Luer si Luer - Lock tip seringa
8.Ambalare individuală
</t>
  </si>
  <si>
    <t xml:space="preserve">Sondă (cateter) urinară Foley CH 10 (F) două canale
</t>
  </si>
  <si>
    <t xml:space="preserve">1.Dimensiuni: CH 10 (F), lungimea 30-35cm, balon simetric rotund cu volumul 3-5ml
2.Model: cu 2 (două) canale
3.Material: silicon, transparent,
4.Orificii amplasate lateral, 
5.Vârf atraumatic, drept, cilindric
6.Steril, radiopac.
7.Valva Luer si Luer - Lock tip seringa
8.Ambalare individuală
</t>
  </si>
  <si>
    <t>Sondă (cateter) urinară Foley CH 12 (F) două canale</t>
  </si>
  <si>
    <t xml:space="preserve">1.Dimensiuni: CH 12 (F), lungimea 40-45cm, balon simetric rotund cu volumul 30-50ml
2.Model: cu 2 (două) canale
3.Material: latex siliconat
4.Orificii amplasate lateral, 
5.Vârf atraumatic, drept, cilindric
6.Steril, radiopac
7.Valva Luer si Luer - Lock tip seringa
8.Ambalare individuală
</t>
  </si>
  <si>
    <t>Sondă (cateter) urinară Foley CH 20 (F) două canale</t>
  </si>
  <si>
    <t xml:space="preserve">1.Dimensiuni: CH 20 (F), lungimea 40-45cm, balon simetric rotund cu volumul 30-50ml
2.Model: cu 2 (două) canale
3.Material: latex siliconat
4.Orificii amplasate lateral, 
5.Vârf atraumatic, drept, cilindric
6.Steril, radiopac
7.Valva Luer si Luer - Lock tip seringa
8.Ambalare individuală
</t>
  </si>
  <si>
    <t>Sondă (cateter) urinară Foley CH 24 (F) trei canale</t>
  </si>
  <si>
    <t xml:space="preserve">1.Dimensiuni: CH 24 (F), lungimea 40-45cm, balon simetric rotund cu volumul 30-50ml
2.Model: cu trei canale
3. Material: silicon
4.Orificii amplasate lateral, 
5.Vârf atraumatic, drept, cilindric
6.Steril, radiopac
7.Valva Luer si Luer - Lock tip seringa
8.Ambalare individuală
</t>
  </si>
  <si>
    <t>Sondă (cateter) urinară Foley CH 26 (F) trei canale</t>
  </si>
  <si>
    <t xml:space="preserve">1.Dimensiuni: CH 26 (F), lungimea 40-45cm, balon simetric rotund cu volumul 30-50ml
2.Model: cu trei canale
3.Material: silicon
4.Orificii amplasate lateral, 
5.Vârf atraumatic, drept, cilindric
6.Steril, radiopac
7.Valva Luer si Luer - Lock tip seringa
8.Ambalare individuală
</t>
  </si>
  <si>
    <t xml:space="preserve">Sondă (cateter) urinară Foley CH 8 (F) două canale
</t>
  </si>
  <si>
    <t xml:space="preserve">1.Dimensiuni: CH 8 (F), lungimea 30-35cm, balon simetric rotund cu volumul 3-5ml
2.Model: cu 2 (două) canale
3.Material: silicon, transparent,
4.Orificii amplasate lateral, 
5.Vârf atraumatic, drept, cilindric
6.Steril, radiopac.
7.Valva Luer si Luer - Lock tip seringa
8.Ambalare individuală
</t>
  </si>
  <si>
    <t xml:space="preserve">Sondă nazo-gastrică (tip Levin)  CH10
</t>
  </si>
  <si>
    <t xml:space="preserve">1.Mărimea: CH 10, lungimea 100-120 cm
2.Vizibilitate la Raze-X
3.Atraumatic
4.Cu orificii mari laterale
5.Tub simplu
6.Material: PVC medical
7.Marcaje de măsurare a adâncimii (cm)
8.Steril, non-toxic, nepirogen
9.Ambalate individual </t>
  </si>
  <si>
    <t xml:space="preserve">Sondă nazo-gastrică (tip Levin) CH14
</t>
  </si>
  <si>
    <t xml:space="preserve">1.Mărimea: CH 14, lungimea 100-120 cm
2.Vizibilitate la Raze-X
3.Atraumatic
4.Cu orificii mari laterale
5.Tub simplu
6.Material: PVC medical
7.Marcaje de măsurare a adâncimii (cm)
8.Steril, non-toxic, nepirogen
9.Ambalate individual </t>
  </si>
  <si>
    <t xml:space="preserve">Sondă nazo-gastrică (tip Levin) CH16
</t>
  </si>
  <si>
    <t>1.Mărimea: CH 16, lungimea 100-120 cm
2.Vizibilitate la Raze-X
3.Atraumatic
4.Cu orificii mari laterale
5.Tub simplu
6.Material: PVC medical
7.Marcaje de măsurare a adâncimii (cm)
8.Steril, non-toxic, nepirogen
9.Ambalate individual</t>
  </si>
  <si>
    <t xml:space="preserve">Sondă nazo-gastrică (tip Levin) CH18
</t>
  </si>
  <si>
    <t xml:space="preserve">1.Mărimea: CH 18, lungimea 100-120 cm
2.Vizibilitate la Raze-X
3.Atraumatic
4.Cu orificii mari laterale
5.Tub simplu
6.Material: PVC medical
7.Marcaje de măsurare a adâncimii (cm)
8.Steril, non-toxic, nepirogen
9.Ambalate individual </t>
  </si>
  <si>
    <t>Sonde  pentru alimentare 10Fr</t>
  </si>
  <si>
    <t xml:space="preserve">10 Fr, Transparent Cu linie Rg-contrast, Extremitatea distala inchisa Orificii laterale (8-12) Fr Marcaj in cm (5-35 cm  sonde 8-10Fr) Sonde (8-12Fr) strict pentru alimentare Steril </t>
  </si>
  <si>
    <t>Sonde  pentru alimentare 12Fr</t>
  </si>
  <si>
    <t xml:space="preserve">12 Fr, Transparent Cu linie Rg-contrast, Extremitatea distala inchisa Orificii laterale (8-12) Fr Marcaj in cm (5-35 cm  sonde 8-10Fr) Sonde (8-12Fr) strict pentru alimentare Steril </t>
  </si>
  <si>
    <t>Sonde gastro-duodenale 14Fr</t>
  </si>
  <si>
    <t xml:space="preserve">14 Fr, Transparent Cu linie Rg-contrast, Extremitatea distala inchisa Orificii laterale(14-16Fr) Macaj in cm.(5-70cm sonde 14-16Fr) Sonde (14-16Fr) - gastro-duodenale Cupa mica la extremitatea proximala, Steril </t>
  </si>
  <si>
    <t>Spray p-u micromotor</t>
  </si>
  <si>
    <t xml:space="preserve">ulei - LUBRIOIL  </t>
  </si>
  <si>
    <t xml:space="preserve">Tampoane impregnate cu alcool </t>
  </si>
  <si>
    <t xml:space="preserve">1.Dimensiuni ~ 60 x 30 mm
2.Alcool izopropilic 70%
3.Material nețesut
4.Ambalate individual
5.Utilizare: pentru curățarea pielii, înainte de injecții
6.Set câte 100 buc. </t>
  </si>
  <si>
    <t>Tub traheeostomic cu manjetă nr.7</t>
  </si>
  <si>
    <t xml:space="preserve">Nr.7; material polivinilclorid, steril, siliconizat, netoxică, cu linia Rg – contrast. Presiunea adminitrată în manjetă pînă la 20 mm H2O </t>
  </si>
  <si>
    <t>Tub traheeostomic cu manjetă nr.8</t>
  </si>
  <si>
    <t xml:space="preserve">Nr.8 ; material polivinilclorid, steril, siliconizat, netoxică, cu linia Rg – contrast. Presiunea adminitrată în manjetă pînă la 20 mm H2O </t>
  </si>
  <si>
    <t>Tub traheeostomic cu manjetă nr.8.5</t>
  </si>
  <si>
    <t xml:space="preserve">Nr.8,5; material polivinilclorid, steril, siliconizat, netoxică, cu linia Rg – contrast. Presiunea adminitrată în manjetă pînă la 20 mm H2O </t>
  </si>
  <si>
    <t>Tub traheeostomic cu manjetă tip Portex nr.3.5</t>
  </si>
  <si>
    <t xml:space="preserve">Nr.3,5 – material polivinilclorid, steril, siliconizat, netoxică, cu linia Rg – contrast. Presiunea adminitrată în manjetă pînă la 20 mm H2O </t>
  </si>
  <si>
    <t>Fixatoare pentru miini, (Hand fix), adult</t>
  </si>
  <si>
    <t>Hîrtie termo-chimică,  compatibil cuaparat ECG, CardiofaxM, Nihon Kohden, EKG-1350K</t>
  </si>
  <si>
    <t>Husa sterila pentru cateter transvenos central</t>
  </si>
  <si>
    <t>80 cm în extensie,gofrat, compatibil cu introducer 8-8,5fr, (pentru Cateter Swan-Ganz, electrod transvenos pentru pacing)</t>
  </si>
  <si>
    <t xml:space="preserve">Emplastru bactericid </t>
  </si>
  <si>
    <t>lăţimea 2,5-3,0cm, lungimea 7,0-7,5cm pe bază de peliculă, cu compers neaderent pe centru, imprignat cu antiseptic. Steril. Ambalaj individual.</t>
  </si>
  <si>
    <t xml:space="preserve">Ace atraumatice lungi cu destinatie stomatologica </t>
  </si>
  <si>
    <t>27G, 0,4x35mm, cutie 100buc</t>
  </si>
  <si>
    <t xml:space="preserve">Ansă pentru tonsilotomie </t>
  </si>
  <si>
    <t>Splinturi nazale interne din silicon cu tub de aerisire</t>
  </si>
  <si>
    <t>Matras chirurgical magnitic .</t>
  </si>
  <si>
    <t xml:space="preserve"> Piesa cu lungimea de lucru de 49.5mm, lungimea totala 255.5mm, greutate nu mai mult de 175gr, diamertul intern 1.4mm, diametrul extern 2.2mm ,pentru 25rHz cu aspiratia interna central si irigarea externa, material miner din aluminiu, Reutilizabil ;Autoclavabile ; cu nivel foarte mic de incalzire Compatibil cu unitatea de disectie cu ultrasunet " SONOCA " 300 (Soring)</t>
  </si>
  <si>
    <t xml:space="preserve"> Cablu lungime 5m ,priza unghi.  compatibil cu unitatea de disectie cu ultrasunet " SONOCA " 300 (Soring)</t>
  </si>
  <si>
    <t xml:space="preserve"> De unica folosinta.   compatibil cu unitatea de disectie cu ultrasunet " SONOCA " 300 (Soring)</t>
  </si>
  <si>
    <t xml:space="preserve"> Capac pentru butelie 300N0100 , material polyamide  compatibil cu unitatea de disectie cu ultrasunet " SONOCA " 300 (Soring)</t>
  </si>
  <si>
    <t xml:space="preserve"> MAK 2000 Jar(2000ml). Borcanul are o supapa mecanica de retinere cu conectori care fac posibila conectarea vasului de aspiratie cu linia de vid si cu pacientul. Volumul de 2000ml. compatibile cu aspiratorul Victoria Thorax Model 11-1130</t>
  </si>
  <si>
    <t xml:space="preserve"> Destinat atasarii borcanelor de aspiratie Flovac  " Suction Jar Holder " Plastic. compatibile cu aspiratorul Victoria Thorax Model 11-1130</t>
  </si>
  <si>
    <t xml:space="preserve"> Volum 2000ml, material-Polysulphone , reutilizabil. Sterilizabil pina la 134°C.  Compatibil cu unitatea de disectie cu ultrasunet " SONOCA " 300 (Soring)</t>
  </si>
  <si>
    <t>set</t>
  </si>
  <si>
    <t>Halat pentru vizitatori</t>
  </si>
  <si>
    <t xml:space="preserve"> Destinata atasarii (pe suportul mobil) suportului pentru borcanul de aspiratie. Plastic. Compatibile cu aspiratorul Victoria Thorax Model 11-1130</t>
  </si>
  <si>
    <t>Neseril. Mărime universală. Material neţesut. Cu legători. Pentru uz în instituţii medicale.</t>
  </si>
  <si>
    <t>Borcan MAK 2000</t>
  </si>
  <si>
    <t>Butelie din plastic pentru colectarea aspiratului , 2000ml.</t>
  </si>
  <si>
    <t>Cablu conectare piesa curba scurta de mina</t>
  </si>
  <si>
    <t>Capac pentru butelie</t>
  </si>
  <si>
    <t>Clampa FLOVAC</t>
  </si>
  <si>
    <t>Filtru antibacterial</t>
  </si>
  <si>
    <t>Piesa curba scurta de mana</t>
  </si>
  <si>
    <t>Sistem furtunuri pentru aspiratie si irigatie</t>
  </si>
  <si>
    <t>Suport FLOVAC</t>
  </si>
  <si>
    <t>Sistem de drenaj 16CH</t>
  </si>
  <si>
    <t>Lame pentru bisturiu nr. 11</t>
  </si>
  <si>
    <t>Lame pentru bisturiu nr. 15</t>
  </si>
  <si>
    <t>Lame pentru bisturiu  nr.10</t>
  </si>
  <si>
    <t>Lame pentru bisturiu  nr.20</t>
  </si>
  <si>
    <t>Lame pentru bisturiu  nr.22</t>
  </si>
  <si>
    <t>Lame pentru bisturiu  nr.23</t>
  </si>
  <si>
    <t>Stilet (bougie) intubaţie pentru intubaţie dificilă. Adulţi</t>
  </si>
  <si>
    <t>Ghid flexibil pentru tub endotraheal. Adult. Lungimea 65-75cm, 15Fr, gradat la fiecare 10 cm. Vîrf în unghi 30-40 grade, cu lumen intern care să permită fluxul oxigenului pînă la 15 l/min. Fără latex. Reutilizabil</t>
  </si>
  <si>
    <t>Stilet (bougie) intubaţie pentru intubaţie dificilă. Pediatric</t>
  </si>
  <si>
    <t>Ghid flexibil pentru tub endotraheal. Pediatric. Lungimea 55-65cm, Fr, gradat. Vîrf în unghi 30-40 grade, cu lumen intern care să permită fluxul oxigenului pînă la 10 l/min. Fără latex. Reutilizabil</t>
  </si>
  <si>
    <t>Stilet (bougie) intubaţie pentru intubaţie dificilă. Neonatal</t>
  </si>
  <si>
    <t>Ghid flexibil pentru tub endotraheal. Neonatal. Lungimea 45-55cm, Fr, gradat. Vîrf în unghi 30-40 grade, cu lumen intern care să permită fluxul oxigenului pînă la 5 l/min. Fără latex. Reutilizabil</t>
  </si>
  <si>
    <t>Pret</t>
  </si>
  <si>
    <t>SECŢIA____________________________</t>
  </si>
  <si>
    <t>Marcarea FG - 5(F) Lungimea - 50cm x 1.67mm Material PVC (Polyvinul chloride) transparent cu linie XRO   Perforat - 7cm    Marcat la - 10cm de la capatul distal   Marcare in cm,interval 1cm    Atraumatic    Ambalare individuala   Pe ambalajul produsului sa fie indicat ca cateterul este pentru aspiratie cu vacum control</t>
  </si>
  <si>
    <t>Sonda pentru alimentatie 5F</t>
  </si>
  <si>
    <t>Specificaţie tehnică</t>
  </si>
  <si>
    <t>ATI</t>
  </si>
  <si>
    <t>Cantitate</t>
  </si>
  <si>
    <t>Suma</t>
  </si>
  <si>
    <t>Cardio</t>
  </si>
  <si>
    <t>D. Chir</t>
  </si>
  <si>
    <t>Terapia</t>
  </si>
  <si>
    <t>TOTAL</t>
  </si>
  <si>
    <t>consum 2019</t>
  </si>
  <si>
    <t>Contract 2020</t>
  </si>
  <si>
    <t>Contract 2021</t>
  </si>
  <si>
    <t>Propus spre contract2022</t>
  </si>
  <si>
    <t>Dimensiune standard, diametru 0.5mm, lungimea 10cm. Oţel inoxidabil. 25buc/ambalaj</t>
  </si>
  <si>
    <t>DBIM</t>
  </si>
  <si>
    <t>DIBM</t>
  </si>
  <si>
    <t>Bande elastice 1metru</t>
  </si>
  <si>
    <t>Canula Traheala Montgomery StandardTD-13mm/69/24/34/55/11.</t>
  </si>
  <si>
    <t>Canula Traheala Montgomery StandardTD-14mm/71/25/35/59/11.</t>
  </si>
  <si>
    <t>Canula Traheala Montgomery StandardTD-15mm/73/26/36/56/11</t>
  </si>
  <si>
    <t xml:space="preserve">Mâner Yankauer fin </t>
  </si>
  <si>
    <t>Stent traheal TD-13mm/8cm</t>
  </si>
  <si>
    <t>Stent traheal TD-14mm/8cm</t>
  </si>
  <si>
    <t>Stent traheal TD-15mm/8cm</t>
  </si>
  <si>
    <t>Tub pentru timpanostomie,tip Mini-Tef</t>
  </si>
  <si>
    <t>E - 530-00</t>
  </si>
  <si>
    <t>BE - 560 - 10</t>
  </si>
  <si>
    <t>Canula MONTGOMERY - produs original si patentat, confectionate din silicon de uz medical transparent sau radioopac.Suprafata neteda neaderenta.Setul include: canula, dop cu inel</t>
  </si>
  <si>
    <t xml:space="preserve">Mânerul Yankauer fin pentru aspirație: 
canulă fină pentru aspirație, material PVC, transparent, L-25-30 cm, 
fără orificiu pentru vacuum control digital, 
cap distal: diametrul extern max.4mm, diametru intern cca.2mm, tip tubular cu orificii laterale.
O unitate per ambalaj steril.                               
                                                     </t>
  </si>
  <si>
    <t>Sistem furtunuri pentru aspiratie si irigatie de unica folosinta lungimea 5m. Format din 2 tuburi unul pentru aspiratie culoare violeta ; altul pentru irigatie culoare alba la un capat sa fie cu ac plastic pentru picuratoare.  compatibil cu unitatea de disectie cu ultrasunet " SONOCA " 300 (Soring) cod de referință 700S0316, sau echivalent.</t>
  </si>
  <si>
    <t>Confectionate din silicon de uz medical transparent sau radioopac.Este stentul clasic și drept pentru afecțiunile traheale. Are o structură tubulară, cu știfturi de ancorare pe suprafața plană pe peretele exterior pentru a preveni migrarea stentului.</t>
  </si>
  <si>
    <t>Dimensiune  pentru aplicatii pediatrice,canalul auditiv extern mic si canalul urechii intortocheate.Tuburile mini-tef sunt consfectionate din fluoroplastic alb si prezinta o flanta interioara cu diametru mai mare.Diametrul intern a fetii externe 0,89 mm,diametrul tot al circumferintii fetii externe 2,0 mm.Diametrul circumferintei fetii interne 1,6 mm.Lungimea bratului 1,0 mm.Lungimea totala a tubului 1,5 mm.Steril.De unica folosinta.</t>
  </si>
  <si>
    <t>metru</t>
  </si>
  <si>
    <t xml:space="preserve"> litru</t>
  </si>
  <si>
    <t>Ace chirurgicale BE - 560 - 10</t>
  </si>
  <si>
    <t>Ace chirurgicale E-530-00</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</si>
  <si>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</si>
  <si>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Ulei pentru masaj    1 litru</t>
  </si>
  <si>
    <t>Set ginecologic</t>
  </si>
  <si>
    <t>1. Dren PVC 12CH, cu gradație și linie radiopacă , lungime 50-60cm,  
2. Conector  ce asigura conexiunea drenului la tubul colectorului 
3. Tubul  colectorului cu lungime cca 100cm și colector, gradat, cu supapă volum  cca. 2000ml.
4. Ambalaj steril.</t>
  </si>
  <si>
    <t>1. Dren PVC 16CH, cu gradație și linie radiopacă , lungime 50-60cm,  
2. Conector  ce asigura conexiunea drenului la tubul colectorului 
3. Tubul  colectorului cu lungime cca 100cm și colector, gradat, cu supapă volum  cca. 2000ml.
4. Ambalaj steril.</t>
  </si>
  <si>
    <t>1. Dren PVC 18CH, cu gradație și linie radiopacă , lungime 50-60cm,  
2. Conector  ce asigura conexiunea drenului la tubul colectorului 
3. Tubul  colectorului cu lungime cca 100cm și colector, gradat, cu supapă volum  cca. 2000ml.
4. Ambalaj steril.</t>
  </si>
  <si>
    <t xml:space="preserve">Tifon medical nesteril, cupon, 90 cmx5m, densitatea 32 g/m2 </t>
  </si>
  <si>
    <t xml:space="preserve">Tifon medical, nesteril - Bumbac 100 %; numar de fire pe cm2= 20-24 fire; -este rulat si conditionat in ambalaj individual, fara cusaturi si defecte de tesere - tesatura fesii nu permite desprinderea de fire libere pe margini; Caractenstici fizico-mecanice: - latime 90cm ±1.5cm, lungime 5m;  - densitate minima 32 g/m2 ±2g - caracteristici fizico-chimice: hidrofilie pina la 10 sec. - agentul de albire utilizat: non-toxic, non-alergic, non-iflamabil - fabricat conform standartului SM SR EN 14079:2003 </t>
  </si>
  <si>
    <t>Prezervativ pentru USG</t>
  </si>
  <si>
    <t>Prezarvativ pentru USG</t>
  </si>
  <si>
    <t xml:space="preserve">  Contine: Conector universal container pentru secretii traheale valva cu sistem de inchidere capacel de inchidere cu filet impachetat steril, 20 ml.</t>
  </si>
  <si>
    <t>Cateter toracic cu trocar 14FR</t>
  </si>
  <si>
    <t>Cateter toracic cu trocar 18FR</t>
  </si>
  <si>
    <t>Cateter toracic cu trocar 26FR</t>
  </si>
  <si>
    <t>Construit din PVC termosensibil cu troacar metalic inserat, Vîrf bont, Aplicatie in drenaj rapid, pleural si toracic , non-operativ, diametru 14 Fr.</t>
  </si>
  <si>
    <t>Construit din PVC termosensibil cu troacar metalic inserat, Vîrf bont, Aplicatie in drenaj rapid, pleural si toracic , non-operativ, diametru 18Fr.</t>
  </si>
  <si>
    <t>Construit din PVC termosensibil cu troacar metalic inserat, Vîrf bont, Aplicatie in drenaj rapid, pleural si toracic , non-operativ, diametru 26  Fr.</t>
  </si>
  <si>
    <t>G-24, pentru copii (pediatric), Lungime 5 cm, Material: P fluoretilenpropilen, Diametru extern 0,7-0,8 mm, Rentghencontrast, cu aripioare pentru fixare, Ac pentru punctie,  Ghid (conductor) din oţel inoxidabi drept, cu un capăt flexibil  Steril</t>
  </si>
  <si>
    <t xml:space="preserve">Halat chirurgical eurostandard XL– 1buc., şerveţele absorbant (20x20 cm, +/-3 cm) – 2buc; Material neţesut minim 5 fibre de polipropilen (SMMMS), nu mai puţin de 35 g/m.p., manjete duble din polester 100%, bandă velcro cu legare  la spate,  model „parte peste parte”,  legarea laterală a centurii, centura fără cusături, sigilată cu laser, etichetă „steril/nesteril” inclusă cu aplicaţie de diferenţiere a rezistenţei la penetrare fie pe guler, fie pe mânecă, fie pe ambalaj a fiecărui halat. . Repelent. Fără latex, fără colofoniu. Lungimea de la umeri pana la poale – nu mai puţin de 125 cm. Valabilitatea halatelor – nu mai puţin de 5 ani. Halatul învelit în hârtie de celuloză, cu 2 ştergare de celuloză pentru mâini incluse. Sterilizare - etilenoxid. Se va exclude sterilizarea cu raze X.  </t>
  </si>
  <si>
    <t xml:space="preserve">Halat chirurgical eurostandard L– 1buc., şerveţele absorbant (20x20 cm, +/-3 cm) – 2buc; Material neţesut minim 5 fibre de polipropilen (SMMMS), nu mai puţin de 35 g/m.p., manjete duble din polester 100%, bandă velcro cu legare  la spate,  model „parte peste parte”,  legarea laterală a centurii, centura fără cusături, sigilată cu laser, etichetă „steril/nesteril” inclusă cu aplicaţie de diferenţiere a rezistenţei la penetrare fie pe guler, fie pe mânecă, fie pe ambalaj a fiecărui halat. . Repelent. Fără latex, fără colofoniu. Lungimea de la umeri pana la poale – nu mai puţin de 125cm. Valabilitatea halatelor – nu mai puţin de 5 ani. Halatul învelit în hârtie de celuloză, cu 2 ştergare de celuloză pentru mâini incluse. Sterilizare - etilenoxid. Se va exclude sterilizarea cu raze X.  </t>
  </si>
  <si>
    <t xml:space="preserve">ulei pentru masaj, ambalaj 1l. Hipoalergic, testat dermatologic. </t>
  </si>
  <si>
    <t xml:space="preserve"> Marimea nu mai putin de 25,4cm x 40,6cm (10" x 16" ).  Autoclavabil pentru fixarea instrumentelor in timpul operatiei ref cod  COVIDIEN 31140588 sau echivalentul</t>
  </si>
  <si>
    <t xml:space="preserve">Pungă din polietilenă, rezistentă la rupturi, cu inel de fixare din plastic, special pentru gură, cu diametru cca 11 cm, atraumatic, ce permite folosirea igienică de către pacient. Volumul pînă la 1 litru de lichid, cu valvă antireflux, cu mecanizm ce permite ermitizarea ulterioară a conţinutului. Nesteril. 
</t>
  </si>
  <si>
    <t xml:space="preserve">Set genicologic (ambalat individual):
1. Oglinda vaginală tip Cusco
material: plastic, trasparent 
depărtător tip „surub” 
steril, 
ambalat individual - 1 buc. 
mărimi disponibile S, M, L  
2. Mănusi de unică folosință - 2buc. 
3. Periută cito-brush combi,sterila - 1 buc. 
4. Cearsaf (de asternut) 1 buc.
</t>
  </si>
  <si>
    <t>Halat chirurgical standart steril L</t>
  </si>
  <si>
    <t>Halat chirurgical standart steril XL</t>
  </si>
  <si>
    <t>Pret estimativ</t>
  </si>
  <si>
    <t>Tub pentru traheostomie bilumen tip Shiley 10</t>
  </si>
  <si>
    <t>Tub pentru traheostomie cu balon si cu canula interna (tip Shiley) 10 material polivinilclorid, termoplastic, linie radiopacă.</t>
  </si>
  <si>
    <t>Saci pentru deșeuri medicale pentru autoclavare  ~ 100 litri</t>
  </si>
  <si>
    <t>Saci pentru deșeuri medicale pentru autoclavare ~ 120 litri</t>
  </si>
  <si>
    <t>Saci pentru deșeuri medicale pentru autoclavare ~ 240 litri</t>
  </si>
  <si>
    <t>Saci pentru deșeuri medicale pentru autoclavare  ~ 50 litri</t>
  </si>
  <si>
    <t>1.Volumul ~ 100 litri (±20)
2.Cu pictograma "Pericol biologic"
3.Culoare galbenă
4.Rezistență mecanică mare, nu permite scurgerea lichidelor
5.Sacul să poată fi închis ușor și sigur
6. Rezistent la temperatura mai mare de 121 grade Celsius</t>
  </si>
  <si>
    <t>1.Volumul ~ 120 litri (±20)
2.Cu pictograma "Pericol biologic"
3.Culoare galbenă
4.Rezistență mecanică mare, nu permite scurgerea lichidelor
5.Sacul să poată fi închis ușor și sigur
6. Rezistent la temperatura mai mare de 121 grade Celsius</t>
  </si>
  <si>
    <t>1.Volumul ~ 240 litri (±20)
2.Cu pictograma "Pericol biologic"
3.Culoare galbenă
4.Rezistență mecanică mare, nu permite scurgerea lichidelor
5.Sacul să poată fi închis ușor și sigur
6. Rezistent la temperatura mai mare de 121 grade Celsius</t>
  </si>
  <si>
    <t>1.Volumul ~ 50 litri (±20)
2.Cu pictograma "Pericol biologic"
3.Culoare galbenă
4.Rezistență mecanică mare, nu permite scurgerea lichidelor
5.Sacul să poată fi închis ușor și sigur
6. Rezistent la temperatura mai mare de 121 grade Celsius</t>
  </si>
  <si>
    <t>Saci cadaverici</t>
  </si>
  <si>
    <t>Sac pentru cadaver, impermeabil, format din două straturi, de culoare neagră, închidere ermetică cu fermoar, cel puțin 4 mînere de prindere. Cu capacitate de cel puțin 130 kg. Densitate 190-210 mkm. Dimensiuni: de la 750x2100 la 800x2300 mm.</t>
  </si>
  <si>
    <t>Nr lot I licitatie</t>
  </si>
  <si>
    <t>1.Sterile (Metoda de sterilizare: radiatii Gamma)
2.Ascuțite 
3.Material: oțel-carbon
4.Dimensiune lamă: nr.10 compatibil cu mâner bisturiu nr.3 
5.Mod de ambalare: ambalate individual in folie de aluminiu, cu indicarea pe fiecare bucata termenul de valabilitate, numarul si compatibilitatea minerului
6.Ambalate în cutii câte 100 buc.</t>
  </si>
  <si>
    <t xml:space="preserve">14 Fr Lungime ajustabila gradata, troacar de metal, canula de plastic (PVC) 3*3,5*115mm,. Ctateter 2,2*2,9*450mm. </t>
  </si>
  <si>
    <t>Sistem de vacuum cu presiune joasă “low-vacuum”. Tub de conexiune la sitema de vacuum. Gradaiţie în ml cu posibilitatea monitoringului eliminarilor la fiecare ora.  Steril. Capacitatea colectorului de acumulare 600-800 ml</t>
  </si>
  <si>
    <t>introducer pentru electrozi endocardiali 8FR</t>
  </si>
  <si>
    <t>1.Sterile (Metoda de sterilizare: radiatii Gamma)
2.Ascuțite 
3.Material: oțel-carbon
4.Dimensiune lamă: 20 compatibil cu mâner bisturiu nr.4 
5.Mod de ambalare: ambalate individual in folie de aluminiu cu indicarea pe fiecare bucata termenul de valabilitate, numarul si compatibilitatea minerului
6.Ambalate în cutii câte 100 buc</t>
  </si>
  <si>
    <t xml:space="preserve">1.Sterile (Metoda de sterilizare: radiatii Gamma)
2.Ascuțite 
3.Material: oțel-carbon
4.Dimensiune lamă: 22 compatibil cu mâner bisturiu nr.4
5.Mod de ambalare: ambalate individual in folie de aluminiu cu indicarea pe fiecare bucata termenul de valabilitate, numarul si compatibilitatea minerului
6.Ambalate în cutii câte 100 buc. </t>
  </si>
  <si>
    <t>1.Sterile (Metoda de sterilizare: radiatii Gamma)
2.Ascuțite 
3.Material: oțel-carbon
4.Dimensiune lamă: nr. 23 - compatibil cu mâner bisturiu nr.4
5.Mod de ambalare: ambalate individual in folie de aluminiu cu indicarea pe fiecare bucata termenul de valabilitate, numarul si compatibilitatea minerului
6.Ambalate în cutii câte 100 buc.</t>
  </si>
  <si>
    <t>1.Sterile (Metoda de sterilizare: radiatii Gamma)
2.Ascuțite 
3.Material: oțel-carbon
4.Dimensiune lamă: nr. 11 compatibil cu mâner bisturiu nr.3
5.Mod de ambalare: ambalate individual in folie de aluminiu cu indicarea pe fiecare bucata termenul de valabilitate, numarul si compatibilitatea minerului
6.Ambalate în cutii câte 100 buc.</t>
  </si>
  <si>
    <t xml:space="preserve">1.Sterile (Metoda de sterilizare: radiatii Gamma)
2.Ascuțite 
3.Material: oțel-carbon
4.Dimensiune lamă: nr. 15 - compatibil cu mâner bisturiu nr.3
5.Mod de ambalare: ambalate individual in folie de aluminiu cu indicarea pe fiecare bucata termenul de valabilitate, numarul si compatibilitatea minerului
6.Ambalate în cutii câte 100 buc. </t>
  </si>
  <si>
    <t>Set p/u cateterizarea vaselor centrale cu un lumen</t>
  </si>
  <si>
    <t xml:space="preserve">Componenta:
1. Ac de punctionare - 1,3mm x 70mm . Ambou ergonomic, pentru mănuirea ușoară, cu semn, ce indică poziția bizoului;
2. Ghidul metalic J (0,89 mm x 50 cm) „kink proof”, cu flexibilitate crescuta:
-Cu cap flexibil în forma de J, plasat într-un dispozitiv ergonomic de ghidare ce permite introducerea cu o singură mână a ghidului fară risc de contaminare sau îndoire;
- Marcaje din 10 in 10 cm pe ghid;
3. Cateter 9F ( lungime- 20 cm),                                                                                                           
-Fabricat din PUR (poliuretan);
-Vârful cateterului atraumatic (soft type);
-Radioopac, detectabil la raze X;
-Are marcaje pe lungimea cateterului din cm în cm pentru o pozitionare precisa;                                                                                                                                     -Are marcaje dimensiunelor în Gauge (G) pe cateter;                                                                                                         
4. Aripioare moi de fixare cateterului, mobile și detașabile, pentru o fixare corectă a cateterului pe suprafața pielii;                                                            5. Dilatator 10F;                                                                                                                                                                                                                                                               6. Căpăcel de protecție pentru fiecare lumen prevăzut cu o membrană elastică pentru injectarea directă fără detașarea căpăcelului de pe cateter. 7. Seringa de 5 ml-10ml din 3 piese, latex free;
8. Cablu de conectare pentru poziționarea simultană cu ajutorul ECG;                                                                                                                                                  </t>
  </si>
  <si>
    <t xml:space="preserve">Componenta:
1. Ac de punctionare - 1,3mm x 70mm . Ambou ergonomic, pentru mănuirea ușoară, cu semn, ce indică poziția bizoului;
2. Ghidul metalic J (0,89 mm x 50 cm) „kink proof”, cu flexibilitate crescuta:
-Cu cap flexibil în forma de J, plasat într-un dispozitiv ergonomic de ghidare ce permite introducerea cu o singură mână a ghidului fară risc de contaminare sau îndoire;
- Marcaje din 10 in 10 cm pe ghid;
3. Cateter 8F ( lungime- 20 cm),                                                                                                           
-Fabricat din PUR (poliuretan);
-Vârful cateterului atraumatic (soft type);
-Radioopac, detectabil la raze X;
-Are marcaje pe lungimea cateterului din cm în cm pentru o pozitionare precisa;                                                                                                                                     -Are marcaje dimensiunelor în Gauge (G) pe cateter;                                                                                                         
4. Aripioare moi de fixare cateterului, mobile și detașabile, pentru o fixare corectă a cateterului pe suprafața pielii;                                                            5. Dilatator 9F;                                                                                                                                                                                                                                                               6. Căpăcel de protecție pentru fiecare lumen prevăzut cu o membrană elastică pentru injectarea directă fără detașarea căpăcelului de pe cateter. 7. Seringa de 5 ml-10ml din 3 piese, latex free;
8. Cablu de conectare pentru poziționarea simultană cu ajutorul ECG;                                                                                                                                                  </t>
  </si>
  <si>
    <t>Set p/u cateterizarea vaselor centrale cu două lumene</t>
  </si>
  <si>
    <t xml:space="preserve">Componenta:
1. Ac de punctionare - 1,3mm x 70mm . Ambou ergonomic, pentru mănuirea ușoară, cu semn, ce indică poziția bizoului;
2. Ghidul metalic J (0,89 mm x 50 cm) „kink proof”, cu flexibilitate crescută:
-Cu cap flexibil în forma de J, plasat într-un dispozitiv ergonomic de ghidare ce permite introducerea cu o singură mână a ghidului fară risc de contaminare sau îndoire;
- Marcaje din 10 in 10 cm pe ghid;
3. Cateter 8F ( lungime- 20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9F;                                                                                                                                                                                                                                                    6. Căpăcel de protecție pentru fiecare lumen prevăzut cu o membrană elastică pentru injectarea directă fără detașarea căpăcelului de pe cateter.                   7. Seringa de 5 ml -10 ml din 3 piese, latex free;
8. Cablu de conectare pentru poziționarea simultană cu ajutorul ECG;                                                                                                                                                  </t>
  </si>
  <si>
    <t>Set p/u cateterizarea vaselor centrale cu trei lumene</t>
  </si>
  <si>
    <t xml:space="preserve">Componenta:
1. Ac de punctionare - 1,3mm x 70mm . Ambou ergonomic, pentru mănuirea ușoară, cu semn, ce indică poziția bizoului;
2. Ghidul metalic J (0,89 mm x 50 cm) „kink proof”, cu flexibilitate crescuta:
-Cu cap flexibil în forma de J, plasat într-un dispozitiv ergonomic de ghidare ce permite introducerea cu o singură mână a ghidului fară risc de contaminare sau îndoire;
- Marcaje din 10 in 10 cm pe ghid;
3. Cateter 7F ( lungime- 15 cm),                                                                                                           
-Fabricat din PUR (poliuretan);
-Vârful cateterului atraumatic (soft type);
-Radioopac, detectabil la raze X;
-Are marcaje pe lungimea cateterului din cm în cm pentru o pozitionare precisa;                                                                                                                                     -Are marcaje dimensiunelor în Gauge (G) pe cateter;                                                                                                         
4. Aripioare moi de fixare cateterului, mobile și detașabile, pentru o fixare corectă a cateterului pe suprafața pielii;                                                            5. Dilatator 8F;                                                                                                                                                                                                                                                               6. Căpăcel de protecție pentru fiecare lumen prevăzut cu o membrană elastică pentru injectarea directă fără detașarea căpăcelului de pe cateter. 7. Seringa de 5 ml-10ml din 3 piese, latex free;
8. Cablu de conectare pentru poziționarea simultană cu ajutorul ECG;                                                                                                                                                  </t>
  </si>
  <si>
    <t>Set p/u cateterizarea vaselor centrale cu patru lumene</t>
  </si>
  <si>
    <t>Set p/u cateterizarea vaselor centrale cu doua lumene (pentru dializa)</t>
  </si>
  <si>
    <t xml:space="preserve">Componenta:
1. Ac de punctionare - 1,3mm x 70mm . Ambou ergonomic, pentru mănuirea ușoară, cu semn, ce indică poziția bizoului;
2. Ghidul metalic J (0,89 mm x 50 cm) „kink proof”, cu flexibilitate crescuta:
-Cu cap flexibil în forma de J, plasat într-un dispozitiv ergonomic de ghidare ce permite introducerea cu o singură mână a ghidului fară risc de contaminare sau îndoire;
- Marcaje din 10 in 10 cm pe ghid;
3. Cateter 12F ( lungime- 20 cm),                                                                                                           
-Fabricat din PUR (poliuretan);
-Vârful cateterului atraumatic (soft type);
-Radioopac, detectabil la raze X;
-Are marcaje pe lungimea cateterului din cm în cm pentru o pozitionare precisa;                                                                                                                                     -Are marcaje dimensiunelor în Gauge (G) pe cateter;                                                                                                         
4. Aripioare moi de fixare cateterului, mobile și detașabile, pentru o fixare corectă a cateterului pe suprafața pielii;                                                            5. Dilatator 12F;                                                                                                                                                                                                                                                               6. Căpăcel de protecție pentru fiecare lumen prevăzut cu o membrană elastică pentru injectarea directă fără detașarea căpăcelului de pe cateter. 7. Seringa de 5 ml-10ml din 3 piese, latex free;
8. Cablu de conectare pentru poziționarea simultană cu ajutorul ECG;                                                                                                                                                  </t>
  </si>
  <si>
    <t>Set p/u cateterizarea vaselor centrale cu trei lumene (pediatrice)</t>
  </si>
  <si>
    <t xml:space="preserve">Componenta:
1. Ac de puncționare - 0,8mm x 38 -50 mm . Ambou ergonomic, pentru mănuirea ușoară, cu semn, ce indică poziția bizoului;
2. Ghidul metalic J (0,46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 ml din 3 piese, latex free;
8. Cablu de conectare pentru poziționarea simultană cu ajutorul ECG;                                                                                                                                                  </t>
  </si>
  <si>
    <t xml:space="preserve">Componenta:
1. Ac de puncționare - 0,8mm x 38mm-50mm. Ambou ergonomic, pentru mănuirea ușoară, cu semn, ce indică poziția bizoului;
2. Ghidul metalic J (0,46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 ml din 3 piese, latex free;
8. Cablu de conectare pentru poziționarea simultană cu ajutorul ECG;                                                                                                                                                  </t>
  </si>
  <si>
    <t xml:space="preserve">gradata, carte, 210 mm x 140mm , compatibilă cu CardifaxM, Nihon Kohden, EKG-1350K, imprimeul să fie accentuat  (roz/roșu închis), cu delimitarea clară a imprimeului 
</t>
  </si>
  <si>
    <t xml:space="preserve">gradata, carte, 110 mm x 140mm , compatibilă cu CardiMaxFX7202, imprimeul să fie accentuat  (roz/roșu închis), cu delimitarea clară a imprimeului 
</t>
  </si>
  <si>
    <t xml:space="preserve">rulou; Hartie EKG 90 x 90 mm x 400 coli, termosensibila, pentru Schiller AT-102 Plus, imprimeul să fie accentuat  (roz/roșu închis), cu delimitarea clară a imprimeului 
</t>
  </si>
  <si>
    <t>Tensiometru Adult cu fonoendoscop</t>
  </si>
  <si>
    <t>tub/gel</t>
  </si>
  <si>
    <t>Bucată (cite 5m)</t>
  </si>
  <si>
    <t>Ace chirurgicale BE - 560 - 16</t>
  </si>
  <si>
    <t>BE - 560 - 16</t>
  </si>
  <si>
    <t>Tubul de aerisire permite respirația nazală post-operatorie . Siliconul previne aderența. Steril, gata de utilizare. Material moale pentru inserare și îndepărtare ușoară. Găuri de sutură perforate. Suprafața în formă de frunză de Lotus, pentru adult</t>
  </si>
  <si>
    <t xml:space="preserve">Seringa 12ml cu Gelul pentru cateter, steril cu lidocaină 2%, transparent, solubil în apă, utilizat pentru aplicarea sau inlocuirea cateterului uretral, cistoscopiei și/sau instrumentelor medicale la intervențiile  pe uretra. </t>
  </si>
  <si>
    <t>Seringa 12ml cu Gel pentru cateter</t>
  </si>
  <si>
    <t>Canulă pentru artereotomie diametru 1mm, cu capăt distal în formă de olivă şi proximal cu conector "female-luer"</t>
  </si>
  <si>
    <t>Tensiometru mecanic destinat pentru măsurarea tensiunii arteriale prin metoda zgomotelor Korodcov, pentru adulți, pompă integrată din cauciuc, manșetă integrată din cauciuc, tonometrul și manșeta separate, tub aer din cauciuc, manometru din metal, cu zerou ajustabil, limite de măsurare 0 - 300 mm Hg, Eroarea nu mai mare de 3 mm Hg, Fonoendoscop</t>
  </si>
  <si>
    <t>din material elastic rezistent, lungimea 1m</t>
  </si>
  <si>
    <t>Necesar consumabile medicale REPETAT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</si>
</sst>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sz val="9"/>
      <color theme="1"/>
      <name val="Times New Roman"/>
      <family val="1"/>
      <charset val="204"/>
    </font>
    <font>
      <b/>
      <sz val="9"/>
      <color indexed="8"/>
      <name val="Times New Roman"/>
      <family val="1"/>
      <charset val="204"/>
    </font>
    <font>
      <sz val="9"/>
      <color indexed="8"/>
      <name val="Times New Roman"/>
      <family val="1"/>
      <charset val="204"/>
    </font>
    <font>
      <sz val="9"/>
      <name val="Times New Roman"/>
      <family val="1"/>
      <charset val="204"/>
    </font>
    <font>
      <b/>
      <sz val="9"/>
      <color theme="1"/>
      <name val="Times New Roman"/>
      <family val="1"/>
      <charset val="204"/>
    </font>
    <font>
      <sz val="10"/>
      <name val="Arial"/>
      <family val="2"/>
      <charset val="204"/>
    </font>
    <font>
      <sz val="9"/>
      <color rgb="FF444444"/>
      <name val="Times New Roman"/>
      <family val="1"/>
      <charset val="204"/>
    </font>
    <font>
      <sz val="10"/>
      <color indexed="8"/>
      <name val="Times New Roman"/>
      <family val="1"/>
      <charset val="204"/>
    </font>
    <font>
      <sz val="10"/>
      <name val="Arial"/>
      <family val="2"/>
    </font>
    <font>
      <sz val="9"/>
      <color rgb="FF000000"/>
      <name val="Times New Roman"/>
      <family val="1"/>
      <charset val="204"/>
    </font>
    <font>
      <sz val="9"/>
      <color rgb="FF000000"/>
      <name val="Times New Roman"/>
      <family val="1"/>
    </font>
    <font>
      <sz val="11"/>
      <color theme="1"/>
      <name val="Times New Roman"/>
      <family val="1"/>
      <charset val="204"/>
    </font>
    <font>
      <b/>
      <sz val="16"/>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bgColor theme="0" tint="-0.14999847407452621"/>
      </patternFill>
    </fill>
    <fill>
      <patternFill patternType="solid">
        <fgColor rgb="FF00B0F0"/>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s>
  <cellStyleXfs count="10">
    <xf numFmtId="0" fontId="0" fillId="0" borderId="0"/>
    <xf numFmtId="164" fontId="3" fillId="0" borderId="0" applyFont="0" applyFill="0" applyBorder="0" applyAlignment="0" applyProtection="0"/>
    <xf numFmtId="0" fontId="2" fillId="0" borderId="0"/>
    <xf numFmtId="0" fontId="2" fillId="0" borderId="0"/>
    <xf numFmtId="0" fontId="1" fillId="0" borderId="0"/>
    <xf numFmtId="0" fontId="1" fillId="0" borderId="0"/>
    <xf numFmtId="0" fontId="9" fillId="0" borderId="0"/>
    <xf numFmtId="0" fontId="3" fillId="0" borderId="0"/>
    <xf numFmtId="164" fontId="3" fillId="0" borderId="0" applyFont="0" applyFill="0" applyBorder="0" applyAlignment="0" applyProtection="0"/>
    <xf numFmtId="0" fontId="12" fillId="0" borderId="0"/>
  </cellStyleXfs>
  <cellXfs count="78">
    <xf numFmtId="0" fontId="0" fillId="0" borderId="0" xfId="0"/>
    <xf numFmtId="0" fontId="5" fillId="2" borderId="1" xfId="0" applyFont="1" applyFill="1" applyBorder="1" applyAlignment="1" applyProtection="1">
      <alignment horizontal="left" vertical="top" wrapText="1"/>
    </xf>
    <xf numFmtId="0" fontId="0" fillId="0" borderId="0" xfId="0"/>
    <xf numFmtId="0" fontId="6" fillId="2" borderId="1" xfId="0" applyFont="1" applyFill="1" applyBorder="1" applyAlignment="1" applyProtection="1">
      <alignment horizontal="left" vertical="top" wrapText="1"/>
    </xf>
    <xf numFmtId="0" fontId="4" fillId="2" borderId="1" xfId="0" applyFont="1" applyFill="1" applyBorder="1" applyAlignment="1" applyProtection="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7" fillId="2"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4" fillId="2" borderId="0" xfId="0" applyFont="1" applyFill="1" applyAlignment="1">
      <alignment horizontal="left" vertical="top" wrapText="1"/>
    </xf>
    <xf numFmtId="2" fontId="5" fillId="2" borderId="1" xfId="1" applyNumberFormat="1" applyFont="1" applyFill="1" applyBorder="1" applyAlignment="1" applyProtection="1">
      <alignment horizontal="left" vertical="top" wrapText="1"/>
    </xf>
    <xf numFmtId="1" fontId="6" fillId="2" borderId="1" xfId="1" applyNumberFormat="1" applyFont="1" applyFill="1" applyBorder="1" applyAlignment="1" applyProtection="1">
      <alignment horizontal="left" vertical="top" wrapText="1"/>
    </xf>
    <xf numFmtId="1" fontId="5" fillId="3" borderId="1" xfId="1" applyNumberFormat="1" applyFont="1" applyFill="1" applyBorder="1" applyAlignment="1" applyProtection="1">
      <alignment horizontal="left" vertical="top" wrapText="1"/>
    </xf>
    <xf numFmtId="1" fontId="4" fillId="2" borderId="1" xfId="1" applyNumberFormat="1" applyFont="1" applyFill="1" applyBorder="1" applyAlignment="1" applyProtection="1">
      <alignment horizontal="left" vertical="top" wrapText="1"/>
    </xf>
    <xf numFmtId="3" fontId="6" fillId="2" borderId="1" xfId="1" applyNumberFormat="1" applyFont="1" applyFill="1" applyBorder="1" applyAlignment="1" applyProtection="1">
      <alignment horizontal="left" vertical="top" wrapText="1"/>
    </xf>
    <xf numFmtId="0" fontId="0" fillId="2" borderId="0" xfId="0" applyFill="1"/>
    <xf numFmtId="0" fontId="0" fillId="2" borderId="0" xfId="0" applyFont="1" applyFill="1"/>
    <xf numFmtId="0" fontId="4" fillId="2" borderId="1" xfId="0" applyNumberFormat="1" applyFont="1" applyFill="1" applyBorder="1" applyAlignment="1" applyProtection="1">
      <alignment horizontal="left" vertical="top" wrapText="1"/>
    </xf>
    <xf numFmtId="0" fontId="0" fillId="0" borderId="1" xfId="0" applyBorder="1"/>
    <xf numFmtId="3" fontId="6" fillId="4" borderId="1" xfId="1" applyNumberFormat="1" applyFont="1" applyFill="1" applyBorder="1" applyAlignment="1" applyProtection="1">
      <alignment horizontal="left" vertical="top" wrapText="1"/>
    </xf>
    <xf numFmtId="2" fontId="8" fillId="2" borderId="0" xfId="0" applyNumberFormat="1" applyFont="1" applyFill="1" applyAlignment="1">
      <alignment horizontal="left" vertical="top" wrapText="1"/>
    </xf>
    <xf numFmtId="0" fontId="10" fillId="5"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8" fillId="0" borderId="1" xfId="0" applyFont="1" applyBorder="1" applyAlignment="1">
      <alignment horizontal="left" vertical="top" wrapText="1"/>
    </xf>
    <xf numFmtId="1" fontId="6" fillId="2" borderId="0" xfId="1" applyNumberFormat="1" applyFont="1" applyFill="1" applyBorder="1" applyAlignment="1" applyProtection="1">
      <alignment horizontal="left" vertical="top" wrapText="1"/>
    </xf>
    <xf numFmtId="0" fontId="4" fillId="0" borderId="0" xfId="0" applyFont="1" applyAlignment="1">
      <alignment horizontal="left" vertical="top"/>
    </xf>
    <xf numFmtId="1" fontId="4" fillId="2" borderId="0" xfId="0" applyNumberFormat="1" applyFont="1" applyFill="1" applyAlignment="1">
      <alignment horizontal="left" vertical="top" wrapText="1"/>
    </xf>
    <xf numFmtId="1" fontId="8" fillId="3" borderId="0" xfId="0" applyNumberFormat="1" applyFont="1" applyFill="1" applyAlignment="1">
      <alignment horizontal="left" vertical="top" wrapText="1"/>
    </xf>
    <xf numFmtId="3" fontId="4" fillId="2" borderId="0" xfId="0" applyNumberFormat="1" applyFont="1" applyFill="1" applyAlignment="1">
      <alignment horizontal="left" vertical="top" wrapText="1"/>
    </xf>
    <xf numFmtId="3" fontId="4" fillId="4" borderId="0" xfId="0" applyNumberFormat="1" applyFont="1" applyFill="1" applyAlignment="1">
      <alignment horizontal="left" vertical="top" wrapText="1"/>
    </xf>
    <xf numFmtId="0" fontId="4" fillId="2" borderId="0" xfId="0" applyFont="1" applyFill="1" applyAlignment="1">
      <alignment horizontal="left" vertical="top"/>
    </xf>
    <xf numFmtId="2" fontId="4" fillId="2" borderId="0" xfId="0" applyNumberFormat="1" applyFont="1" applyFill="1" applyAlignment="1">
      <alignment horizontal="left" vertical="top" wrapText="1"/>
    </xf>
    <xf numFmtId="0" fontId="7" fillId="2" borderId="1" xfId="0" applyFont="1" applyFill="1" applyBorder="1" applyAlignment="1">
      <alignment horizontal="left" vertical="top" wrapText="1"/>
    </xf>
    <xf numFmtId="1" fontId="8" fillId="2" borderId="0" xfId="0" applyNumberFormat="1" applyFont="1" applyFill="1" applyAlignment="1">
      <alignment horizontal="left" vertical="top" wrapText="1"/>
    </xf>
    <xf numFmtId="0" fontId="4" fillId="2" borderId="1" xfId="9" applyFont="1" applyFill="1" applyBorder="1" applyAlignment="1">
      <alignment horizontal="left" vertical="top" wrapText="1"/>
    </xf>
    <xf numFmtId="0" fontId="6" fillId="6" borderId="1" xfId="0" applyFont="1" applyFill="1" applyBorder="1" applyAlignment="1" applyProtection="1">
      <alignment horizontal="left" vertical="top" wrapText="1"/>
    </xf>
    <xf numFmtId="0" fontId="11" fillId="0" borderId="1" xfId="9" applyFont="1" applyBorder="1" applyAlignment="1">
      <alignment horizontal="left" vertical="top" wrapText="1"/>
    </xf>
    <xf numFmtId="0" fontId="14" fillId="0" borderId="1" xfId="0" applyFont="1" applyFill="1" applyBorder="1" applyAlignment="1" applyProtection="1">
      <alignment vertical="top" wrapText="1"/>
    </xf>
    <xf numFmtId="0" fontId="4" fillId="6" borderId="1" xfId="0" applyFont="1" applyFill="1" applyBorder="1" applyAlignment="1">
      <alignment horizontal="left" vertical="top" wrapText="1"/>
    </xf>
    <xf numFmtId="0" fontId="0" fillId="2" borderId="0" xfId="0" applyFill="1" applyAlignment="1">
      <alignment wrapText="1"/>
    </xf>
    <xf numFmtId="0" fontId="0" fillId="0" borderId="0" xfId="0" applyAlignment="1">
      <alignment horizontal="left" vertical="top"/>
    </xf>
    <xf numFmtId="2" fontId="6" fillId="2" borderId="1" xfId="1" applyNumberFormat="1" applyFont="1" applyFill="1" applyBorder="1" applyAlignment="1" applyProtection="1">
      <alignment horizontal="left" vertical="top" wrapText="1"/>
    </xf>
    <xf numFmtId="2" fontId="4" fillId="2" borderId="1" xfId="1" applyNumberFormat="1" applyFont="1" applyFill="1" applyBorder="1" applyAlignment="1" applyProtection="1">
      <alignment horizontal="left" vertical="top" wrapText="1"/>
    </xf>
    <xf numFmtId="4" fontId="6" fillId="2" borderId="1" xfId="1" applyNumberFormat="1" applyFont="1" applyFill="1" applyBorder="1" applyAlignment="1" applyProtection="1">
      <alignment horizontal="left" vertical="top" wrapText="1"/>
    </xf>
    <xf numFmtId="1" fontId="5" fillId="2" borderId="1" xfId="1" applyNumberFormat="1" applyFont="1" applyFill="1" applyBorder="1" applyAlignment="1" applyProtection="1">
      <alignment horizontal="left" vertical="top" wrapText="1"/>
    </xf>
    <xf numFmtId="1" fontId="8" fillId="2" borderId="1" xfId="1" applyNumberFormat="1" applyFont="1" applyFill="1" applyBorder="1" applyAlignment="1" applyProtection="1">
      <alignment horizontal="left" vertical="top" wrapText="1"/>
    </xf>
    <xf numFmtId="0" fontId="13" fillId="2" borderId="1" xfId="0" applyFont="1" applyFill="1" applyBorder="1" applyAlignment="1">
      <alignment horizontal="left" vertical="top" wrapText="1"/>
    </xf>
    <xf numFmtId="0" fontId="7" fillId="2" borderId="1" xfId="0" applyNumberFormat="1" applyFont="1" applyFill="1" applyBorder="1" applyAlignment="1" applyProtection="1">
      <alignment horizontal="left" vertical="top" wrapText="1"/>
    </xf>
    <xf numFmtId="0" fontId="6" fillId="2" borderId="2" xfId="0" applyFont="1" applyFill="1" applyBorder="1" applyAlignment="1" applyProtection="1">
      <alignment horizontal="left" vertical="top" wrapText="1"/>
    </xf>
    <xf numFmtId="2" fontId="6" fillId="2" borderId="2" xfId="1" applyNumberFormat="1" applyFont="1" applyFill="1" applyBorder="1" applyAlignment="1" applyProtection="1">
      <alignment horizontal="left" vertical="top" wrapText="1"/>
    </xf>
    <xf numFmtId="1" fontId="6" fillId="2" borderId="2" xfId="1" applyNumberFormat="1" applyFont="1" applyFill="1" applyBorder="1" applyAlignment="1" applyProtection="1">
      <alignment horizontal="left" vertical="top" wrapText="1"/>
    </xf>
    <xf numFmtId="1" fontId="5" fillId="2" borderId="2" xfId="1" applyNumberFormat="1" applyFont="1" applyFill="1" applyBorder="1" applyAlignment="1" applyProtection="1">
      <alignment horizontal="left" vertical="top" wrapText="1"/>
    </xf>
    <xf numFmtId="0" fontId="8" fillId="2" borderId="1" xfId="0" applyFont="1" applyFill="1" applyBorder="1" applyAlignment="1">
      <alignment horizontal="center" vertical="center"/>
    </xf>
    <xf numFmtId="0" fontId="5" fillId="2" borderId="1" xfId="0" applyFont="1" applyFill="1" applyBorder="1" applyAlignment="1" applyProtection="1">
      <alignment horizontal="center" vertical="center" wrapText="1"/>
    </xf>
    <xf numFmtId="2" fontId="5" fillId="2" borderId="1" xfId="1" applyNumberFormat="1" applyFont="1" applyFill="1" applyBorder="1" applyAlignment="1" applyProtection="1">
      <alignment horizontal="center" vertical="center" wrapText="1"/>
    </xf>
    <xf numFmtId="1" fontId="5" fillId="2" borderId="1" xfId="1" applyNumberFormat="1" applyFont="1" applyFill="1" applyBorder="1" applyAlignment="1" applyProtection="1">
      <alignment horizontal="center" vertical="center" wrapText="1"/>
    </xf>
    <xf numFmtId="0" fontId="15" fillId="2" borderId="1" xfId="0" applyFont="1" applyFill="1" applyBorder="1" applyAlignment="1">
      <alignment vertical="top"/>
    </xf>
    <xf numFmtId="0" fontId="4" fillId="2" borderId="1" xfId="0" applyFont="1" applyFill="1" applyBorder="1" applyAlignment="1">
      <alignment wrapText="1"/>
    </xf>
    <xf numFmtId="2" fontId="4" fillId="2" borderId="2" xfId="1" applyNumberFormat="1" applyFont="1" applyFill="1" applyBorder="1" applyAlignment="1" applyProtection="1">
      <alignment horizontal="left" vertical="top" wrapText="1"/>
    </xf>
    <xf numFmtId="1" fontId="4" fillId="2" borderId="2" xfId="1" applyNumberFormat="1" applyFont="1" applyFill="1" applyBorder="1" applyAlignment="1" applyProtection="1">
      <alignment horizontal="left" vertical="top" wrapText="1"/>
    </xf>
    <xf numFmtId="1" fontId="8" fillId="2" borderId="2" xfId="1" applyNumberFormat="1" applyFont="1" applyFill="1" applyBorder="1" applyAlignment="1" applyProtection="1">
      <alignment horizontal="left" vertical="top" wrapText="1"/>
    </xf>
    <xf numFmtId="0" fontId="0" fillId="0" borderId="4" xfId="0" applyBorder="1"/>
    <xf numFmtId="0" fontId="0" fillId="0" borderId="0" xfId="0" applyBorder="1"/>
    <xf numFmtId="0" fontId="15" fillId="2" borderId="2" xfId="0" applyFont="1" applyFill="1" applyBorder="1" applyAlignment="1">
      <alignment wrapText="1"/>
    </xf>
    <xf numFmtId="0" fontId="4" fillId="2" borderId="3" xfId="0" applyFont="1" applyFill="1" applyBorder="1" applyAlignment="1">
      <alignment horizontal="center" vertical="top"/>
    </xf>
    <xf numFmtId="0" fontId="4" fillId="2" borderId="4" xfId="0" applyFont="1" applyFill="1" applyBorder="1" applyAlignment="1">
      <alignment horizontal="left" vertical="top"/>
    </xf>
    <xf numFmtId="0" fontId="4" fillId="7" borderId="3" xfId="0" applyFont="1" applyFill="1" applyBorder="1" applyAlignment="1">
      <alignment horizontal="center" vertical="top"/>
    </xf>
    <xf numFmtId="1" fontId="5" fillId="7" borderId="1" xfId="1" applyNumberFormat="1" applyFont="1" applyFill="1" applyBorder="1" applyAlignment="1" applyProtection="1">
      <alignment horizontal="left" vertical="top" wrapText="1"/>
    </xf>
    <xf numFmtId="0" fontId="4" fillId="7" borderId="1" xfId="0" applyFont="1" applyFill="1" applyBorder="1" applyAlignment="1">
      <alignment horizontal="left" vertical="top"/>
    </xf>
    <xf numFmtId="0" fontId="0" fillId="2" borderId="5" xfId="0" applyFill="1" applyBorder="1"/>
    <xf numFmtId="0" fontId="4" fillId="2" borderId="6" xfId="0" applyFont="1" applyFill="1" applyBorder="1" applyAlignment="1">
      <alignment horizontal="center" vertical="top"/>
    </xf>
    <xf numFmtId="0" fontId="6" fillId="2" borderId="4" xfId="0" applyFont="1" applyFill="1" applyBorder="1" applyAlignment="1" applyProtection="1">
      <alignment horizontal="left" vertical="top" wrapText="1"/>
    </xf>
    <xf numFmtId="2" fontId="6" fillId="2" borderId="4" xfId="1" applyNumberFormat="1" applyFont="1" applyFill="1" applyBorder="1" applyAlignment="1" applyProtection="1">
      <alignment horizontal="left" vertical="top" wrapText="1"/>
    </xf>
    <xf numFmtId="1" fontId="6" fillId="2" borderId="4" xfId="1" applyNumberFormat="1" applyFont="1" applyFill="1" applyBorder="1" applyAlignment="1" applyProtection="1">
      <alignment horizontal="left" vertical="top" wrapText="1"/>
    </xf>
    <xf numFmtId="1" fontId="5" fillId="2" borderId="4" xfId="1" applyNumberFormat="1" applyFont="1" applyFill="1" applyBorder="1" applyAlignment="1" applyProtection="1">
      <alignment horizontal="left" vertical="top" wrapText="1"/>
    </xf>
    <xf numFmtId="0" fontId="16" fillId="0" borderId="0" xfId="0" applyFont="1" applyAlignment="1">
      <alignment horizontal="center" vertical="center"/>
    </xf>
  </cellXfs>
  <cellStyles count="10">
    <cellStyle name="Normal 2" xfId="9"/>
    <cellStyle name="Обычный" xfId="0" builtinId="0"/>
    <cellStyle name="Обычный 2" xfId="7"/>
    <cellStyle name="Обычный 2 3" xfId="6"/>
    <cellStyle name="Обычный 2 4" xfId="3"/>
    <cellStyle name="Обычный 2 4 2" xfId="5"/>
    <cellStyle name="Обычный 3" xfId="2"/>
    <cellStyle name="Обычный 3 2" xfId="4"/>
    <cellStyle name="Финансовый" xfId="1" builtinId="3"/>
    <cellStyle name="Финансовый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
  <sheetViews>
    <sheetView tabSelected="1" topLeftCell="B1" zoomScaleNormal="100" workbookViewId="0">
      <selection activeCell="C13" sqref="C13"/>
    </sheetView>
  </sheetViews>
  <sheetFormatPr defaultRowHeight="15" x14ac:dyDescent="0.25"/>
  <cols>
    <col min="1" max="1" width="7.42578125" style="63" hidden="1" customWidth="1"/>
    <col min="2" max="2" width="35.28515625" style="9" customWidth="1"/>
    <col min="3" max="3" width="55.5703125" style="9" customWidth="1"/>
    <col min="4" max="4" width="8.5703125" style="9" customWidth="1"/>
    <col min="5" max="5" width="9.5703125" style="33" hidden="1" customWidth="1"/>
    <col min="6" max="6" width="10.42578125" style="28" hidden="1" customWidth="1"/>
    <col min="7" max="7" width="9" style="35" customWidth="1"/>
    <col min="8" max="8" width="9.140625" style="42" hidden="1" customWidth="1"/>
  </cols>
  <sheetData>
    <row r="1" spans="1:8" s="2" customFormat="1" x14ac:dyDescent="0.25">
      <c r="A1" s="64"/>
      <c r="B1" s="77" t="s">
        <v>296</v>
      </c>
      <c r="C1" s="77"/>
      <c r="D1" s="77"/>
      <c r="E1" s="77"/>
      <c r="F1" s="77"/>
      <c r="G1" s="77"/>
      <c r="H1" s="77"/>
    </row>
    <row r="2" spans="1:8" s="2" customFormat="1" x14ac:dyDescent="0.25">
      <c r="A2" s="64"/>
      <c r="B2" s="77"/>
      <c r="C2" s="77"/>
      <c r="D2" s="77"/>
      <c r="E2" s="77"/>
      <c r="F2" s="77"/>
      <c r="G2" s="77"/>
      <c r="H2" s="77"/>
    </row>
    <row r="3" spans="1:8" s="2" customFormat="1" x14ac:dyDescent="0.25">
      <c r="A3" s="64"/>
      <c r="B3" s="77"/>
      <c r="C3" s="77"/>
      <c r="D3" s="77"/>
      <c r="E3" s="77"/>
      <c r="F3" s="77"/>
      <c r="G3" s="77"/>
      <c r="H3" s="77"/>
    </row>
    <row r="4" spans="1:8" s="2" customFormat="1" ht="15.75" customHeight="1" x14ac:dyDescent="0.25">
      <c r="A4" s="64"/>
      <c r="B4" s="77"/>
      <c r="C4" s="77"/>
      <c r="D4" s="77"/>
      <c r="E4" s="77"/>
      <c r="F4" s="77"/>
      <c r="G4" s="77"/>
      <c r="H4" s="77"/>
    </row>
    <row r="5" spans="1:8" s="2" customFormat="1" ht="15.75" customHeight="1" x14ac:dyDescent="0.25">
      <c r="A5" s="64"/>
      <c r="B5" s="77"/>
      <c r="C5" s="77"/>
      <c r="D5" s="77"/>
      <c r="E5" s="77"/>
      <c r="F5" s="77"/>
      <c r="G5" s="77"/>
      <c r="H5" s="77"/>
    </row>
    <row r="6" spans="1:8" s="2" customFormat="1" x14ac:dyDescent="0.25">
      <c r="A6" s="64"/>
      <c r="B6" s="9"/>
      <c r="C6" s="9"/>
      <c r="D6" s="9"/>
      <c r="E6" s="33"/>
      <c r="F6" s="28"/>
      <c r="G6" s="35"/>
      <c r="H6" s="42"/>
    </row>
    <row r="7" spans="1:8" s="15" customFormat="1" ht="36" x14ac:dyDescent="0.25">
      <c r="A7" s="65" t="s">
        <v>259</v>
      </c>
      <c r="B7" s="55" t="s">
        <v>0</v>
      </c>
      <c r="C7" s="55" t="s">
        <v>185</v>
      </c>
      <c r="D7" s="55" t="s">
        <v>1</v>
      </c>
      <c r="E7" s="56" t="s">
        <v>246</v>
      </c>
      <c r="F7" s="57" t="s">
        <v>188</v>
      </c>
      <c r="G7" s="57" t="s">
        <v>187</v>
      </c>
      <c r="H7" s="54"/>
    </row>
    <row r="8" spans="1:8" s="15" customFormat="1" ht="24" x14ac:dyDescent="0.25">
      <c r="A8" s="66">
        <v>3</v>
      </c>
      <c r="B8" s="4" t="s">
        <v>3</v>
      </c>
      <c r="C8" s="4" t="s">
        <v>4</v>
      </c>
      <c r="D8" s="3" t="s">
        <v>2</v>
      </c>
      <c r="E8" s="43">
        <v>25</v>
      </c>
      <c r="F8" s="11" t="e">
        <f>E8*#REF!</f>
        <v>#REF!</v>
      </c>
      <c r="G8" s="46">
        <v>500</v>
      </c>
      <c r="H8" s="6" t="e">
        <f>E8*#REF!</f>
        <v>#REF!</v>
      </c>
    </row>
    <row r="9" spans="1:8" s="15" customFormat="1" ht="24" x14ac:dyDescent="0.25">
      <c r="A9" s="66">
        <v>5</v>
      </c>
      <c r="B9" s="3" t="s">
        <v>143</v>
      </c>
      <c r="C9" s="3" t="s">
        <v>144</v>
      </c>
      <c r="D9" s="3" t="s">
        <v>2</v>
      </c>
      <c r="E9" s="43">
        <v>150</v>
      </c>
      <c r="F9" s="11" t="e">
        <f>E9*#REF!</f>
        <v>#REF!</v>
      </c>
      <c r="G9" s="46">
        <v>10</v>
      </c>
      <c r="H9" s="6" t="e">
        <f>E9*#REF!</f>
        <v>#REF!</v>
      </c>
    </row>
    <row r="10" spans="1:8" s="15" customFormat="1" x14ac:dyDescent="0.25">
      <c r="A10" s="66"/>
      <c r="B10" s="73" t="s">
        <v>288</v>
      </c>
      <c r="C10" s="73" t="s">
        <v>289</v>
      </c>
      <c r="D10" s="73" t="s">
        <v>2</v>
      </c>
      <c r="E10" s="74"/>
      <c r="F10" s="75"/>
      <c r="G10" s="76">
        <v>100</v>
      </c>
      <c r="H10" s="67"/>
    </row>
    <row r="11" spans="1:8" s="15" customFormat="1" x14ac:dyDescent="0.25">
      <c r="A11" s="66">
        <v>6</v>
      </c>
      <c r="B11" s="3" t="s">
        <v>218</v>
      </c>
      <c r="C11" s="3" t="s">
        <v>210</v>
      </c>
      <c r="D11" s="3" t="s">
        <v>2</v>
      </c>
      <c r="E11" s="43">
        <v>6.24</v>
      </c>
      <c r="F11" s="11"/>
      <c r="G11" s="46">
        <v>200</v>
      </c>
      <c r="H11" s="6"/>
    </row>
    <row r="12" spans="1:8" s="15" customFormat="1" x14ac:dyDescent="0.25">
      <c r="A12" s="66">
        <v>21</v>
      </c>
      <c r="B12" s="3" t="s">
        <v>219</v>
      </c>
      <c r="C12" s="3" t="s">
        <v>209</v>
      </c>
      <c r="D12" s="3" t="s">
        <v>2</v>
      </c>
      <c r="E12" s="43">
        <v>6.24</v>
      </c>
      <c r="F12" s="11"/>
      <c r="G12" s="46">
        <v>300</v>
      </c>
      <c r="H12" s="6"/>
    </row>
    <row r="13" spans="1:8" s="15" customFormat="1" x14ac:dyDescent="0.25">
      <c r="A13" s="66">
        <v>24</v>
      </c>
      <c r="B13" s="3" t="s">
        <v>5</v>
      </c>
      <c r="C13" s="3" t="s">
        <v>6</v>
      </c>
      <c r="D13" s="3" t="s">
        <v>2</v>
      </c>
      <c r="E13" s="43">
        <v>6.24</v>
      </c>
      <c r="F13" s="11" t="e">
        <f>E13*#REF!</f>
        <v>#REF!</v>
      </c>
      <c r="G13" s="46">
        <v>572</v>
      </c>
      <c r="H13" s="6" t="e">
        <f>E13*#REF!</f>
        <v>#REF!</v>
      </c>
    </row>
    <row r="14" spans="1:8" s="15" customFormat="1" x14ac:dyDescent="0.25">
      <c r="A14" s="66">
        <v>25</v>
      </c>
      <c r="B14" s="3" t="s">
        <v>7</v>
      </c>
      <c r="C14" s="3" t="s">
        <v>8</v>
      </c>
      <c r="D14" s="3" t="s">
        <v>2</v>
      </c>
      <c r="E14" s="43">
        <v>6.24</v>
      </c>
      <c r="F14" s="11" t="e">
        <f>E14*#REF!</f>
        <v>#REF!</v>
      </c>
      <c r="G14" s="46">
        <v>442</v>
      </c>
      <c r="H14" s="6" t="e">
        <f>E14*#REF!</f>
        <v>#REF!</v>
      </c>
    </row>
    <row r="15" spans="1:8" s="15" customFormat="1" ht="24" x14ac:dyDescent="0.25">
      <c r="A15" s="66">
        <v>61</v>
      </c>
      <c r="B15" s="4" t="s">
        <v>145</v>
      </c>
      <c r="C15" s="4" t="s">
        <v>197</v>
      </c>
      <c r="D15" s="3" t="s">
        <v>155</v>
      </c>
      <c r="E15" s="43">
        <v>24</v>
      </c>
      <c r="F15" s="11" t="e">
        <f>E15*#REF!</f>
        <v>#REF!</v>
      </c>
      <c r="G15" s="46">
        <v>100</v>
      </c>
      <c r="H15" s="6" t="e">
        <f>E15*#REF!</f>
        <v>#REF!</v>
      </c>
    </row>
    <row r="16" spans="1:8" s="15" customFormat="1" x14ac:dyDescent="0.25">
      <c r="A16" s="66">
        <v>68</v>
      </c>
      <c r="B16" s="34" t="s">
        <v>200</v>
      </c>
      <c r="C16" s="5" t="s">
        <v>295</v>
      </c>
      <c r="D16" s="34" t="s">
        <v>216</v>
      </c>
      <c r="E16" s="5">
        <v>50</v>
      </c>
      <c r="F16" s="11"/>
      <c r="G16" s="46">
        <v>30</v>
      </c>
      <c r="H16" s="6"/>
    </row>
    <row r="17" spans="1:8" s="15" customFormat="1" ht="105.75" customHeight="1" x14ac:dyDescent="0.25">
      <c r="A17" s="66">
        <v>69</v>
      </c>
      <c r="B17" s="3" t="s">
        <v>16</v>
      </c>
      <c r="C17" s="3" t="s">
        <v>17</v>
      </c>
      <c r="D17" s="3" t="s">
        <v>2</v>
      </c>
      <c r="E17" s="43">
        <v>1</v>
      </c>
      <c r="F17" s="11" t="e">
        <f>E17*#REF!</f>
        <v>#REF!</v>
      </c>
      <c r="G17" s="46">
        <v>13000</v>
      </c>
      <c r="H17" s="6" t="e">
        <f>E17*#REF!</f>
        <v>#REF!</v>
      </c>
    </row>
    <row r="18" spans="1:8" s="15" customFormat="1" ht="132" x14ac:dyDescent="0.25">
      <c r="A18" s="66">
        <v>70</v>
      </c>
      <c r="B18" s="3" t="s">
        <v>18</v>
      </c>
      <c r="C18" s="3" t="s">
        <v>19</v>
      </c>
      <c r="D18" s="3" t="s">
        <v>2</v>
      </c>
      <c r="E18" s="43">
        <v>4.74</v>
      </c>
      <c r="F18" s="11" t="e">
        <f>E18*#REF!</f>
        <v>#REF!</v>
      </c>
      <c r="G18" s="46">
        <v>20000</v>
      </c>
      <c r="H18" s="6" t="e">
        <f>E18*#REF!</f>
        <v>#REF!</v>
      </c>
    </row>
    <row r="19" spans="1:8" s="15" customFormat="1" ht="84" x14ac:dyDescent="0.25">
      <c r="A19" s="66">
        <v>71</v>
      </c>
      <c r="B19" s="3" t="s">
        <v>20</v>
      </c>
      <c r="C19" s="3" t="s">
        <v>21</v>
      </c>
      <c r="D19" s="3" t="s">
        <v>2</v>
      </c>
      <c r="E19" s="43">
        <v>1</v>
      </c>
      <c r="F19" s="11" t="e">
        <f>E19*#REF!</f>
        <v>#REF!</v>
      </c>
      <c r="G19" s="46">
        <v>65000</v>
      </c>
      <c r="H19" s="6" t="e">
        <f>E19*#REF!</f>
        <v>#REF!</v>
      </c>
    </row>
    <row r="20" spans="1:8" s="15" customFormat="1" ht="24" x14ac:dyDescent="0.25">
      <c r="A20" s="66">
        <v>74</v>
      </c>
      <c r="B20" s="5" t="s">
        <v>27</v>
      </c>
      <c r="C20" s="5" t="s">
        <v>293</v>
      </c>
      <c r="D20" s="3" t="s">
        <v>2</v>
      </c>
      <c r="E20" s="43">
        <v>77</v>
      </c>
      <c r="F20" s="11" t="e">
        <f>E20*#REF!</f>
        <v>#REF!</v>
      </c>
      <c r="G20" s="46">
        <v>165</v>
      </c>
      <c r="H20" s="6" t="e">
        <f>E20*#REF!</f>
        <v>#REF!</v>
      </c>
    </row>
    <row r="21" spans="1:8" s="15" customFormat="1" ht="36" x14ac:dyDescent="0.25">
      <c r="A21" s="66">
        <v>76</v>
      </c>
      <c r="B21" s="23" t="s">
        <v>201</v>
      </c>
      <c r="C21" s="34" t="s">
        <v>211</v>
      </c>
      <c r="D21" s="3" t="s">
        <v>2</v>
      </c>
      <c r="E21" s="43">
        <v>6975</v>
      </c>
      <c r="F21" s="11"/>
      <c r="G21" s="46">
        <v>2</v>
      </c>
      <c r="H21" s="6"/>
    </row>
    <row r="22" spans="1:8" s="15" customFormat="1" ht="36" x14ac:dyDescent="0.25">
      <c r="A22" s="66">
        <v>77</v>
      </c>
      <c r="B22" s="5" t="s">
        <v>202</v>
      </c>
      <c r="C22" s="34" t="s">
        <v>211</v>
      </c>
      <c r="D22" s="3" t="s">
        <v>2</v>
      </c>
      <c r="E22" s="43">
        <v>6975</v>
      </c>
      <c r="F22" s="11"/>
      <c r="G22" s="46">
        <v>2</v>
      </c>
      <c r="H22" s="6"/>
    </row>
    <row r="23" spans="1:8" s="15" customFormat="1" ht="36" x14ac:dyDescent="0.25">
      <c r="A23" s="66">
        <v>78</v>
      </c>
      <c r="B23" s="23" t="s">
        <v>203</v>
      </c>
      <c r="C23" s="24" t="s">
        <v>211</v>
      </c>
      <c r="D23" s="3" t="s">
        <v>2</v>
      </c>
      <c r="E23" s="43">
        <v>6975</v>
      </c>
      <c r="F23" s="11"/>
      <c r="G23" s="46">
        <v>2</v>
      </c>
      <c r="H23" s="6"/>
    </row>
    <row r="24" spans="1:8" s="15" customFormat="1" ht="24" x14ac:dyDescent="0.25">
      <c r="A24" s="66">
        <v>101</v>
      </c>
      <c r="B24" s="48" t="s">
        <v>231</v>
      </c>
      <c r="C24" s="5" t="s">
        <v>234</v>
      </c>
      <c r="D24" s="3" t="s">
        <v>2</v>
      </c>
      <c r="E24" s="5">
        <v>48.6</v>
      </c>
      <c r="F24" s="11"/>
      <c r="G24" s="46">
        <v>10</v>
      </c>
      <c r="H24" s="6"/>
    </row>
    <row r="25" spans="1:8" s="15" customFormat="1" ht="24" x14ac:dyDescent="0.25">
      <c r="A25" s="66">
        <v>103</v>
      </c>
      <c r="B25" s="48" t="s">
        <v>232</v>
      </c>
      <c r="C25" s="5" t="s">
        <v>235</v>
      </c>
      <c r="D25" s="3" t="s">
        <v>2</v>
      </c>
      <c r="E25" s="5">
        <v>48.6</v>
      </c>
      <c r="F25" s="11"/>
      <c r="G25" s="46">
        <v>20</v>
      </c>
      <c r="H25" s="6"/>
    </row>
    <row r="26" spans="1:8" s="15" customFormat="1" ht="24" x14ac:dyDescent="0.25">
      <c r="A26" s="66">
        <v>106</v>
      </c>
      <c r="B26" s="48" t="s">
        <v>233</v>
      </c>
      <c r="C26" s="5" t="s">
        <v>236</v>
      </c>
      <c r="D26" s="3" t="s">
        <v>2</v>
      </c>
      <c r="E26" s="5">
        <v>48.6</v>
      </c>
      <c r="F26" s="11"/>
      <c r="G26" s="46">
        <v>40</v>
      </c>
      <c r="H26" s="6"/>
    </row>
    <row r="27" spans="1:8" s="15" customFormat="1" x14ac:dyDescent="0.25">
      <c r="A27" s="66">
        <v>112</v>
      </c>
      <c r="B27" s="3" t="s">
        <v>42</v>
      </c>
      <c r="C27" s="3" t="s">
        <v>43</v>
      </c>
      <c r="D27" s="3" t="s">
        <v>2</v>
      </c>
      <c r="E27" s="43">
        <v>12</v>
      </c>
      <c r="F27" s="11" t="e">
        <f>E27*#REF!</f>
        <v>#REF!</v>
      </c>
      <c r="G27" s="46">
        <v>2300</v>
      </c>
      <c r="H27" s="6" t="e">
        <f>E27*#REF!</f>
        <v>#REF!</v>
      </c>
    </row>
    <row r="28" spans="1:8" s="15" customFormat="1" ht="60" x14ac:dyDescent="0.25">
      <c r="A28" s="66">
        <v>126</v>
      </c>
      <c r="B28" s="3" t="s">
        <v>44</v>
      </c>
      <c r="C28" s="3" t="s">
        <v>220</v>
      </c>
      <c r="D28" s="3" t="s">
        <v>2</v>
      </c>
      <c r="E28" s="43">
        <v>210</v>
      </c>
      <c r="F28" s="11" t="e">
        <f>E28*#REF!</f>
        <v>#REF!</v>
      </c>
      <c r="G28" s="46">
        <v>40</v>
      </c>
      <c r="H28" s="6" t="e">
        <f>E28*#REF!</f>
        <v>#REF!</v>
      </c>
    </row>
    <row r="29" spans="1:8" s="15" customFormat="1" ht="36" x14ac:dyDescent="0.25">
      <c r="A29" s="66">
        <v>141</v>
      </c>
      <c r="B29" s="4" t="s">
        <v>137</v>
      </c>
      <c r="C29" s="4" t="s">
        <v>46</v>
      </c>
      <c r="D29" s="3" t="s">
        <v>2</v>
      </c>
      <c r="E29" s="43">
        <v>5</v>
      </c>
      <c r="F29" s="11" t="e">
        <f>E29*#REF!</f>
        <v>#REF!</v>
      </c>
      <c r="G29" s="46">
        <v>500</v>
      </c>
      <c r="H29" s="6" t="e">
        <f>E29*#REF!</f>
        <v>#REF!</v>
      </c>
    </row>
    <row r="30" spans="1:8" s="15" customFormat="1" ht="36" x14ac:dyDescent="0.25">
      <c r="A30" s="66">
        <v>142</v>
      </c>
      <c r="B30" s="4" t="s">
        <v>45</v>
      </c>
      <c r="C30" s="4" t="s">
        <v>46</v>
      </c>
      <c r="D30" s="3" t="s">
        <v>2</v>
      </c>
      <c r="E30" s="43">
        <v>5</v>
      </c>
      <c r="F30" s="11" t="e">
        <f>E30*#REF!</f>
        <v>#REF!</v>
      </c>
      <c r="G30" s="46">
        <v>50</v>
      </c>
      <c r="H30" s="6" t="e">
        <f>E30*#REF!</f>
        <v>#REF!</v>
      </c>
    </row>
    <row r="31" spans="1:8" s="15" customFormat="1" ht="48" x14ac:dyDescent="0.25">
      <c r="A31" s="66">
        <v>150</v>
      </c>
      <c r="B31" s="3" t="s">
        <v>138</v>
      </c>
      <c r="C31" s="3" t="s">
        <v>282</v>
      </c>
      <c r="D31" s="3" t="s">
        <v>2</v>
      </c>
      <c r="E31" s="43">
        <v>11</v>
      </c>
      <c r="F31" s="11" t="e">
        <f>E31*#REF!</f>
        <v>#REF!</v>
      </c>
      <c r="G31" s="46">
        <v>180</v>
      </c>
      <c r="H31" s="6" t="e">
        <f>E31*#REF!</f>
        <v>#REF!</v>
      </c>
    </row>
    <row r="32" spans="1:8" s="15" customFormat="1" ht="60" x14ac:dyDescent="0.25">
      <c r="A32" s="66">
        <v>151</v>
      </c>
      <c r="B32" s="3" t="s">
        <v>49</v>
      </c>
      <c r="C32" s="3" t="s">
        <v>283</v>
      </c>
      <c r="D32" s="3" t="s">
        <v>2</v>
      </c>
      <c r="E32" s="43">
        <v>11</v>
      </c>
      <c r="F32" s="11" t="e">
        <f>E32*#REF!</f>
        <v>#REF!</v>
      </c>
      <c r="G32" s="46">
        <v>600</v>
      </c>
      <c r="H32" s="6" t="e">
        <f>E32*#REF!</f>
        <v>#REF!</v>
      </c>
    </row>
    <row r="33" spans="1:8" s="15" customFormat="1" ht="60" x14ac:dyDescent="0.25">
      <c r="A33" s="66">
        <v>152</v>
      </c>
      <c r="B33" s="3" t="s">
        <v>50</v>
      </c>
      <c r="C33" s="3" t="s">
        <v>284</v>
      </c>
      <c r="D33" s="3" t="s">
        <v>2</v>
      </c>
      <c r="E33" s="43">
        <v>60</v>
      </c>
      <c r="F33" s="11" t="e">
        <f>E33*#REF!</f>
        <v>#REF!</v>
      </c>
      <c r="G33" s="46">
        <v>60</v>
      </c>
      <c r="H33" s="6" t="e">
        <f>E33*#REF!</f>
        <v>#REF!</v>
      </c>
    </row>
    <row r="34" spans="1:8" s="15" customFormat="1" ht="24" x14ac:dyDescent="0.25">
      <c r="A34" s="66">
        <v>155</v>
      </c>
      <c r="B34" s="7" t="s">
        <v>139</v>
      </c>
      <c r="C34" s="7" t="s">
        <v>140</v>
      </c>
      <c r="D34" s="3" t="s">
        <v>2</v>
      </c>
      <c r="E34" s="43">
        <v>100</v>
      </c>
      <c r="F34" s="11" t="e">
        <f>E34*#REF!</f>
        <v>#REF!</v>
      </c>
      <c r="G34" s="69">
        <v>10</v>
      </c>
      <c r="H34" s="6" t="e">
        <f>E34*#REF!</f>
        <v>#REF!</v>
      </c>
    </row>
    <row r="35" spans="1:8" s="15" customFormat="1" ht="84" x14ac:dyDescent="0.25">
      <c r="A35" s="66">
        <v>160</v>
      </c>
      <c r="B35" s="3" t="s">
        <v>171</v>
      </c>
      <c r="C35" s="3" t="s">
        <v>260</v>
      </c>
      <c r="D35" s="3" t="s">
        <v>2</v>
      </c>
      <c r="E35" s="43">
        <v>0.69</v>
      </c>
      <c r="F35" s="11" t="e">
        <f>E35*#REF!</f>
        <v>#REF!</v>
      </c>
      <c r="G35" s="46">
        <v>1700</v>
      </c>
      <c r="H35" s="6" t="e">
        <f>E35*#REF!</f>
        <v>#REF!</v>
      </c>
    </row>
    <row r="36" spans="1:8" s="15" customFormat="1" ht="84" x14ac:dyDescent="0.25">
      <c r="A36" s="66">
        <v>161</v>
      </c>
      <c r="B36" s="3" t="s">
        <v>172</v>
      </c>
      <c r="C36" s="3" t="s">
        <v>264</v>
      </c>
      <c r="D36" s="3" t="s">
        <v>2</v>
      </c>
      <c r="E36" s="43">
        <v>0.69</v>
      </c>
      <c r="F36" s="11" t="e">
        <f>E36*#REF!</f>
        <v>#REF!</v>
      </c>
      <c r="G36" s="46">
        <v>4000</v>
      </c>
      <c r="H36" s="6" t="e">
        <f>E36*#REF!</f>
        <v>#REF!</v>
      </c>
    </row>
    <row r="37" spans="1:8" s="15" customFormat="1" ht="84" x14ac:dyDescent="0.25">
      <c r="A37" s="66">
        <v>162</v>
      </c>
      <c r="B37" s="3" t="s">
        <v>173</v>
      </c>
      <c r="C37" s="3" t="s">
        <v>265</v>
      </c>
      <c r="D37" s="3" t="s">
        <v>2</v>
      </c>
      <c r="E37" s="43">
        <v>0.69</v>
      </c>
      <c r="F37" s="11" t="e">
        <f>E37*#REF!</f>
        <v>#REF!</v>
      </c>
      <c r="G37" s="46">
        <v>7000</v>
      </c>
      <c r="H37" s="6" t="e">
        <f>E37*#REF!</f>
        <v>#REF!</v>
      </c>
    </row>
    <row r="38" spans="1:8" s="15" customFormat="1" ht="84" x14ac:dyDescent="0.25">
      <c r="A38" s="66">
        <v>163</v>
      </c>
      <c r="B38" s="3" t="s">
        <v>174</v>
      </c>
      <c r="C38" s="3" t="s">
        <v>266</v>
      </c>
      <c r="D38" s="3" t="s">
        <v>2</v>
      </c>
      <c r="E38" s="43">
        <v>0.69</v>
      </c>
      <c r="F38" s="11" t="e">
        <f>E38*#REF!</f>
        <v>#REF!</v>
      </c>
      <c r="G38" s="46">
        <v>6000</v>
      </c>
      <c r="H38" s="6" t="e">
        <f>E38*#REF!</f>
        <v>#REF!</v>
      </c>
    </row>
    <row r="39" spans="1:8" s="15" customFormat="1" ht="84" x14ac:dyDescent="0.25">
      <c r="A39" s="66">
        <v>164</v>
      </c>
      <c r="B39" s="3" t="s">
        <v>169</v>
      </c>
      <c r="C39" s="3" t="s">
        <v>267</v>
      </c>
      <c r="D39" s="3" t="s">
        <v>2</v>
      </c>
      <c r="E39" s="43">
        <v>0.69</v>
      </c>
      <c r="F39" s="11" t="e">
        <f>E39*#REF!</f>
        <v>#REF!</v>
      </c>
      <c r="G39" s="46">
        <v>4600</v>
      </c>
      <c r="H39" s="6" t="e">
        <f>E39*#REF!</f>
        <v>#REF!</v>
      </c>
    </row>
    <row r="40" spans="1:8" s="15" customFormat="1" ht="84" x14ac:dyDescent="0.25">
      <c r="A40" s="66">
        <v>165</v>
      </c>
      <c r="B40" s="3" t="s">
        <v>170</v>
      </c>
      <c r="C40" s="3" t="s">
        <v>268</v>
      </c>
      <c r="D40" s="3" t="s">
        <v>2</v>
      </c>
      <c r="E40" s="43">
        <v>0.69</v>
      </c>
      <c r="F40" s="11" t="e">
        <f>E40*#REF!</f>
        <v>#REF!</v>
      </c>
      <c r="G40" s="46">
        <v>4600</v>
      </c>
      <c r="H40" s="6" t="e">
        <f>E40*#REF!</f>
        <v>#REF!</v>
      </c>
    </row>
    <row r="41" spans="1:8" s="15" customFormat="1" x14ac:dyDescent="0.25">
      <c r="A41" s="66">
        <v>166</v>
      </c>
      <c r="B41" s="3" t="s">
        <v>51</v>
      </c>
      <c r="C41" s="3" t="s">
        <v>52</v>
      </c>
      <c r="D41" s="3" t="s">
        <v>2</v>
      </c>
      <c r="E41" s="43">
        <v>47</v>
      </c>
      <c r="F41" s="11" t="e">
        <f>E41*#REF!</f>
        <v>#REF!</v>
      </c>
      <c r="G41" s="46">
        <v>600</v>
      </c>
      <c r="H41" s="6" t="e">
        <f>E41*#REF!</f>
        <v>#REF!</v>
      </c>
    </row>
    <row r="42" spans="1:8" s="15" customFormat="1" ht="24" x14ac:dyDescent="0.25">
      <c r="A42" s="66">
        <v>167</v>
      </c>
      <c r="B42" s="4" t="s">
        <v>53</v>
      </c>
      <c r="C42" s="4" t="s">
        <v>54</v>
      </c>
      <c r="D42" s="3" t="s">
        <v>2</v>
      </c>
      <c r="E42" s="43">
        <v>10</v>
      </c>
      <c r="F42" s="11" t="e">
        <f>E42*#REF!</f>
        <v>#REF!</v>
      </c>
      <c r="G42" s="46">
        <v>30</v>
      </c>
      <c r="H42" s="6" t="e">
        <f>E42*#REF!</f>
        <v>#REF!</v>
      </c>
    </row>
    <row r="43" spans="1:8" s="15" customFormat="1" ht="108.75" customHeight="1" x14ac:dyDescent="0.25">
      <c r="A43" s="66">
        <v>168</v>
      </c>
      <c r="B43" s="3" t="s">
        <v>204</v>
      </c>
      <c r="C43" s="17" t="s">
        <v>212</v>
      </c>
      <c r="D43" s="3" t="s">
        <v>2</v>
      </c>
      <c r="E43" s="43">
        <v>180</v>
      </c>
      <c r="F43" s="11"/>
      <c r="G43" s="46">
        <v>145</v>
      </c>
      <c r="H43" s="6"/>
    </row>
    <row r="44" spans="1:8" s="15" customFormat="1" ht="156" x14ac:dyDescent="0.25">
      <c r="A44" s="66">
        <v>179</v>
      </c>
      <c r="B44" s="3" t="s">
        <v>55</v>
      </c>
      <c r="C44" s="3" t="s">
        <v>56</v>
      </c>
      <c r="D44" s="3" t="s">
        <v>2</v>
      </c>
      <c r="E44" s="43">
        <v>2.4</v>
      </c>
      <c r="F44" s="11" t="e">
        <f>E44*#REF!</f>
        <v>#REF!</v>
      </c>
      <c r="G44" s="46">
        <v>14000</v>
      </c>
      <c r="H44" s="6" t="e">
        <f>E44*#REF!</f>
        <v>#REF!</v>
      </c>
    </row>
    <row r="45" spans="1:8" s="15" customFormat="1" ht="36" x14ac:dyDescent="0.25">
      <c r="A45" s="66">
        <v>186</v>
      </c>
      <c r="B45" s="3" t="s">
        <v>147</v>
      </c>
      <c r="C45" s="3" t="s">
        <v>241</v>
      </c>
      <c r="D45" s="3" t="s">
        <v>2</v>
      </c>
      <c r="E45" s="43">
        <v>3000</v>
      </c>
      <c r="F45" s="11" t="e">
        <f>E45*#REF!</f>
        <v>#REF!</v>
      </c>
      <c r="G45" s="46">
        <v>8</v>
      </c>
      <c r="H45" s="6" t="e">
        <f>E45*#REF!</f>
        <v>#REF!</v>
      </c>
    </row>
    <row r="46" spans="1:8" s="15" customFormat="1" ht="24" x14ac:dyDescent="0.25">
      <c r="A46" s="66">
        <v>203</v>
      </c>
      <c r="B46" s="3" t="s">
        <v>57</v>
      </c>
      <c r="C46" s="3" t="s">
        <v>58</v>
      </c>
      <c r="D46" s="3" t="s">
        <v>2</v>
      </c>
      <c r="E46" s="43">
        <v>34.659999999999997</v>
      </c>
      <c r="F46" s="11" t="e">
        <f>E46*#REF!</f>
        <v>#REF!</v>
      </c>
      <c r="G46" s="46">
        <v>200</v>
      </c>
      <c r="H46" s="6" t="e">
        <f>E46*#REF!</f>
        <v>#REF!</v>
      </c>
    </row>
    <row r="47" spans="1:8" s="15" customFormat="1" ht="36" x14ac:dyDescent="0.25">
      <c r="A47" s="66">
        <v>208</v>
      </c>
      <c r="B47" s="3" t="s">
        <v>59</v>
      </c>
      <c r="C47" s="3" t="s">
        <v>60</v>
      </c>
      <c r="D47" s="3" t="s">
        <v>2</v>
      </c>
      <c r="E47" s="43">
        <v>11.2</v>
      </c>
      <c r="F47" s="11" t="e">
        <f>E47*#REF!</f>
        <v>#REF!</v>
      </c>
      <c r="G47" s="46">
        <v>200</v>
      </c>
      <c r="H47" s="6" t="e">
        <f>E47*#REF!</f>
        <v>#REF!</v>
      </c>
    </row>
    <row r="48" spans="1:8" s="15" customFormat="1" x14ac:dyDescent="0.25">
      <c r="A48" s="66">
        <v>209</v>
      </c>
      <c r="B48" s="4" t="s">
        <v>228</v>
      </c>
      <c r="C48" s="5" t="s">
        <v>229</v>
      </c>
      <c r="D48" s="3" t="s">
        <v>2</v>
      </c>
      <c r="E48" s="5">
        <v>1</v>
      </c>
      <c r="F48" s="11"/>
      <c r="G48" s="46">
        <v>500</v>
      </c>
      <c r="H48" s="6"/>
    </row>
    <row r="49" spans="1:8" s="15" customFormat="1" ht="60" x14ac:dyDescent="0.25">
      <c r="A49" s="66">
        <v>211</v>
      </c>
      <c r="B49" s="4" t="s">
        <v>61</v>
      </c>
      <c r="C49" s="4" t="s">
        <v>242</v>
      </c>
      <c r="D49" s="3" t="s">
        <v>2</v>
      </c>
      <c r="E49" s="43">
        <v>5</v>
      </c>
      <c r="F49" s="11" t="e">
        <f>E49*#REF!</f>
        <v>#REF!</v>
      </c>
      <c r="G49" s="46">
        <v>1000</v>
      </c>
      <c r="H49" s="6" t="e">
        <f>E49*#REF!</f>
        <v>#REF!</v>
      </c>
    </row>
    <row r="50" spans="1:8" s="15" customFormat="1" ht="36" x14ac:dyDescent="0.25">
      <c r="A50" s="66">
        <v>212</v>
      </c>
      <c r="B50" s="4" t="s">
        <v>62</v>
      </c>
      <c r="C50" s="4" t="s">
        <v>63</v>
      </c>
      <c r="D50" s="3" t="s">
        <v>2</v>
      </c>
      <c r="E50" s="43">
        <v>50</v>
      </c>
      <c r="F50" s="11" t="e">
        <f>E50*#REF!</f>
        <v>#REF!</v>
      </c>
      <c r="G50" s="46">
        <v>100</v>
      </c>
      <c r="H50" s="6" t="e">
        <f>E50*#REF!</f>
        <v>#REF!</v>
      </c>
    </row>
    <row r="51" spans="1:8" s="15" customFormat="1" ht="72" x14ac:dyDescent="0.25">
      <c r="A51" s="66">
        <v>220</v>
      </c>
      <c r="B51" s="3" t="s">
        <v>249</v>
      </c>
      <c r="C51" s="3" t="s">
        <v>253</v>
      </c>
      <c r="D51" s="3" t="s">
        <v>2</v>
      </c>
      <c r="E51" s="43">
        <v>9</v>
      </c>
      <c r="F51" s="11" t="e">
        <f>E51*#REF!</f>
        <v>#REF!</v>
      </c>
      <c r="G51" s="46">
        <v>23000</v>
      </c>
      <c r="H51" s="6" t="e">
        <f>E51*#REF!</f>
        <v>#REF!</v>
      </c>
    </row>
    <row r="52" spans="1:8" s="15" customFormat="1" ht="72" x14ac:dyDescent="0.25">
      <c r="A52" s="66">
        <v>221</v>
      </c>
      <c r="B52" s="3" t="s">
        <v>250</v>
      </c>
      <c r="C52" s="3" t="s">
        <v>254</v>
      </c>
      <c r="D52" s="3" t="s">
        <v>2</v>
      </c>
      <c r="E52" s="5">
        <v>6.59</v>
      </c>
      <c r="F52" s="11"/>
      <c r="G52" s="46">
        <v>2500</v>
      </c>
      <c r="H52" s="6"/>
    </row>
    <row r="53" spans="1:8" s="15" customFormat="1" ht="72" x14ac:dyDescent="0.25">
      <c r="A53" s="66">
        <v>222</v>
      </c>
      <c r="B53" s="3" t="s">
        <v>251</v>
      </c>
      <c r="C53" s="3" t="s">
        <v>255</v>
      </c>
      <c r="D53" s="3" t="s">
        <v>2</v>
      </c>
      <c r="E53" s="23">
        <v>9.59</v>
      </c>
      <c r="F53" s="11"/>
      <c r="G53" s="46">
        <v>1500</v>
      </c>
      <c r="H53" s="6"/>
    </row>
    <row r="54" spans="1:8" s="15" customFormat="1" ht="72" x14ac:dyDescent="0.25">
      <c r="A54" s="66">
        <v>223</v>
      </c>
      <c r="B54" s="3" t="s">
        <v>252</v>
      </c>
      <c r="C54" s="3" t="s">
        <v>256</v>
      </c>
      <c r="D54" s="3" t="s">
        <v>2</v>
      </c>
      <c r="E54" s="43">
        <v>6.59</v>
      </c>
      <c r="F54" s="11" t="e">
        <f>E54*#REF!</f>
        <v>#REF!</v>
      </c>
      <c r="G54" s="46">
        <v>23000</v>
      </c>
      <c r="H54" s="6" t="e">
        <f>E54*#REF!</f>
        <v>#REF!</v>
      </c>
    </row>
    <row r="55" spans="1:8" s="15" customFormat="1" ht="24" x14ac:dyDescent="0.25">
      <c r="A55" s="66">
        <v>226</v>
      </c>
      <c r="B55" s="3" t="s">
        <v>66</v>
      </c>
      <c r="C55" s="3" t="s">
        <v>67</v>
      </c>
      <c r="D55" s="3" t="s">
        <v>68</v>
      </c>
      <c r="E55" s="43">
        <v>6.96</v>
      </c>
      <c r="F55" s="11" t="e">
        <f>E55*#REF!</f>
        <v>#REF!</v>
      </c>
      <c r="G55" s="46">
        <v>2500</v>
      </c>
      <c r="H55" s="6" t="e">
        <f>E55*#REF!</f>
        <v>#REF!</v>
      </c>
    </row>
    <row r="56" spans="1:8" s="15" customFormat="1" ht="24" x14ac:dyDescent="0.25">
      <c r="A56" s="66">
        <v>240</v>
      </c>
      <c r="B56" s="4" t="s">
        <v>73</v>
      </c>
      <c r="C56" s="4" t="s">
        <v>74</v>
      </c>
      <c r="D56" s="3" t="s">
        <v>2</v>
      </c>
      <c r="E56" s="43">
        <v>10</v>
      </c>
      <c r="F56" s="11" t="e">
        <f>E56*#REF!</f>
        <v>#REF!</v>
      </c>
      <c r="G56" s="46">
        <v>70</v>
      </c>
      <c r="H56" s="6" t="e">
        <f>E56*#REF!</f>
        <v>#REF!</v>
      </c>
    </row>
    <row r="57" spans="1:8" s="15" customFormat="1" ht="48" x14ac:dyDescent="0.25">
      <c r="A57" s="66">
        <v>264</v>
      </c>
      <c r="B57" s="3" t="s">
        <v>75</v>
      </c>
      <c r="C57" s="3" t="s">
        <v>76</v>
      </c>
      <c r="D57" s="3" t="s">
        <v>2</v>
      </c>
      <c r="E57" s="43">
        <v>4200</v>
      </c>
      <c r="F57" s="11" t="e">
        <f>E57*#REF!</f>
        <v>#REF!</v>
      </c>
      <c r="G57" s="46">
        <v>30</v>
      </c>
      <c r="H57" s="6" t="e">
        <f>E57*#REF!</f>
        <v>#REF!</v>
      </c>
    </row>
    <row r="58" spans="1:8" s="15" customFormat="1" ht="24" x14ac:dyDescent="0.25">
      <c r="A58" s="66">
        <v>267</v>
      </c>
      <c r="B58" s="3" t="s">
        <v>77</v>
      </c>
      <c r="C58" s="3" t="s">
        <v>78</v>
      </c>
      <c r="D58" s="3" t="s">
        <v>2</v>
      </c>
      <c r="E58" s="43">
        <v>4.96</v>
      </c>
      <c r="F58" s="11" t="e">
        <f>E58*#REF!</f>
        <v>#REF!</v>
      </c>
      <c r="G58" s="46">
        <v>30</v>
      </c>
      <c r="H58" s="6" t="e">
        <f>E58*#REF!</f>
        <v>#REF!</v>
      </c>
    </row>
    <row r="59" spans="1:8" s="15" customFormat="1" ht="24" x14ac:dyDescent="0.25">
      <c r="A59" s="66">
        <v>270</v>
      </c>
      <c r="B59" s="4" t="s">
        <v>79</v>
      </c>
      <c r="C59" s="4" t="s">
        <v>261</v>
      </c>
      <c r="D59" s="3" t="s">
        <v>2</v>
      </c>
      <c r="E59" s="43">
        <v>100</v>
      </c>
      <c r="F59" s="11" t="e">
        <f>E59*#REF!</f>
        <v>#REF!</v>
      </c>
      <c r="G59" s="46">
        <v>30</v>
      </c>
      <c r="H59" s="6" t="e">
        <f>E59*#REF!</f>
        <v>#REF!</v>
      </c>
    </row>
    <row r="60" spans="1:8" s="15" customFormat="1" ht="48" x14ac:dyDescent="0.25">
      <c r="A60" s="66">
        <v>273</v>
      </c>
      <c r="B60" s="3" t="s">
        <v>80</v>
      </c>
      <c r="C60" s="3" t="s">
        <v>237</v>
      </c>
      <c r="D60" s="3" t="s">
        <v>2</v>
      </c>
      <c r="E60" s="43">
        <v>243</v>
      </c>
      <c r="F60" s="11" t="e">
        <f>E60*#REF!</f>
        <v>#REF!</v>
      </c>
      <c r="G60" s="46">
        <v>20</v>
      </c>
      <c r="H60" s="6" t="e">
        <f>E60*#REF!</f>
        <v>#REF!</v>
      </c>
    </row>
    <row r="61" spans="1:8" s="15" customFormat="1" ht="24" x14ac:dyDescent="0.25">
      <c r="A61" s="66">
        <v>279</v>
      </c>
      <c r="B61" s="3" t="s">
        <v>81</v>
      </c>
      <c r="C61" s="3" t="s">
        <v>82</v>
      </c>
      <c r="D61" s="3" t="s">
        <v>2</v>
      </c>
      <c r="E61" s="43">
        <v>1348.8</v>
      </c>
      <c r="F61" s="11" t="e">
        <f>E61*#REF!</f>
        <v>#REF!</v>
      </c>
      <c r="G61" s="46">
        <v>60</v>
      </c>
      <c r="H61" s="6" t="e">
        <f>E61*#REF!</f>
        <v>#REF!</v>
      </c>
    </row>
    <row r="62" spans="1:8" s="15" customFormat="1" ht="24" x14ac:dyDescent="0.25">
      <c r="A62" s="66">
        <v>295</v>
      </c>
      <c r="B62" s="5" t="s">
        <v>83</v>
      </c>
      <c r="C62" s="34" t="s">
        <v>230</v>
      </c>
      <c r="D62" s="3" t="s">
        <v>2</v>
      </c>
      <c r="E62" s="43">
        <v>67</v>
      </c>
      <c r="F62" s="11" t="e">
        <f>E62*#REF!</f>
        <v>#REF!</v>
      </c>
      <c r="G62" s="46">
        <v>400</v>
      </c>
      <c r="H62" s="6" t="e">
        <f>E62*#REF!</f>
        <v>#REF!</v>
      </c>
    </row>
    <row r="63" spans="1:8" s="15" customFormat="1" ht="60" x14ac:dyDescent="0.25">
      <c r="A63" s="66">
        <v>296</v>
      </c>
      <c r="B63" s="4" t="s">
        <v>84</v>
      </c>
      <c r="C63" s="4" t="s">
        <v>223</v>
      </c>
      <c r="D63" s="3" t="s">
        <v>2</v>
      </c>
      <c r="E63" s="43">
        <v>46</v>
      </c>
      <c r="F63" s="11" t="e">
        <f>E63*#REF!</f>
        <v>#REF!</v>
      </c>
      <c r="G63" s="46">
        <v>115</v>
      </c>
      <c r="H63" s="6" t="e">
        <f>E63*#REF!</f>
        <v>#REF!</v>
      </c>
    </row>
    <row r="64" spans="1:8" s="15" customFormat="1" ht="60" x14ac:dyDescent="0.25">
      <c r="A64" s="66">
        <v>297</v>
      </c>
      <c r="B64" s="3" t="s">
        <v>168</v>
      </c>
      <c r="C64" s="4" t="s">
        <v>224</v>
      </c>
      <c r="D64" s="3" t="s">
        <v>2</v>
      </c>
      <c r="E64" s="43">
        <v>45.9</v>
      </c>
      <c r="F64" s="11" t="e">
        <f>E64*#REF!</f>
        <v>#REF!</v>
      </c>
      <c r="G64" s="46">
        <v>250</v>
      </c>
      <c r="H64" s="6" t="e">
        <f>E64*#REF!</f>
        <v>#REF!</v>
      </c>
    </row>
    <row r="65" spans="1:8" s="15" customFormat="1" ht="60" x14ac:dyDescent="0.25">
      <c r="A65" s="66">
        <v>298</v>
      </c>
      <c r="B65" s="3" t="s">
        <v>85</v>
      </c>
      <c r="C65" s="4" t="s">
        <v>225</v>
      </c>
      <c r="D65" s="3" t="s">
        <v>2</v>
      </c>
      <c r="E65" s="43">
        <v>45.9</v>
      </c>
      <c r="F65" s="11" t="e">
        <f>E65*#REF!</f>
        <v>#REF!</v>
      </c>
      <c r="G65" s="46">
        <v>300</v>
      </c>
      <c r="H65" s="6" t="e">
        <f>E65*#REF!</f>
        <v>#REF!</v>
      </c>
    </row>
    <row r="66" spans="1:8" s="15" customFormat="1" ht="60" x14ac:dyDescent="0.25">
      <c r="A66" s="66">
        <v>306</v>
      </c>
      <c r="B66" s="4" t="s">
        <v>166</v>
      </c>
      <c r="C66" s="4" t="s">
        <v>213</v>
      </c>
      <c r="D66" s="3" t="s">
        <v>2</v>
      </c>
      <c r="E66" s="6">
        <v>1370</v>
      </c>
      <c r="F66" s="11"/>
      <c r="G66" s="46">
        <v>24</v>
      </c>
      <c r="H66" s="6"/>
    </row>
    <row r="67" spans="1:8" s="15" customFormat="1" ht="42.75" customHeight="1" x14ac:dyDescent="0.25">
      <c r="A67" s="66">
        <v>307</v>
      </c>
      <c r="B67" s="3" t="s">
        <v>86</v>
      </c>
      <c r="C67" s="3" t="s">
        <v>262</v>
      </c>
      <c r="D67" s="3" t="s">
        <v>2</v>
      </c>
      <c r="E67" s="43">
        <v>64.8</v>
      </c>
      <c r="F67" s="11" t="e">
        <f>E67*#REF!</f>
        <v>#REF!</v>
      </c>
      <c r="G67" s="46">
        <v>550</v>
      </c>
      <c r="H67" s="6" t="e">
        <f>E67*#REF!</f>
        <v>#REF!</v>
      </c>
    </row>
    <row r="68" spans="1:8" s="15" customFormat="1" ht="24" x14ac:dyDescent="0.25">
      <c r="A68" s="66">
        <v>308</v>
      </c>
      <c r="B68" s="3" t="s">
        <v>87</v>
      </c>
      <c r="C68" s="3" t="s">
        <v>88</v>
      </c>
      <c r="D68" s="3" t="s">
        <v>2</v>
      </c>
      <c r="E68" s="43">
        <v>43.2</v>
      </c>
      <c r="F68" s="11" t="e">
        <f>E68*#REF!</f>
        <v>#REF!</v>
      </c>
      <c r="G68" s="46">
        <v>200</v>
      </c>
      <c r="H68" s="6" t="e">
        <f>E68*#REF!</f>
        <v>#REF!</v>
      </c>
    </row>
    <row r="69" spans="1:8" s="15" customFormat="1" ht="116.25" customHeight="1" x14ac:dyDescent="0.25">
      <c r="A69" s="66">
        <v>318</v>
      </c>
      <c r="B69" s="3" t="s">
        <v>97</v>
      </c>
      <c r="C69" s="3" t="s">
        <v>98</v>
      </c>
      <c r="D69" s="3" t="s">
        <v>2</v>
      </c>
      <c r="E69" s="43">
        <v>6.59</v>
      </c>
      <c r="F69" s="11" t="e">
        <f>E69*#REF!</f>
        <v>#REF!</v>
      </c>
      <c r="G69" s="46">
        <v>70</v>
      </c>
      <c r="H69" s="6" t="e">
        <f>E69*#REF!</f>
        <v>#REF!</v>
      </c>
    </row>
    <row r="70" spans="1:8" s="15" customFormat="1" ht="120" x14ac:dyDescent="0.25">
      <c r="A70" s="66">
        <v>319</v>
      </c>
      <c r="B70" s="3" t="s">
        <v>99</v>
      </c>
      <c r="C70" s="3" t="s">
        <v>100</v>
      </c>
      <c r="D70" s="3" t="s">
        <v>2</v>
      </c>
      <c r="E70" s="43">
        <v>6.59</v>
      </c>
      <c r="F70" s="11" t="e">
        <f>E70*#REF!</f>
        <v>#REF!</v>
      </c>
      <c r="G70" s="46">
        <v>180</v>
      </c>
      <c r="H70" s="6" t="e">
        <f>E70*#REF!</f>
        <v>#REF!</v>
      </c>
    </row>
    <row r="71" spans="1:8" s="15" customFormat="1" ht="120" x14ac:dyDescent="0.25">
      <c r="A71" s="66">
        <v>324</v>
      </c>
      <c r="B71" s="3" t="s">
        <v>105</v>
      </c>
      <c r="C71" s="3" t="s">
        <v>106</v>
      </c>
      <c r="D71" s="3" t="s">
        <v>2</v>
      </c>
      <c r="E71" s="43">
        <v>25.2</v>
      </c>
      <c r="F71" s="11" t="e">
        <f>E71*#REF!</f>
        <v>#REF!</v>
      </c>
      <c r="G71" s="46">
        <v>80</v>
      </c>
      <c r="H71" s="6" t="e">
        <f>E71*#REF!</f>
        <v>#REF!</v>
      </c>
    </row>
    <row r="72" spans="1:8" s="15" customFormat="1" ht="120" x14ac:dyDescent="0.25">
      <c r="A72" s="66">
        <v>325</v>
      </c>
      <c r="B72" s="3" t="s">
        <v>107</v>
      </c>
      <c r="C72" s="3" t="s">
        <v>108</v>
      </c>
      <c r="D72" s="3" t="s">
        <v>2</v>
      </c>
      <c r="E72" s="43">
        <v>25.2</v>
      </c>
      <c r="F72" s="11" t="e">
        <f>E72*#REF!</f>
        <v>#REF!</v>
      </c>
      <c r="G72" s="46">
        <v>70</v>
      </c>
      <c r="H72" s="6" t="e">
        <f>E72*#REF!</f>
        <v>#REF!</v>
      </c>
    </row>
    <row r="73" spans="1:8" s="15" customFormat="1" ht="120" x14ac:dyDescent="0.25">
      <c r="A73" s="66">
        <v>326</v>
      </c>
      <c r="B73" s="3" t="s">
        <v>109</v>
      </c>
      <c r="C73" s="3" t="s">
        <v>110</v>
      </c>
      <c r="D73" s="3" t="s">
        <v>2</v>
      </c>
      <c r="E73" s="43">
        <v>6.75</v>
      </c>
      <c r="F73" s="11" t="e">
        <f>E73*#REF!</f>
        <v>#REF!</v>
      </c>
      <c r="G73" s="46">
        <v>150</v>
      </c>
      <c r="H73" s="6" t="e">
        <f>E73*#REF!</f>
        <v>#REF!</v>
      </c>
    </row>
    <row r="74" spans="1:8" s="15" customFormat="1" ht="60" x14ac:dyDescent="0.25">
      <c r="A74" s="66">
        <v>329</v>
      </c>
      <c r="B74" s="34" t="s">
        <v>184</v>
      </c>
      <c r="C74" s="34" t="s">
        <v>183</v>
      </c>
      <c r="D74" s="3" t="s">
        <v>2</v>
      </c>
      <c r="E74" s="45">
        <v>1.7</v>
      </c>
      <c r="F74" s="11" t="e">
        <f>E74*#REF!</f>
        <v>#REF!</v>
      </c>
      <c r="G74" s="46">
        <v>100</v>
      </c>
      <c r="H74" s="6" t="e">
        <f>E74*#REF!</f>
        <v>#REF!</v>
      </c>
    </row>
    <row r="75" spans="1:8" s="15" customFormat="1" ht="36" x14ac:dyDescent="0.25">
      <c r="A75" s="66">
        <v>330</v>
      </c>
      <c r="B75" s="3" t="s">
        <v>119</v>
      </c>
      <c r="C75" s="3" t="s">
        <v>120</v>
      </c>
      <c r="D75" s="3" t="s">
        <v>2</v>
      </c>
      <c r="E75" s="43">
        <v>1.7</v>
      </c>
      <c r="F75" s="11" t="e">
        <f>E75*#REF!</f>
        <v>#REF!</v>
      </c>
      <c r="G75" s="46">
        <v>70</v>
      </c>
      <c r="H75" s="6" t="e">
        <f>E75*#REF!</f>
        <v>#REF!</v>
      </c>
    </row>
    <row r="76" spans="1:8" s="15" customFormat="1" ht="36" x14ac:dyDescent="0.25">
      <c r="A76" s="66">
        <v>331</v>
      </c>
      <c r="B76" s="3" t="s">
        <v>121</v>
      </c>
      <c r="C76" s="3" t="s">
        <v>122</v>
      </c>
      <c r="D76" s="3" t="s">
        <v>2</v>
      </c>
      <c r="E76" s="43">
        <v>1.7</v>
      </c>
      <c r="F76" s="11" t="e">
        <f>E76*#REF!</f>
        <v>#REF!</v>
      </c>
      <c r="G76" s="46">
        <v>500</v>
      </c>
      <c r="H76" s="6" t="e">
        <f>E76*#REF!</f>
        <v>#REF!</v>
      </c>
    </row>
    <row r="77" spans="1:8" s="15" customFormat="1" ht="36" x14ac:dyDescent="0.25">
      <c r="A77" s="66">
        <v>334</v>
      </c>
      <c r="B77" s="3" t="s">
        <v>123</v>
      </c>
      <c r="C77" s="3" t="s">
        <v>124</v>
      </c>
      <c r="D77" s="3" t="s">
        <v>2</v>
      </c>
      <c r="E77" s="43">
        <v>2.0699999999999998</v>
      </c>
      <c r="F77" s="11" t="e">
        <f>E77*#REF!</f>
        <v>#REF!</v>
      </c>
      <c r="G77" s="46">
        <v>20</v>
      </c>
      <c r="H77" s="6" t="e">
        <f>E77*#REF!</f>
        <v>#REF!</v>
      </c>
    </row>
    <row r="78" spans="1:8" s="15" customFormat="1" ht="48" x14ac:dyDescent="0.25">
      <c r="A78" s="68">
        <v>341</v>
      </c>
      <c r="B78" s="3" t="s">
        <v>146</v>
      </c>
      <c r="C78" s="3" t="s">
        <v>290</v>
      </c>
      <c r="D78" s="3" t="s">
        <v>2</v>
      </c>
      <c r="E78" s="43">
        <v>335.27</v>
      </c>
      <c r="F78" s="11" t="e">
        <f>E78*#REF!</f>
        <v>#REF!</v>
      </c>
      <c r="G78" s="46">
        <v>50</v>
      </c>
      <c r="H78" s="6" t="e">
        <f>E78*#REF!</f>
        <v>#REF!</v>
      </c>
    </row>
    <row r="79" spans="1:8" s="15" customFormat="1" ht="48" x14ac:dyDescent="0.25">
      <c r="A79" s="66">
        <v>342</v>
      </c>
      <c r="B79" s="3" t="s">
        <v>205</v>
      </c>
      <c r="C79" s="22" t="s">
        <v>214</v>
      </c>
      <c r="D79" s="3" t="s">
        <v>2</v>
      </c>
      <c r="E79" s="43">
        <v>15492</v>
      </c>
      <c r="F79" s="11"/>
      <c r="G79" s="46">
        <v>2</v>
      </c>
      <c r="H79" s="6"/>
    </row>
    <row r="80" spans="1:8" s="15" customFormat="1" ht="48" x14ac:dyDescent="0.25">
      <c r="A80" s="66">
        <v>343</v>
      </c>
      <c r="B80" s="3" t="s">
        <v>206</v>
      </c>
      <c r="C80" s="21" t="s">
        <v>214</v>
      </c>
      <c r="D80" s="3" t="s">
        <v>2</v>
      </c>
      <c r="E80" s="43">
        <v>15492</v>
      </c>
      <c r="F80" s="11"/>
      <c r="G80" s="46">
        <v>3</v>
      </c>
      <c r="H80" s="6"/>
    </row>
    <row r="81" spans="1:8" s="15" customFormat="1" ht="48" x14ac:dyDescent="0.25">
      <c r="A81" s="66">
        <v>344</v>
      </c>
      <c r="B81" s="3" t="s">
        <v>207</v>
      </c>
      <c r="C81" s="22" t="s">
        <v>214</v>
      </c>
      <c r="D81" s="3" t="s">
        <v>2</v>
      </c>
      <c r="E81" s="43">
        <v>15492</v>
      </c>
      <c r="F81" s="11"/>
      <c r="G81" s="46">
        <v>1</v>
      </c>
      <c r="H81" s="6"/>
    </row>
    <row r="82" spans="1:8" s="15" customFormat="1" ht="36" x14ac:dyDescent="0.25">
      <c r="A82" s="66">
        <v>350</v>
      </c>
      <c r="B82" s="3" t="s">
        <v>175</v>
      </c>
      <c r="C82" s="3" t="s">
        <v>176</v>
      </c>
      <c r="D82" s="3" t="s">
        <v>2</v>
      </c>
      <c r="E82" s="43">
        <v>200</v>
      </c>
      <c r="F82" s="11" t="e">
        <f>E82*#REF!</f>
        <v>#REF!</v>
      </c>
      <c r="G82" s="46">
        <v>20</v>
      </c>
      <c r="H82" s="6" t="e">
        <f>E82*#REF!</f>
        <v>#REF!</v>
      </c>
    </row>
    <row r="83" spans="1:8" s="15" customFormat="1" ht="36" x14ac:dyDescent="0.25">
      <c r="A83" s="66">
        <v>351</v>
      </c>
      <c r="B83" s="3" t="s">
        <v>179</v>
      </c>
      <c r="C83" s="3" t="s">
        <v>180</v>
      </c>
      <c r="D83" s="3" t="s">
        <v>2</v>
      </c>
      <c r="E83" s="43">
        <v>200</v>
      </c>
      <c r="F83" s="11" t="e">
        <f>E83*#REF!</f>
        <v>#REF!</v>
      </c>
      <c r="G83" s="46">
        <v>5</v>
      </c>
      <c r="H83" s="6" t="e">
        <f>E83*#REF!</f>
        <v>#REF!</v>
      </c>
    </row>
    <row r="84" spans="1:8" s="15" customFormat="1" ht="36" x14ac:dyDescent="0.25">
      <c r="A84" s="66">
        <v>352</v>
      </c>
      <c r="B84" s="3" t="s">
        <v>177</v>
      </c>
      <c r="C84" s="3" t="s">
        <v>178</v>
      </c>
      <c r="D84" s="3" t="s">
        <v>2</v>
      </c>
      <c r="E84" s="43">
        <v>200</v>
      </c>
      <c r="F84" s="11" t="e">
        <f>E84*#REF!</f>
        <v>#REF!</v>
      </c>
      <c r="G84" s="46">
        <v>5</v>
      </c>
      <c r="H84" s="6" t="e">
        <f>E84*#REF!</f>
        <v>#REF!</v>
      </c>
    </row>
    <row r="85" spans="1:8" s="16" customFormat="1" ht="84" x14ac:dyDescent="0.25">
      <c r="A85" s="66">
        <v>363</v>
      </c>
      <c r="B85" s="36" t="s">
        <v>226</v>
      </c>
      <c r="C85" s="4" t="s">
        <v>227</v>
      </c>
      <c r="D85" s="4" t="s">
        <v>287</v>
      </c>
      <c r="E85" s="44">
        <v>25</v>
      </c>
      <c r="F85" s="13" t="e">
        <f>E85*#REF!</f>
        <v>#REF!</v>
      </c>
      <c r="G85" s="47">
        <v>15000</v>
      </c>
      <c r="H85" s="6"/>
    </row>
    <row r="86" spans="1:8" s="15" customFormat="1" ht="72" x14ac:dyDescent="0.25">
      <c r="A86" s="66">
        <v>398</v>
      </c>
      <c r="B86" s="5" t="s">
        <v>208</v>
      </c>
      <c r="C86" s="49" t="s">
        <v>215</v>
      </c>
      <c r="D86" s="3" t="s">
        <v>2</v>
      </c>
      <c r="E86" s="5">
        <v>120</v>
      </c>
      <c r="F86" s="11"/>
      <c r="G86" s="46">
        <v>100</v>
      </c>
      <c r="H86" s="6"/>
    </row>
    <row r="87" spans="1:8" s="15" customFormat="1" ht="24" x14ac:dyDescent="0.25">
      <c r="A87" s="66">
        <v>402</v>
      </c>
      <c r="B87" s="48" t="s">
        <v>247</v>
      </c>
      <c r="C87" s="5" t="s">
        <v>248</v>
      </c>
      <c r="D87" s="3" t="s">
        <v>2</v>
      </c>
      <c r="E87" s="5">
        <v>500</v>
      </c>
      <c r="F87" s="11"/>
      <c r="G87" s="46">
        <v>10</v>
      </c>
      <c r="H87" s="6"/>
    </row>
    <row r="88" spans="1:8" s="15" customFormat="1" ht="24" x14ac:dyDescent="0.25">
      <c r="A88" s="66">
        <v>405</v>
      </c>
      <c r="B88" s="3" t="s">
        <v>129</v>
      </c>
      <c r="C88" s="3" t="s">
        <v>130</v>
      </c>
      <c r="D88" s="3" t="s">
        <v>2</v>
      </c>
      <c r="E88" s="43">
        <v>40.5</v>
      </c>
      <c r="F88" s="11" t="e">
        <f>E88*#REF!</f>
        <v>#REF!</v>
      </c>
      <c r="G88" s="46">
        <v>15</v>
      </c>
      <c r="H88" s="6" t="e">
        <f>E88*#REF!</f>
        <v>#REF!</v>
      </c>
    </row>
    <row r="89" spans="1:8" s="15" customFormat="1" ht="24" x14ac:dyDescent="0.25">
      <c r="A89" s="66">
        <v>406</v>
      </c>
      <c r="B89" s="3" t="s">
        <v>131</v>
      </c>
      <c r="C89" s="3" t="s">
        <v>132</v>
      </c>
      <c r="D89" s="3" t="s">
        <v>2</v>
      </c>
      <c r="E89" s="43">
        <v>40.5</v>
      </c>
      <c r="F89" s="11" t="e">
        <f>E89*#REF!</f>
        <v>#REF!</v>
      </c>
      <c r="G89" s="46">
        <v>15</v>
      </c>
      <c r="H89" s="6" t="e">
        <f>E89*#REF!</f>
        <v>#REF!</v>
      </c>
    </row>
    <row r="90" spans="1:8" s="15" customFormat="1" ht="24" x14ac:dyDescent="0.25">
      <c r="A90" s="66">
        <v>407</v>
      </c>
      <c r="B90" s="3" t="s">
        <v>133</v>
      </c>
      <c r="C90" s="3" t="s">
        <v>134</v>
      </c>
      <c r="D90" s="3" t="s">
        <v>2</v>
      </c>
      <c r="E90" s="43">
        <v>40.5</v>
      </c>
      <c r="F90" s="11" t="e">
        <f>E90*#REF!</f>
        <v>#REF!</v>
      </c>
      <c r="G90" s="46">
        <v>30</v>
      </c>
      <c r="H90" s="6" t="e">
        <f>E90*#REF!</f>
        <v>#REF!</v>
      </c>
    </row>
    <row r="91" spans="1:8" s="15" customFormat="1" ht="24" x14ac:dyDescent="0.25">
      <c r="A91" s="66">
        <v>408</v>
      </c>
      <c r="B91" s="3" t="s">
        <v>135</v>
      </c>
      <c r="C91" s="3" t="s">
        <v>136</v>
      </c>
      <c r="D91" s="3" t="s">
        <v>2</v>
      </c>
      <c r="E91" s="43">
        <v>40.5</v>
      </c>
      <c r="F91" s="11" t="e">
        <f>E91*#REF!</f>
        <v>#REF!</v>
      </c>
      <c r="G91" s="46">
        <v>10</v>
      </c>
      <c r="H91" s="6" t="e">
        <f>E91*#REF!</f>
        <v>#REF!</v>
      </c>
    </row>
    <row r="92" spans="1:8" s="15" customFormat="1" x14ac:dyDescent="0.25">
      <c r="A92" s="66">
        <v>409</v>
      </c>
      <c r="B92" s="24" t="s">
        <v>221</v>
      </c>
      <c r="C92" s="23" t="s">
        <v>240</v>
      </c>
      <c r="D92" s="24" t="s">
        <v>217</v>
      </c>
      <c r="E92" s="23">
        <v>50</v>
      </c>
      <c r="F92" s="11"/>
      <c r="G92" s="46">
        <v>20</v>
      </c>
      <c r="H92" s="6"/>
    </row>
    <row r="93" spans="1:8" s="15" customFormat="1" x14ac:dyDescent="0.25">
      <c r="A93" s="68">
        <v>411</v>
      </c>
      <c r="B93" s="50" t="s">
        <v>263</v>
      </c>
      <c r="C93" s="50" t="s">
        <v>263</v>
      </c>
      <c r="D93" s="3" t="s">
        <v>2</v>
      </c>
      <c r="E93" s="51">
        <v>700</v>
      </c>
      <c r="F93" s="52" t="e">
        <f>E93*#REF!</f>
        <v>#REF!</v>
      </c>
      <c r="G93" s="53">
        <v>15</v>
      </c>
      <c r="H93" s="70" t="e">
        <f>E93*#REF!</f>
        <v>#REF!</v>
      </c>
    </row>
    <row r="94" spans="1:8" s="15" customFormat="1" ht="48.75" x14ac:dyDescent="0.25">
      <c r="A94" s="66">
        <v>412</v>
      </c>
      <c r="B94" s="58" t="s">
        <v>257</v>
      </c>
      <c r="C94" s="59" t="s">
        <v>258</v>
      </c>
      <c r="D94" s="4" t="s">
        <v>2</v>
      </c>
      <c r="E94" s="60">
        <v>133.33000000000001</v>
      </c>
      <c r="F94" s="61" t="e">
        <f>E94*#REF!</f>
        <v>#REF!</v>
      </c>
      <c r="G94" s="62">
        <v>500</v>
      </c>
      <c r="H94" s="6"/>
    </row>
    <row r="95" spans="1:8" s="15" customFormat="1" ht="264" x14ac:dyDescent="0.25">
      <c r="A95" s="66"/>
      <c r="B95" s="3" t="s">
        <v>269</v>
      </c>
      <c r="C95" s="3" t="s">
        <v>270</v>
      </c>
      <c r="D95" s="3" t="s">
        <v>2</v>
      </c>
      <c r="E95" s="43">
        <v>500</v>
      </c>
      <c r="F95" s="11" t="e">
        <f>E95*#REF!</f>
        <v>#REF!</v>
      </c>
      <c r="G95" s="46">
        <v>200</v>
      </c>
      <c r="H95" s="6"/>
    </row>
    <row r="96" spans="1:8" s="15" customFormat="1" ht="264" x14ac:dyDescent="0.25">
      <c r="A96" s="66"/>
      <c r="B96" s="3" t="s">
        <v>269</v>
      </c>
      <c r="C96" s="3" t="s">
        <v>271</v>
      </c>
      <c r="D96" s="3" t="s">
        <v>2</v>
      </c>
      <c r="E96" s="43">
        <v>500</v>
      </c>
      <c r="F96" s="11" t="e">
        <f>E96*#REF!</f>
        <v>#REF!</v>
      </c>
      <c r="G96" s="46">
        <v>600</v>
      </c>
      <c r="H96" s="6"/>
    </row>
    <row r="97" spans="1:8" s="15" customFormat="1" ht="264" x14ac:dyDescent="0.25">
      <c r="A97" s="66"/>
      <c r="B97" s="3" t="s">
        <v>272</v>
      </c>
      <c r="C97" s="3" t="s">
        <v>273</v>
      </c>
      <c r="D97" s="3" t="s">
        <v>2</v>
      </c>
      <c r="E97" s="43">
        <v>500</v>
      </c>
      <c r="F97" s="11" t="e">
        <f>E97*#REF!</f>
        <v>#REF!</v>
      </c>
      <c r="G97" s="46">
        <v>2500</v>
      </c>
      <c r="H97" s="6"/>
    </row>
    <row r="98" spans="1:8" s="15" customFormat="1" ht="264" x14ac:dyDescent="0.25">
      <c r="A98" s="66"/>
      <c r="B98" s="3" t="s">
        <v>274</v>
      </c>
      <c r="C98" s="3" t="s">
        <v>271</v>
      </c>
      <c r="D98" s="3" t="s">
        <v>2</v>
      </c>
      <c r="E98" s="43">
        <v>163.94</v>
      </c>
      <c r="F98" s="11" t="e">
        <f>E98*#REF!</f>
        <v>#REF!</v>
      </c>
      <c r="G98" s="46">
        <v>200</v>
      </c>
      <c r="H98" s="6"/>
    </row>
    <row r="99" spans="1:8" s="15" customFormat="1" ht="264" x14ac:dyDescent="0.25">
      <c r="A99" s="66"/>
      <c r="B99" s="3" t="s">
        <v>274</v>
      </c>
      <c r="C99" s="3" t="s">
        <v>275</v>
      </c>
      <c r="D99" s="3" t="s">
        <v>2</v>
      </c>
      <c r="E99" s="43">
        <v>486</v>
      </c>
      <c r="F99" s="11" t="e">
        <f>E99*#REF!</f>
        <v>#REF!</v>
      </c>
      <c r="G99" s="46">
        <v>500</v>
      </c>
      <c r="H99" s="6"/>
    </row>
    <row r="100" spans="1:8" s="15" customFormat="1" ht="264" x14ac:dyDescent="0.25">
      <c r="A100" s="66"/>
      <c r="B100" s="3" t="s">
        <v>276</v>
      </c>
      <c r="C100" s="3" t="s">
        <v>271</v>
      </c>
      <c r="D100" s="3" t="s">
        <v>2</v>
      </c>
      <c r="E100" s="43">
        <v>206</v>
      </c>
      <c r="F100" s="11" t="e">
        <f>E100*#REF!</f>
        <v>#REF!</v>
      </c>
      <c r="G100" s="46">
        <v>180</v>
      </c>
      <c r="H100" s="6"/>
    </row>
    <row r="101" spans="1:8" s="15" customFormat="1" ht="71.25" customHeight="1" x14ac:dyDescent="0.25">
      <c r="A101" s="66"/>
      <c r="B101" s="3" t="s">
        <v>277</v>
      </c>
      <c r="C101" s="3" t="s">
        <v>278</v>
      </c>
      <c r="D101" s="3" t="s">
        <v>2</v>
      </c>
      <c r="E101" s="43">
        <v>870</v>
      </c>
      <c r="F101" s="11" t="e">
        <f>E101*#REF!</f>
        <v>#REF!</v>
      </c>
      <c r="G101" s="46">
        <v>500</v>
      </c>
      <c r="H101" s="6"/>
    </row>
    <row r="102" spans="1:8" s="15" customFormat="1" ht="45" customHeight="1" x14ac:dyDescent="0.25">
      <c r="A102" s="66"/>
      <c r="B102" s="4" t="s">
        <v>279</v>
      </c>
      <c r="C102" s="3" t="s">
        <v>280</v>
      </c>
      <c r="D102" s="3" t="s">
        <v>2</v>
      </c>
      <c r="E102" s="43">
        <v>661</v>
      </c>
      <c r="F102" s="11" t="e">
        <f>E102*#REF!</f>
        <v>#REF!</v>
      </c>
      <c r="G102" s="46">
        <v>400</v>
      </c>
      <c r="H102" s="6"/>
    </row>
    <row r="103" spans="1:8" s="15" customFormat="1" ht="85.5" customHeight="1" x14ac:dyDescent="0.25">
      <c r="A103" s="66"/>
      <c r="B103" s="3" t="s">
        <v>279</v>
      </c>
      <c r="C103" s="3" t="s">
        <v>281</v>
      </c>
      <c r="D103" s="3" t="s">
        <v>2</v>
      </c>
      <c r="E103" s="43">
        <v>660</v>
      </c>
      <c r="F103" s="11" t="e">
        <f>E103*#REF!</f>
        <v>#REF!</v>
      </c>
      <c r="G103" s="46">
        <v>550</v>
      </c>
      <c r="H103" s="6"/>
    </row>
    <row r="104" spans="1:8" s="15" customFormat="1" ht="57.75" customHeight="1" x14ac:dyDescent="0.25">
      <c r="A104" s="72"/>
      <c r="B104" s="50" t="s">
        <v>285</v>
      </c>
      <c r="C104" s="50" t="s">
        <v>294</v>
      </c>
      <c r="D104" s="50" t="s">
        <v>2</v>
      </c>
      <c r="E104" s="51"/>
      <c r="F104" s="52"/>
      <c r="G104" s="53">
        <v>40</v>
      </c>
      <c r="H104" s="67"/>
    </row>
    <row r="105" spans="1:8" s="15" customFormat="1" ht="40.5" customHeight="1" x14ac:dyDescent="0.25">
      <c r="A105" s="72"/>
      <c r="B105" s="50" t="s">
        <v>292</v>
      </c>
      <c r="C105" s="50" t="s">
        <v>291</v>
      </c>
      <c r="D105" s="50" t="s">
        <v>286</v>
      </c>
      <c r="E105" s="51"/>
      <c r="F105" s="52"/>
      <c r="G105" s="53">
        <v>2000</v>
      </c>
      <c r="H105" s="67"/>
    </row>
    <row r="106" spans="1:8" s="15" customFormat="1" x14ac:dyDescent="0.25">
      <c r="A106" s="71"/>
      <c r="B106" s="50"/>
      <c r="C106" s="50"/>
      <c r="D106" s="50"/>
      <c r="E106" s="51"/>
      <c r="F106" s="52"/>
      <c r="G106" s="53"/>
      <c r="H106" s="6"/>
    </row>
    <row r="107" spans="1:8" x14ac:dyDescent="0.25">
      <c r="A107" s="64"/>
    </row>
    <row r="108" spans="1:8" x14ac:dyDescent="0.25">
      <c r="A108" s="64"/>
    </row>
    <row r="109" spans="1:8" x14ac:dyDescent="0.25">
      <c r="A109" s="64"/>
    </row>
    <row r="110" spans="1:8" x14ac:dyDescent="0.25">
      <c r="A110" s="64"/>
    </row>
    <row r="111" spans="1:8" x14ac:dyDescent="0.25">
      <c r="A111" s="64"/>
    </row>
    <row r="112" spans="1:8" x14ac:dyDescent="0.25">
      <c r="A112" s="64"/>
    </row>
    <row r="113" spans="1:1" x14ac:dyDescent="0.25">
      <c r="A113" s="64"/>
    </row>
    <row r="114" spans="1:1" x14ac:dyDescent="0.25">
      <c r="A114" s="64"/>
    </row>
    <row r="115" spans="1:1" x14ac:dyDescent="0.25">
      <c r="A115" s="64"/>
    </row>
    <row r="116" spans="1:1" x14ac:dyDescent="0.25">
      <c r="A116" s="64"/>
    </row>
    <row r="117" spans="1:1" x14ac:dyDescent="0.25">
      <c r="A117" s="64"/>
    </row>
    <row r="118" spans="1:1" x14ac:dyDescent="0.25">
      <c r="A118" s="64"/>
    </row>
    <row r="119" spans="1:1" x14ac:dyDescent="0.25">
      <c r="A119" s="64"/>
    </row>
    <row r="120" spans="1:1" x14ac:dyDescent="0.25">
      <c r="A120" s="64"/>
    </row>
    <row r="121" spans="1:1" x14ac:dyDescent="0.25">
      <c r="A121" s="64"/>
    </row>
    <row r="122" spans="1:1" x14ac:dyDescent="0.25">
      <c r="A122" s="64"/>
    </row>
    <row r="123" spans="1:1" x14ac:dyDescent="0.25">
      <c r="A123" s="64"/>
    </row>
    <row r="124" spans="1:1" x14ac:dyDescent="0.25">
      <c r="A124" s="64"/>
    </row>
    <row r="125" spans="1:1" x14ac:dyDescent="0.25">
      <c r="A125" s="64"/>
    </row>
    <row r="126" spans="1:1" x14ac:dyDescent="0.25">
      <c r="A126" s="64"/>
    </row>
    <row r="127" spans="1:1" x14ac:dyDescent="0.25">
      <c r="A127" s="64"/>
    </row>
    <row r="128" spans="1:1" x14ac:dyDescent="0.25">
      <c r="A128" s="64"/>
    </row>
    <row r="129" spans="1:1" x14ac:dyDescent="0.25">
      <c r="A129" s="64"/>
    </row>
    <row r="130" spans="1:1" x14ac:dyDescent="0.25">
      <c r="A130" s="64"/>
    </row>
    <row r="131" spans="1:1" x14ac:dyDescent="0.25">
      <c r="A131" s="64"/>
    </row>
    <row r="132" spans="1:1" x14ac:dyDescent="0.25">
      <c r="A132" s="64"/>
    </row>
    <row r="133" spans="1:1" x14ac:dyDescent="0.25">
      <c r="A133" s="64"/>
    </row>
    <row r="134" spans="1:1" x14ac:dyDescent="0.25">
      <c r="A134" s="64"/>
    </row>
    <row r="135" spans="1:1" x14ac:dyDescent="0.25">
      <c r="A135" s="64"/>
    </row>
    <row r="136" spans="1:1" x14ac:dyDescent="0.25">
      <c r="A136" s="64"/>
    </row>
    <row r="137" spans="1:1" x14ac:dyDescent="0.25">
      <c r="A137" s="64"/>
    </row>
    <row r="138" spans="1:1" x14ac:dyDescent="0.25">
      <c r="A138" s="64"/>
    </row>
    <row r="139" spans="1:1" x14ac:dyDescent="0.25">
      <c r="A139" s="64"/>
    </row>
    <row r="140" spans="1:1" x14ac:dyDescent="0.25">
      <c r="A140" s="64"/>
    </row>
    <row r="141" spans="1:1" x14ac:dyDescent="0.25">
      <c r="A141" s="64"/>
    </row>
    <row r="142" spans="1:1" x14ac:dyDescent="0.25">
      <c r="A142" s="64"/>
    </row>
    <row r="143" spans="1:1" x14ac:dyDescent="0.25">
      <c r="A143" s="64"/>
    </row>
    <row r="144" spans="1:1" x14ac:dyDescent="0.25">
      <c r="A144" s="64"/>
    </row>
    <row r="145" spans="1:1" x14ac:dyDescent="0.25">
      <c r="A145" s="64"/>
    </row>
    <row r="146" spans="1:1" x14ac:dyDescent="0.25">
      <c r="A146" s="64"/>
    </row>
    <row r="147" spans="1:1" x14ac:dyDescent="0.25">
      <c r="A147" s="64"/>
    </row>
    <row r="148" spans="1:1" x14ac:dyDescent="0.25">
      <c r="A148" s="64"/>
    </row>
  </sheetData>
  <mergeCells count="1">
    <mergeCell ref="B1:H5"/>
  </mergeCells>
  <pageMargins left="0.45" right="0.45" top="1" bottom="0.2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
  <sheetViews>
    <sheetView workbookViewId="0">
      <selection activeCell="G15" sqref="G15"/>
    </sheetView>
  </sheetViews>
  <sheetFormatPr defaultRowHeight="15" x14ac:dyDescent="0.25"/>
  <cols>
    <col min="2" max="4" width="9.140625" customWidth="1"/>
  </cols>
  <sheetData>
    <row r="2" spans="1:16" x14ac:dyDescent="0.25">
      <c r="A2" s="18"/>
      <c r="B2" s="18"/>
      <c r="C2" s="18" t="s">
        <v>182</v>
      </c>
      <c r="D2" s="18"/>
      <c r="E2" s="18"/>
      <c r="F2" s="18" t="s">
        <v>193</v>
      </c>
      <c r="G2" s="18" t="s">
        <v>194</v>
      </c>
      <c r="H2" s="18" t="s">
        <v>195</v>
      </c>
      <c r="I2" s="18" t="s">
        <v>192</v>
      </c>
      <c r="J2" s="18"/>
      <c r="K2" s="18" t="s">
        <v>196</v>
      </c>
      <c r="L2" s="18" t="s">
        <v>186</v>
      </c>
      <c r="M2" s="18" t="s">
        <v>189</v>
      </c>
      <c r="N2" s="18" t="s">
        <v>190</v>
      </c>
      <c r="O2" s="18" t="s">
        <v>191</v>
      </c>
      <c r="P2" s="18"/>
    </row>
    <row r="3" spans="1:16" x14ac:dyDescent="0.25">
      <c r="A3" s="18"/>
      <c r="B3" s="18" t="s">
        <v>0</v>
      </c>
      <c r="C3" s="18" t="s">
        <v>185</v>
      </c>
      <c r="D3" s="18" t="s">
        <v>1</v>
      </c>
      <c r="E3" s="18" t="s">
        <v>181</v>
      </c>
      <c r="F3" s="18" t="s">
        <v>193</v>
      </c>
      <c r="G3" s="18" t="s">
        <v>194</v>
      </c>
      <c r="H3" s="18" t="s">
        <v>195</v>
      </c>
      <c r="I3" s="18" t="s">
        <v>187</v>
      </c>
      <c r="J3" s="18" t="s">
        <v>187</v>
      </c>
      <c r="K3" s="18"/>
      <c r="L3" s="18" t="s">
        <v>187</v>
      </c>
      <c r="M3" s="18" t="s">
        <v>187</v>
      </c>
      <c r="N3" s="18" t="s">
        <v>187</v>
      </c>
      <c r="O3" s="18" t="s">
        <v>187</v>
      </c>
      <c r="P3" s="18"/>
    </row>
    <row r="4" spans="1:16" x14ac:dyDescent="0.25">
      <c r="A4" s="18">
        <v>66</v>
      </c>
      <c r="B4" s="18" t="s">
        <v>159</v>
      </c>
      <c r="C4" s="18" t="s">
        <v>152</v>
      </c>
      <c r="D4" s="18" t="s">
        <v>2</v>
      </c>
      <c r="E4" s="18">
        <v>2450</v>
      </c>
      <c r="F4" s="18"/>
      <c r="G4" s="18">
        <v>4</v>
      </c>
      <c r="H4" s="18">
        <v>4</v>
      </c>
      <c r="I4" s="18">
        <v>4</v>
      </c>
      <c r="J4" s="18">
        <v>9800</v>
      </c>
      <c r="K4" s="18">
        <v>4</v>
      </c>
      <c r="L4" s="18">
        <v>0</v>
      </c>
      <c r="M4" s="18">
        <v>0</v>
      </c>
      <c r="N4" s="18">
        <v>4</v>
      </c>
      <c r="O4" s="18">
        <v>0</v>
      </c>
      <c r="P4" s="18" t="s">
        <v>198</v>
      </c>
    </row>
    <row r="5" spans="1:16" x14ac:dyDescent="0.25">
      <c r="A5" s="18">
        <v>70</v>
      </c>
      <c r="B5" s="18" t="s">
        <v>160</v>
      </c>
      <c r="C5" s="18" t="s">
        <v>154</v>
      </c>
      <c r="D5" s="18" t="s">
        <v>2</v>
      </c>
      <c r="E5" s="18">
        <v>1000</v>
      </c>
      <c r="F5" s="18"/>
      <c r="G5" s="18">
        <v>1</v>
      </c>
      <c r="H5" s="18">
        <v>1</v>
      </c>
      <c r="I5" s="18">
        <v>2</v>
      </c>
      <c r="J5" s="18">
        <v>2000</v>
      </c>
      <c r="K5" s="18">
        <v>2</v>
      </c>
      <c r="L5" s="18">
        <v>0</v>
      </c>
      <c r="M5" s="18">
        <v>0</v>
      </c>
      <c r="N5" s="18">
        <v>2</v>
      </c>
      <c r="O5" s="18">
        <v>0</v>
      </c>
      <c r="P5" s="18" t="s">
        <v>198</v>
      </c>
    </row>
    <row r="6" spans="1:16" x14ac:dyDescent="0.25">
      <c r="A6" s="18">
        <v>71</v>
      </c>
      <c r="B6" s="18" t="s">
        <v>161</v>
      </c>
      <c r="C6" s="18" t="s">
        <v>149</v>
      </c>
      <c r="D6" s="18" t="s">
        <v>2</v>
      </c>
      <c r="E6" s="18">
        <v>3000</v>
      </c>
      <c r="F6" s="18"/>
      <c r="G6" s="18">
        <v>1</v>
      </c>
      <c r="H6" s="18">
        <v>1</v>
      </c>
      <c r="I6" s="18">
        <v>1</v>
      </c>
      <c r="J6" s="18">
        <v>3000</v>
      </c>
      <c r="K6" s="18">
        <v>1</v>
      </c>
      <c r="L6" s="18">
        <v>0</v>
      </c>
      <c r="M6" s="18">
        <v>0</v>
      </c>
      <c r="N6" s="18">
        <v>1</v>
      </c>
      <c r="O6" s="18">
        <v>0</v>
      </c>
      <c r="P6" s="18" t="s">
        <v>198</v>
      </c>
    </row>
    <row r="7" spans="1:16" x14ac:dyDescent="0.25">
      <c r="A7" s="18">
        <v>77</v>
      </c>
      <c r="B7" s="18" t="s">
        <v>162</v>
      </c>
      <c r="C7" s="18" t="s">
        <v>151</v>
      </c>
      <c r="D7" s="18" t="s">
        <v>2</v>
      </c>
      <c r="E7" s="18">
        <v>500</v>
      </c>
      <c r="F7" s="18"/>
      <c r="G7" s="18">
        <v>1</v>
      </c>
      <c r="H7" s="18">
        <v>1</v>
      </c>
      <c r="I7" s="18">
        <v>2</v>
      </c>
      <c r="J7" s="18">
        <v>1000</v>
      </c>
      <c r="K7" s="18">
        <v>2</v>
      </c>
      <c r="L7" s="18">
        <v>0</v>
      </c>
      <c r="M7" s="18">
        <v>0</v>
      </c>
      <c r="N7" s="18">
        <v>2</v>
      </c>
      <c r="O7" s="18">
        <v>0</v>
      </c>
      <c r="P7" s="18" t="s">
        <v>198</v>
      </c>
    </row>
    <row r="8" spans="1:16" x14ac:dyDescent="0.25">
      <c r="A8" s="18">
        <v>116</v>
      </c>
      <c r="B8" s="18" t="s">
        <v>163</v>
      </c>
      <c r="C8" s="18" t="s">
        <v>157</v>
      </c>
      <c r="D8" s="18" t="s">
        <v>2</v>
      </c>
      <c r="E8" s="18">
        <v>150</v>
      </c>
      <c r="F8" s="18"/>
      <c r="G8" s="18">
        <v>4</v>
      </c>
      <c r="H8" s="18">
        <v>4</v>
      </c>
      <c r="I8" s="18">
        <v>4</v>
      </c>
      <c r="J8" s="18">
        <v>600</v>
      </c>
      <c r="K8" s="18"/>
      <c r="L8" s="18">
        <v>0</v>
      </c>
      <c r="M8" s="18">
        <v>0</v>
      </c>
      <c r="N8" s="18">
        <v>4</v>
      </c>
      <c r="O8" s="18">
        <v>0</v>
      </c>
      <c r="P8" s="18" t="s">
        <v>198</v>
      </c>
    </row>
    <row r="9" spans="1:16" x14ac:dyDescent="0.25">
      <c r="A9" s="18">
        <v>139</v>
      </c>
      <c r="B9" s="18" t="s">
        <v>164</v>
      </c>
      <c r="C9" s="18" t="s">
        <v>150</v>
      </c>
      <c r="D9" s="18" t="s">
        <v>2</v>
      </c>
      <c r="E9" s="18">
        <v>100</v>
      </c>
      <c r="F9" s="18"/>
      <c r="G9" s="18">
        <v>20</v>
      </c>
      <c r="H9" s="18">
        <v>20</v>
      </c>
      <c r="I9" s="18">
        <v>20</v>
      </c>
      <c r="J9" s="18">
        <v>2000</v>
      </c>
      <c r="K9" s="18"/>
      <c r="L9" s="18">
        <v>0</v>
      </c>
      <c r="M9" s="18">
        <v>0</v>
      </c>
      <c r="N9" s="18">
        <v>20</v>
      </c>
      <c r="O9" s="18">
        <v>0</v>
      </c>
      <c r="P9" s="18" t="s">
        <v>198</v>
      </c>
    </row>
    <row r="10" spans="1:16" x14ac:dyDescent="0.25">
      <c r="A10" s="18">
        <v>197</v>
      </c>
      <c r="B10" s="18" t="s">
        <v>165</v>
      </c>
      <c r="C10" s="18" t="s">
        <v>148</v>
      </c>
      <c r="D10" s="18" t="s">
        <v>2</v>
      </c>
      <c r="E10" s="18">
        <v>127080</v>
      </c>
      <c r="F10" s="18"/>
      <c r="G10" s="18">
        <v>1</v>
      </c>
      <c r="H10" s="18">
        <v>1</v>
      </c>
      <c r="I10" s="18">
        <v>0</v>
      </c>
      <c r="J10" s="18">
        <v>0</v>
      </c>
      <c r="K10" s="18">
        <v>0</v>
      </c>
      <c r="L10" s="18">
        <v>0</v>
      </c>
      <c r="M10" s="18">
        <v>0</v>
      </c>
      <c r="N10" s="18">
        <v>0</v>
      </c>
      <c r="O10" s="18">
        <v>0</v>
      </c>
      <c r="P10" s="18" t="s">
        <v>198</v>
      </c>
    </row>
    <row r="11" spans="1:16" x14ac:dyDescent="0.25">
      <c r="A11" s="18">
        <v>346</v>
      </c>
      <c r="B11" s="18" t="s">
        <v>125</v>
      </c>
      <c r="C11" s="18" t="s">
        <v>126</v>
      </c>
      <c r="D11" s="18" t="s">
        <v>2</v>
      </c>
      <c r="E11" s="18">
        <v>50</v>
      </c>
      <c r="F11" s="18"/>
      <c r="G11" s="18">
        <v>8</v>
      </c>
      <c r="H11" s="18">
        <v>20</v>
      </c>
      <c r="I11" s="18">
        <v>15</v>
      </c>
      <c r="J11" s="18">
        <v>750</v>
      </c>
      <c r="K11" s="18">
        <v>15</v>
      </c>
      <c r="L11" s="18">
        <v>0</v>
      </c>
      <c r="M11" s="18">
        <v>0</v>
      </c>
      <c r="N11" s="18">
        <v>15</v>
      </c>
      <c r="O11" s="18">
        <v>0</v>
      </c>
      <c r="P11" s="18" t="s">
        <v>199</v>
      </c>
    </row>
    <row r="12" spans="1:16" x14ac:dyDescent="0.25">
      <c r="A12" s="18">
        <v>360</v>
      </c>
      <c r="B12" s="18" t="s">
        <v>167</v>
      </c>
      <c r="C12" s="18" t="s">
        <v>153</v>
      </c>
      <c r="D12" s="18" t="s">
        <v>2</v>
      </c>
      <c r="E12" s="18">
        <v>500</v>
      </c>
      <c r="F12" s="18"/>
      <c r="G12" s="18">
        <v>4</v>
      </c>
      <c r="H12" s="18">
        <v>4</v>
      </c>
      <c r="I12" s="18">
        <v>4</v>
      </c>
      <c r="J12" s="18">
        <v>2000</v>
      </c>
      <c r="K12" s="18"/>
      <c r="L12" s="18">
        <v>0</v>
      </c>
      <c r="M12" s="18">
        <v>0</v>
      </c>
      <c r="N12" s="18">
        <v>4</v>
      </c>
      <c r="O12" s="18">
        <v>0</v>
      </c>
      <c r="P12" s="18" t="s">
        <v>199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5"/>
  <sheetViews>
    <sheetView topLeftCell="B1" workbookViewId="0">
      <selection activeCell="AA4" sqref="AA4"/>
    </sheetView>
  </sheetViews>
  <sheetFormatPr defaultRowHeight="15" x14ac:dyDescent="0.25"/>
  <cols>
    <col min="1" max="1" width="0" hidden="1" customWidth="1"/>
    <col min="2" max="2" width="8.28515625" customWidth="1"/>
    <col min="3" max="3" width="23.140625" style="41" customWidth="1"/>
    <col min="4" max="4" width="18.28515625" hidden="1" customWidth="1"/>
    <col min="7" max="8" width="0" hidden="1" customWidth="1"/>
    <col min="10" max="10" width="0" hidden="1" customWidth="1"/>
    <col min="12" max="12" width="0" hidden="1" customWidth="1"/>
    <col min="14" max="14" width="0" hidden="1" customWidth="1"/>
    <col min="16" max="16" width="9.140625" hidden="1" customWidth="1"/>
    <col min="17" max="17" width="0" hidden="1" customWidth="1"/>
    <col min="18" max="18" width="9.140625" hidden="1" customWidth="1"/>
    <col min="19" max="19" width="0" hidden="1" customWidth="1"/>
    <col min="20" max="20" width="9.140625" hidden="1" customWidth="1"/>
    <col min="21" max="23" width="0" hidden="1" customWidth="1"/>
  </cols>
  <sheetData>
    <row r="1" spans="2:23" ht="48" x14ac:dyDescent="0.25">
      <c r="B1" s="27"/>
      <c r="C1" s="9"/>
      <c r="D1" s="9"/>
      <c r="E1" s="9"/>
      <c r="F1" s="20"/>
      <c r="G1" s="28"/>
      <c r="H1" s="28" t="s">
        <v>193</v>
      </c>
      <c r="I1" s="11" t="s">
        <v>194</v>
      </c>
      <c r="J1" s="11"/>
      <c r="K1" s="11" t="s">
        <v>195</v>
      </c>
      <c r="L1" s="26"/>
      <c r="M1" s="29" t="s">
        <v>192</v>
      </c>
      <c r="N1" s="30"/>
      <c r="O1" s="31" t="s">
        <v>196</v>
      </c>
      <c r="P1" s="30"/>
      <c r="Q1" s="28" t="s">
        <v>186</v>
      </c>
      <c r="R1" s="32"/>
      <c r="S1" s="33" t="s">
        <v>189</v>
      </c>
      <c r="T1" s="33"/>
      <c r="U1" s="28" t="s">
        <v>190</v>
      </c>
      <c r="V1" s="28"/>
      <c r="W1" s="32" t="s">
        <v>191</v>
      </c>
    </row>
    <row r="2" spans="2:23" ht="24" x14ac:dyDescent="0.25">
      <c r="B2" s="6"/>
      <c r="C2" s="1" t="s">
        <v>0</v>
      </c>
      <c r="D2" s="1" t="s">
        <v>185</v>
      </c>
      <c r="E2" s="1" t="s">
        <v>1</v>
      </c>
      <c r="F2" s="10" t="s">
        <v>181</v>
      </c>
      <c r="G2" s="11" t="s">
        <v>188</v>
      </c>
      <c r="H2" s="11" t="s">
        <v>193</v>
      </c>
      <c r="I2" s="11" t="s">
        <v>194</v>
      </c>
      <c r="J2" s="11"/>
      <c r="K2" s="11" t="s">
        <v>195</v>
      </c>
      <c r="L2" s="11"/>
      <c r="M2" s="12" t="s">
        <v>187</v>
      </c>
      <c r="N2" s="14" t="s">
        <v>188</v>
      </c>
      <c r="O2" s="19"/>
      <c r="P2" s="14"/>
      <c r="Q2" s="11" t="s">
        <v>187</v>
      </c>
      <c r="R2" s="11" t="s">
        <v>187</v>
      </c>
      <c r="S2" s="11" t="s">
        <v>187</v>
      </c>
      <c r="T2" s="11" t="s">
        <v>187</v>
      </c>
      <c r="U2" s="11" t="s">
        <v>187</v>
      </c>
      <c r="V2" s="11" t="s">
        <v>187</v>
      </c>
      <c r="W2" s="11" t="s">
        <v>187</v>
      </c>
    </row>
    <row r="3" spans="2:23" ht="84" x14ac:dyDescent="0.25">
      <c r="B3" s="6">
        <v>55</v>
      </c>
      <c r="C3" s="37" t="s">
        <v>9</v>
      </c>
      <c r="D3" s="3" t="s">
        <v>10</v>
      </c>
      <c r="E3" s="3" t="s">
        <v>11</v>
      </c>
      <c r="F3" s="10">
        <v>0.22</v>
      </c>
      <c r="G3" s="11" t="e">
        <f>F3*#REF!</f>
        <v>#REF!</v>
      </c>
      <c r="H3" s="11">
        <v>16340</v>
      </c>
      <c r="I3" s="11">
        <v>20000</v>
      </c>
      <c r="J3" s="11">
        <f t="shared" ref="J3:J35" si="0">F3*I3</f>
        <v>4400</v>
      </c>
      <c r="K3" s="11">
        <v>20000</v>
      </c>
      <c r="L3" s="11">
        <f t="shared" ref="L3:L35" si="1">F3*K3</f>
        <v>4400</v>
      </c>
      <c r="M3" s="12">
        <f t="shared" ref="M3:M16" si="2">Q3+S3+U3+W3</f>
        <v>54650</v>
      </c>
      <c r="N3" s="14">
        <f t="shared" ref="N3:N35" si="3">F3*M3</f>
        <v>12023</v>
      </c>
      <c r="O3" s="19">
        <v>30000</v>
      </c>
      <c r="P3" s="14">
        <f t="shared" ref="P3:P35" si="4">F3*O3</f>
        <v>6600</v>
      </c>
      <c r="Q3" s="11">
        <v>31700</v>
      </c>
      <c r="R3" s="6">
        <f t="shared" ref="R3:R35" si="5">F3*Q3</f>
        <v>6974</v>
      </c>
      <c r="S3" s="11">
        <v>800</v>
      </c>
      <c r="T3" s="11">
        <f t="shared" ref="T3:T35" si="6">F3*S3</f>
        <v>176</v>
      </c>
      <c r="U3" s="11">
        <v>20950</v>
      </c>
      <c r="V3" s="11">
        <f t="shared" ref="V3:V35" si="7">F3*U3</f>
        <v>4609</v>
      </c>
      <c r="W3" s="6">
        <v>1200</v>
      </c>
    </row>
    <row r="4" spans="2:23" ht="15.75" customHeight="1" x14ac:dyDescent="0.25">
      <c r="B4" s="6">
        <v>60</v>
      </c>
      <c r="C4" s="37" t="s">
        <v>12</v>
      </c>
      <c r="D4" s="3" t="s">
        <v>13</v>
      </c>
      <c r="E4" s="3" t="s">
        <v>2</v>
      </c>
      <c r="F4" s="10">
        <v>8.34</v>
      </c>
      <c r="G4" s="11" t="e">
        <f>F4*#REF!</f>
        <v>#REF!</v>
      </c>
      <c r="H4" s="11">
        <v>928</v>
      </c>
      <c r="I4" s="11">
        <v>2500</v>
      </c>
      <c r="J4" s="11">
        <f t="shared" si="0"/>
        <v>20850</v>
      </c>
      <c r="K4" s="11">
        <v>540</v>
      </c>
      <c r="L4" s="11">
        <f t="shared" si="1"/>
        <v>4503.6000000000004</v>
      </c>
      <c r="M4" s="12">
        <f t="shared" si="2"/>
        <v>870</v>
      </c>
      <c r="N4" s="14">
        <f t="shared" si="3"/>
        <v>7255.8</v>
      </c>
      <c r="O4" s="19">
        <v>800</v>
      </c>
      <c r="P4" s="14">
        <f t="shared" si="4"/>
        <v>6672</v>
      </c>
      <c r="Q4" s="11">
        <v>90</v>
      </c>
      <c r="R4" s="6">
        <f t="shared" si="5"/>
        <v>750.6</v>
      </c>
      <c r="S4" s="11">
        <v>80</v>
      </c>
      <c r="T4" s="11">
        <f t="shared" si="6"/>
        <v>667.2</v>
      </c>
      <c r="U4" s="11">
        <v>700</v>
      </c>
      <c r="V4" s="11">
        <f t="shared" si="7"/>
        <v>5838</v>
      </c>
      <c r="W4" s="6">
        <v>0</v>
      </c>
    </row>
    <row r="5" spans="2:23" ht="15.75" customHeight="1" x14ac:dyDescent="0.25">
      <c r="B5" s="6">
        <v>61</v>
      </c>
      <c r="C5" s="37" t="s">
        <v>14</v>
      </c>
      <c r="D5" s="3" t="s">
        <v>15</v>
      </c>
      <c r="E5" s="3" t="s">
        <v>2</v>
      </c>
      <c r="F5" s="10">
        <v>10</v>
      </c>
      <c r="G5" s="11" t="e">
        <f>F5*#REF!</f>
        <v>#REF!</v>
      </c>
      <c r="H5" s="11"/>
      <c r="I5" s="11">
        <v>3000</v>
      </c>
      <c r="J5" s="11">
        <f t="shared" si="0"/>
        <v>30000</v>
      </c>
      <c r="K5" s="11">
        <v>3000</v>
      </c>
      <c r="L5" s="11">
        <f t="shared" si="1"/>
        <v>30000</v>
      </c>
      <c r="M5" s="12">
        <f t="shared" si="2"/>
        <v>6190</v>
      </c>
      <c r="N5" s="14">
        <f t="shared" si="3"/>
        <v>61900</v>
      </c>
      <c r="O5" s="19">
        <v>6000</v>
      </c>
      <c r="P5" s="14">
        <f t="shared" si="4"/>
        <v>60000</v>
      </c>
      <c r="Q5" s="11">
        <v>280</v>
      </c>
      <c r="R5" s="6">
        <f t="shared" si="5"/>
        <v>2800</v>
      </c>
      <c r="S5" s="11">
        <v>560</v>
      </c>
      <c r="T5" s="11">
        <f t="shared" si="6"/>
        <v>5600</v>
      </c>
      <c r="U5" s="11">
        <v>5350</v>
      </c>
      <c r="V5" s="11">
        <f t="shared" si="7"/>
        <v>53500</v>
      </c>
      <c r="W5" s="6">
        <v>0</v>
      </c>
    </row>
    <row r="6" spans="2:23" ht="15.75" customHeight="1" x14ac:dyDescent="0.25">
      <c r="B6" s="6">
        <v>65</v>
      </c>
      <c r="C6" s="37" t="s">
        <v>22</v>
      </c>
      <c r="D6" s="3" t="s">
        <v>15</v>
      </c>
      <c r="E6" s="3" t="s">
        <v>2</v>
      </c>
      <c r="F6" s="10">
        <v>0.21</v>
      </c>
      <c r="G6" s="11" t="e">
        <f>F6*#REF!</f>
        <v>#REF!</v>
      </c>
      <c r="H6" s="11">
        <v>52510</v>
      </c>
      <c r="I6" s="11">
        <v>30000</v>
      </c>
      <c r="J6" s="11">
        <f t="shared" si="0"/>
        <v>6300</v>
      </c>
      <c r="K6" s="11">
        <v>60000</v>
      </c>
      <c r="L6" s="11">
        <f t="shared" si="1"/>
        <v>12600</v>
      </c>
      <c r="M6" s="12">
        <f t="shared" si="2"/>
        <v>107300</v>
      </c>
      <c r="N6" s="14">
        <f t="shared" si="3"/>
        <v>22533</v>
      </c>
      <c r="O6" s="19">
        <v>100000</v>
      </c>
      <c r="P6" s="14">
        <f t="shared" si="4"/>
        <v>21000</v>
      </c>
      <c r="Q6" s="11">
        <v>44200</v>
      </c>
      <c r="R6" s="6">
        <f t="shared" si="5"/>
        <v>9282</v>
      </c>
      <c r="S6" s="11">
        <v>8800</v>
      </c>
      <c r="T6" s="11">
        <f t="shared" si="6"/>
        <v>1848</v>
      </c>
      <c r="U6" s="11">
        <v>24900</v>
      </c>
      <c r="V6" s="11">
        <f t="shared" si="7"/>
        <v>5229</v>
      </c>
      <c r="W6" s="6">
        <v>29400</v>
      </c>
    </row>
    <row r="7" spans="2:23" ht="15.75" customHeight="1" x14ac:dyDescent="0.25">
      <c r="B7" s="6">
        <v>67</v>
      </c>
      <c r="C7" s="37" t="s">
        <v>23</v>
      </c>
      <c r="D7" s="3" t="s">
        <v>24</v>
      </c>
      <c r="E7" s="3" t="s">
        <v>2</v>
      </c>
      <c r="F7" s="10">
        <v>3.98</v>
      </c>
      <c r="G7" s="11" t="e">
        <f>F7*#REF!</f>
        <v>#REF!</v>
      </c>
      <c r="H7" s="11">
        <v>520</v>
      </c>
      <c r="I7" s="11">
        <v>500</v>
      </c>
      <c r="J7" s="11">
        <f t="shared" si="0"/>
        <v>1990</v>
      </c>
      <c r="K7" s="11">
        <v>500</v>
      </c>
      <c r="L7" s="11">
        <f t="shared" si="1"/>
        <v>1990</v>
      </c>
      <c r="M7" s="12">
        <f t="shared" si="2"/>
        <v>580</v>
      </c>
      <c r="N7" s="14">
        <f t="shared" si="3"/>
        <v>2308.4</v>
      </c>
      <c r="O7" s="19">
        <v>500</v>
      </c>
      <c r="P7" s="14">
        <f t="shared" si="4"/>
        <v>1990</v>
      </c>
      <c r="Q7" s="11">
        <v>0</v>
      </c>
      <c r="R7" s="6">
        <f t="shared" si="5"/>
        <v>0</v>
      </c>
      <c r="S7" s="11">
        <v>0</v>
      </c>
      <c r="T7" s="11">
        <f t="shared" si="6"/>
        <v>0</v>
      </c>
      <c r="U7" s="11">
        <v>580</v>
      </c>
      <c r="V7" s="11">
        <f t="shared" si="7"/>
        <v>2308.4</v>
      </c>
      <c r="W7" s="6">
        <v>0</v>
      </c>
    </row>
    <row r="8" spans="2:23" ht="15.75" customHeight="1" x14ac:dyDescent="0.25">
      <c r="B8" s="6">
        <v>68</v>
      </c>
      <c r="C8" s="37" t="s">
        <v>25</v>
      </c>
      <c r="D8" s="3" t="s">
        <v>26</v>
      </c>
      <c r="E8" s="3" t="s">
        <v>2</v>
      </c>
      <c r="F8" s="10">
        <v>21.32</v>
      </c>
      <c r="G8" s="11" t="e">
        <f>F8*#REF!</f>
        <v>#REF!</v>
      </c>
      <c r="H8" s="11">
        <v>71</v>
      </c>
      <c r="I8" s="11">
        <v>150</v>
      </c>
      <c r="J8" s="11">
        <f t="shared" si="0"/>
        <v>3198</v>
      </c>
      <c r="K8" s="11">
        <v>150</v>
      </c>
      <c r="L8" s="11">
        <f t="shared" si="1"/>
        <v>3198</v>
      </c>
      <c r="M8" s="12">
        <f t="shared" si="2"/>
        <v>265</v>
      </c>
      <c r="N8" s="14">
        <f t="shared" si="3"/>
        <v>5649.8</v>
      </c>
      <c r="O8" s="19">
        <v>200</v>
      </c>
      <c r="P8" s="14">
        <f t="shared" si="4"/>
        <v>4264</v>
      </c>
      <c r="Q8" s="11">
        <v>0</v>
      </c>
      <c r="R8" s="6">
        <f t="shared" si="5"/>
        <v>0</v>
      </c>
      <c r="S8" s="11">
        <v>10</v>
      </c>
      <c r="T8" s="11">
        <f t="shared" si="6"/>
        <v>213.2</v>
      </c>
      <c r="U8" s="11">
        <v>255</v>
      </c>
      <c r="V8" s="11">
        <f t="shared" si="7"/>
        <v>5436.6</v>
      </c>
      <c r="W8" s="6">
        <v>0</v>
      </c>
    </row>
    <row r="9" spans="2:23" ht="15.75" customHeight="1" x14ac:dyDescent="0.25">
      <c r="B9" s="6">
        <v>82</v>
      </c>
      <c r="C9" s="37" t="s">
        <v>28</v>
      </c>
      <c r="D9" s="3" t="s">
        <v>29</v>
      </c>
      <c r="E9" s="3" t="s">
        <v>2</v>
      </c>
      <c r="F9" s="10">
        <v>1.82</v>
      </c>
      <c r="G9" s="11" t="e">
        <f>F9*#REF!</f>
        <v>#REF!</v>
      </c>
      <c r="H9" s="11">
        <v>4750</v>
      </c>
      <c r="I9" s="11">
        <v>5000</v>
      </c>
      <c r="J9" s="11">
        <f t="shared" si="0"/>
        <v>9100</v>
      </c>
      <c r="K9" s="11">
        <v>5000</v>
      </c>
      <c r="L9" s="11">
        <f t="shared" si="1"/>
        <v>9100</v>
      </c>
      <c r="M9" s="12">
        <f t="shared" si="2"/>
        <v>7620</v>
      </c>
      <c r="N9" s="14">
        <f t="shared" si="3"/>
        <v>13868.4</v>
      </c>
      <c r="O9" s="19">
        <v>7600</v>
      </c>
      <c r="P9" s="14">
        <f t="shared" si="4"/>
        <v>13832</v>
      </c>
      <c r="Q9" s="11">
        <v>6250</v>
      </c>
      <c r="R9" s="6">
        <f t="shared" si="5"/>
        <v>11375</v>
      </c>
      <c r="S9" s="11">
        <v>50</v>
      </c>
      <c r="T9" s="11">
        <f t="shared" si="6"/>
        <v>91</v>
      </c>
      <c r="U9" s="11">
        <v>1320</v>
      </c>
      <c r="V9" s="11">
        <f t="shared" si="7"/>
        <v>2402.4</v>
      </c>
      <c r="W9" s="6">
        <v>0</v>
      </c>
    </row>
    <row r="10" spans="2:23" ht="15.75" customHeight="1" x14ac:dyDescent="0.25">
      <c r="B10" s="6">
        <v>83</v>
      </c>
      <c r="C10" s="37" t="s">
        <v>30</v>
      </c>
      <c r="D10" s="3" t="s">
        <v>31</v>
      </c>
      <c r="E10" s="3" t="s">
        <v>2</v>
      </c>
      <c r="F10" s="10">
        <v>1.82</v>
      </c>
      <c r="G10" s="11" t="e">
        <f>F10*#REF!</f>
        <v>#REF!</v>
      </c>
      <c r="H10" s="11">
        <v>4251</v>
      </c>
      <c r="I10" s="11">
        <v>4000</v>
      </c>
      <c r="J10" s="11">
        <f t="shared" si="0"/>
        <v>7280</v>
      </c>
      <c r="K10" s="11">
        <v>4000</v>
      </c>
      <c r="L10" s="11">
        <f t="shared" si="1"/>
        <v>7280</v>
      </c>
      <c r="M10" s="12">
        <f t="shared" si="2"/>
        <v>6890</v>
      </c>
      <c r="N10" s="14">
        <f t="shared" si="3"/>
        <v>12539.800000000001</v>
      </c>
      <c r="O10" s="19">
        <v>6800</v>
      </c>
      <c r="P10" s="14">
        <f t="shared" si="4"/>
        <v>12376</v>
      </c>
      <c r="Q10" s="11">
        <v>4550</v>
      </c>
      <c r="R10" s="6">
        <f t="shared" si="5"/>
        <v>8281</v>
      </c>
      <c r="S10" s="11">
        <v>200</v>
      </c>
      <c r="T10" s="11">
        <f t="shared" si="6"/>
        <v>364</v>
      </c>
      <c r="U10" s="11">
        <v>2140</v>
      </c>
      <c r="V10" s="11">
        <f t="shared" si="7"/>
        <v>3894.8</v>
      </c>
      <c r="W10" s="6">
        <v>0</v>
      </c>
    </row>
    <row r="11" spans="2:23" ht="15.75" customHeight="1" x14ac:dyDescent="0.25">
      <c r="B11" s="6">
        <v>84</v>
      </c>
      <c r="C11" s="37" t="s">
        <v>32</v>
      </c>
      <c r="D11" s="3" t="s">
        <v>33</v>
      </c>
      <c r="E11" s="3" t="s">
        <v>2</v>
      </c>
      <c r="F11" s="10">
        <v>1.82</v>
      </c>
      <c r="G11" s="11" t="e">
        <f>F11*#REF!</f>
        <v>#REF!</v>
      </c>
      <c r="H11" s="11">
        <v>2255</v>
      </c>
      <c r="I11" s="11">
        <v>2000</v>
      </c>
      <c r="J11" s="11">
        <f t="shared" si="0"/>
        <v>3640</v>
      </c>
      <c r="K11" s="11">
        <v>2000</v>
      </c>
      <c r="L11" s="11">
        <f t="shared" si="1"/>
        <v>3640</v>
      </c>
      <c r="M11" s="12">
        <f t="shared" si="2"/>
        <v>4180</v>
      </c>
      <c r="N11" s="14">
        <f t="shared" si="3"/>
        <v>7607.6</v>
      </c>
      <c r="O11" s="19">
        <v>4100</v>
      </c>
      <c r="P11" s="14">
        <f t="shared" si="4"/>
        <v>7462</v>
      </c>
      <c r="Q11" s="11">
        <v>3400</v>
      </c>
      <c r="R11" s="6">
        <f t="shared" si="5"/>
        <v>6188</v>
      </c>
      <c r="S11" s="11">
        <v>100</v>
      </c>
      <c r="T11" s="11">
        <f t="shared" si="6"/>
        <v>182</v>
      </c>
      <c r="U11" s="11">
        <v>430</v>
      </c>
      <c r="V11" s="11">
        <f t="shared" si="7"/>
        <v>782.6</v>
      </c>
      <c r="W11" s="6">
        <v>250</v>
      </c>
    </row>
    <row r="12" spans="2:23" ht="15.75" customHeight="1" x14ac:dyDescent="0.25">
      <c r="B12" s="6">
        <v>106</v>
      </c>
      <c r="C12" s="37" t="s">
        <v>34</v>
      </c>
      <c r="D12" s="3" t="s">
        <v>35</v>
      </c>
      <c r="E12" s="3" t="s">
        <v>2</v>
      </c>
      <c r="F12" s="10">
        <v>1.08</v>
      </c>
      <c r="G12" s="11" t="e">
        <f>F12*#REF!</f>
        <v>#REF!</v>
      </c>
      <c r="H12" s="11">
        <v>580</v>
      </c>
      <c r="I12" s="11">
        <v>1000</v>
      </c>
      <c r="J12" s="11">
        <f t="shared" si="0"/>
        <v>1080</v>
      </c>
      <c r="K12" s="11">
        <v>600</v>
      </c>
      <c r="L12" s="11">
        <f t="shared" si="1"/>
        <v>648</v>
      </c>
      <c r="M12" s="12">
        <f t="shared" si="2"/>
        <v>1065</v>
      </c>
      <c r="N12" s="14">
        <f t="shared" si="3"/>
        <v>1150.2</v>
      </c>
      <c r="O12" s="19">
        <v>1000</v>
      </c>
      <c r="P12" s="14">
        <f t="shared" si="4"/>
        <v>1080</v>
      </c>
      <c r="Q12" s="11">
        <v>70</v>
      </c>
      <c r="R12" s="6">
        <f t="shared" si="5"/>
        <v>75.600000000000009</v>
      </c>
      <c r="S12" s="11">
        <v>5</v>
      </c>
      <c r="T12" s="11">
        <f t="shared" si="6"/>
        <v>5.4</v>
      </c>
      <c r="U12" s="11">
        <v>990</v>
      </c>
      <c r="V12" s="11">
        <f t="shared" si="7"/>
        <v>1069.2</v>
      </c>
      <c r="W12" s="6">
        <v>0</v>
      </c>
    </row>
    <row r="13" spans="2:23" ht="15.75" customHeight="1" x14ac:dyDescent="0.25">
      <c r="B13" s="6">
        <v>107</v>
      </c>
      <c r="C13" s="37" t="s">
        <v>36</v>
      </c>
      <c r="D13" s="3" t="s">
        <v>37</v>
      </c>
      <c r="E13" s="3" t="s">
        <v>2</v>
      </c>
      <c r="F13" s="10">
        <v>1.08</v>
      </c>
      <c r="G13" s="11" t="e">
        <f>F13*#REF!</f>
        <v>#REF!</v>
      </c>
      <c r="H13" s="11">
        <v>1095</v>
      </c>
      <c r="I13" s="11">
        <v>2000</v>
      </c>
      <c r="J13" s="11">
        <f t="shared" si="0"/>
        <v>2160</v>
      </c>
      <c r="K13" s="11">
        <v>1000</v>
      </c>
      <c r="L13" s="11">
        <f t="shared" si="1"/>
        <v>1080</v>
      </c>
      <c r="M13" s="12">
        <f t="shared" si="2"/>
        <v>1365</v>
      </c>
      <c r="N13" s="14">
        <f t="shared" si="3"/>
        <v>1474.2</v>
      </c>
      <c r="O13" s="19">
        <v>1300</v>
      </c>
      <c r="P13" s="14">
        <f t="shared" si="4"/>
        <v>1404</v>
      </c>
      <c r="Q13" s="11">
        <v>160</v>
      </c>
      <c r="R13" s="6">
        <f t="shared" si="5"/>
        <v>172.8</v>
      </c>
      <c r="S13" s="11">
        <v>155</v>
      </c>
      <c r="T13" s="11">
        <f t="shared" si="6"/>
        <v>167.4</v>
      </c>
      <c r="U13" s="11">
        <v>1050</v>
      </c>
      <c r="V13" s="11">
        <f t="shared" si="7"/>
        <v>1134</v>
      </c>
      <c r="W13" s="6">
        <v>0</v>
      </c>
    </row>
    <row r="14" spans="2:23" ht="24" customHeight="1" x14ac:dyDescent="0.25">
      <c r="B14" s="6">
        <v>108</v>
      </c>
      <c r="C14" s="37" t="s">
        <v>38</v>
      </c>
      <c r="D14" s="3" t="s">
        <v>39</v>
      </c>
      <c r="E14" s="3" t="s">
        <v>2</v>
      </c>
      <c r="F14" s="10">
        <v>1.08</v>
      </c>
      <c r="G14" s="11" t="e">
        <f>F14*#REF!</f>
        <v>#REF!</v>
      </c>
      <c r="H14" s="11">
        <v>1525</v>
      </c>
      <c r="I14" s="11">
        <v>2000</v>
      </c>
      <c r="J14" s="11">
        <f t="shared" si="0"/>
        <v>2160</v>
      </c>
      <c r="K14" s="11">
        <v>1500</v>
      </c>
      <c r="L14" s="11">
        <f t="shared" si="1"/>
        <v>1620</v>
      </c>
      <c r="M14" s="12">
        <f t="shared" si="2"/>
        <v>2010</v>
      </c>
      <c r="N14" s="14">
        <f t="shared" si="3"/>
        <v>2170.8000000000002</v>
      </c>
      <c r="O14" s="19">
        <v>2000</v>
      </c>
      <c r="P14" s="14">
        <f t="shared" si="4"/>
        <v>2160</v>
      </c>
      <c r="Q14" s="11">
        <v>390</v>
      </c>
      <c r="R14" s="6">
        <f t="shared" si="5"/>
        <v>421.20000000000005</v>
      </c>
      <c r="S14" s="11">
        <v>150</v>
      </c>
      <c r="T14" s="11">
        <f t="shared" si="6"/>
        <v>162</v>
      </c>
      <c r="U14" s="11">
        <v>1470</v>
      </c>
      <c r="V14" s="11">
        <f t="shared" si="7"/>
        <v>1587.6000000000001</v>
      </c>
      <c r="W14" s="6">
        <v>0</v>
      </c>
    </row>
    <row r="15" spans="2:23" ht="27.75" customHeight="1" x14ac:dyDescent="0.25">
      <c r="B15" s="6">
        <v>109</v>
      </c>
      <c r="C15" s="37" t="s">
        <v>40</v>
      </c>
      <c r="D15" s="3" t="s">
        <v>41</v>
      </c>
      <c r="E15" s="3" t="s">
        <v>2</v>
      </c>
      <c r="F15" s="10">
        <v>45</v>
      </c>
      <c r="G15" s="11" t="e">
        <f>F15*#REF!</f>
        <v>#REF!</v>
      </c>
      <c r="H15" s="11">
        <v>874</v>
      </c>
      <c r="I15" s="11">
        <v>1300</v>
      </c>
      <c r="J15" s="11">
        <f t="shared" si="0"/>
        <v>58500</v>
      </c>
      <c r="K15" s="11">
        <v>1400</v>
      </c>
      <c r="L15" s="11">
        <f t="shared" si="1"/>
        <v>63000</v>
      </c>
      <c r="M15" s="12">
        <f t="shared" si="2"/>
        <v>1155</v>
      </c>
      <c r="N15" s="14">
        <f t="shared" si="3"/>
        <v>51975</v>
      </c>
      <c r="O15" s="19">
        <v>1150</v>
      </c>
      <c r="P15" s="14">
        <f t="shared" si="4"/>
        <v>51750</v>
      </c>
      <c r="Q15" s="11">
        <v>0</v>
      </c>
      <c r="R15" s="6">
        <f t="shared" si="5"/>
        <v>0</v>
      </c>
      <c r="S15" s="11">
        <v>0</v>
      </c>
      <c r="T15" s="11">
        <f t="shared" si="6"/>
        <v>0</v>
      </c>
      <c r="U15" s="11">
        <v>1155</v>
      </c>
      <c r="V15" s="11">
        <f t="shared" si="7"/>
        <v>51975</v>
      </c>
      <c r="W15" s="6">
        <v>0</v>
      </c>
    </row>
    <row r="16" spans="2:23" ht="20.25" customHeight="1" x14ac:dyDescent="0.25">
      <c r="B16" s="6">
        <v>134</v>
      </c>
      <c r="C16" s="37" t="s">
        <v>141</v>
      </c>
      <c r="D16" s="8" t="s">
        <v>142</v>
      </c>
      <c r="E16" s="3" t="s">
        <v>2</v>
      </c>
      <c r="F16" s="10">
        <v>1</v>
      </c>
      <c r="G16" s="11" t="e">
        <f>F16*#REF!</f>
        <v>#REF!</v>
      </c>
      <c r="H16" s="11"/>
      <c r="I16" s="11">
        <v>15000</v>
      </c>
      <c r="J16" s="11">
        <f t="shared" si="0"/>
        <v>15000</v>
      </c>
      <c r="K16" s="11">
        <v>15000</v>
      </c>
      <c r="L16" s="11">
        <f t="shared" si="1"/>
        <v>15000</v>
      </c>
      <c r="M16" s="12">
        <f t="shared" si="2"/>
        <v>2260</v>
      </c>
      <c r="N16" s="14">
        <f t="shared" si="3"/>
        <v>2260</v>
      </c>
      <c r="O16" s="19">
        <v>15000</v>
      </c>
      <c r="P16" s="14">
        <f t="shared" si="4"/>
        <v>15000</v>
      </c>
      <c r="Q16" s="11">
        <v>1050</v>
      </c>
      <c r="R16" s="6">
        <f t="shared" si="5"/>
        <v>1050</v>
      </c>
      <c r="S16" s="11">
        <v>300</v>
      </c>
      <c r="T16" s="11">
        <f t="shared" si="6"/>
        <v>300</v>
      </c>
      <c r="U16" s="11">
        <v>860</v>
      </c>
      <c r="V16" s="11">
        <f t="shared" si="7"/>
        <v>860</v>
      </c>
      <c r="W16" s="6">
        <v>50</v>
      </c>
    </row>
    <row r="17" spans="2:23" ht="15.75" customHeight="1" x14ac:dyDescent="0.25">
      <c r="B17" s="6"/>
      <c r="C17" s="37" t="s">
        <v>244</v>
      </c>
      <c r="D17" s="39" t="s">
        <v>239</v>
      </c>
      <c r="E17" s="3" t="s">
        <v>2</v>
      </c>
      <c r="F17" s="10">
        <v>54</v>
      </c>
      <c r="G17" s="11"/>
      <c r="H17" s="11"/>
      <c r="I17" s="11"/>
      <c r="J17" s="11">
        <f t="shared" si="0"/>
        <v>0</v>
      </c>
      <c r="K17" s="11"/>
      <c r="L17" s="11">
        <f t="shared" si="1"/>
        <v>0</v>
      </c>
      <c r="M17" s="12">
        <v>800</v>
      </c>
      <c r="N17" s="14">
        <f t="shared" si="3"/>
        <v>43200</v>
      </c>
      <c r="O17" s="19">
        <v>1500</v>
      </c>
      <c r="P17" s="14">
        <f t="shared" si="4"/>
        <v>81000</v>
      </c>
      <c r="Q17" s="11"/>
      <c r="R17" s="6">
        <f t="shared" si="5"/>
        <v>0</v>
      </c>
      <c r="S17" s="11"/>
      <c r="T17" s="11">
        <f t="shared" si="6"/>
        <v>0</v>
      </c>
      <c r="U17" s="14">
        <v>800</v>
      </c>
      <c r="V17" s="11">
        <f t="shared" si="7"/>
        <v>43200</v>
      </c>
      <c r="W17" s="6"/>
    </row>
    <row r="18" spans="2:23" ht="15.75" customHeight="1" x14ac:dyDescent="0.25">
      <c r="B18" s="6"/>
      <c r="C18" s="37" t="s">
        <v>245</v>
      </c>
      <c r="D18" s="3" t="s">
        <v>238</v>
      </c>
      <c r="E18" s="3" t="s">
        <v>2</v>
      </c>
      <c r="F18" s="10">
        <v>55</v>
      </c>
      <c r="G18" s="11"/>
      <c r="H18" s="11"/>
      <c r="I18" s="11"/>
      <c r="J18" s="11">
        <f t="shared" si="0"/>
        <v>0</v>
      </c>
      <c r="K18" s="11"/>
      <c r="L18" s="11">
        <f t="shared" si="1"/>
        <v>0</v>
      </c>
      <c r="M18" s="12">
        <v>2270</v>
      </c>
      <c r="N18" s="14">
        <f t="shared" si="3"/>
        <v>124850</v>
      </c>
      <c r="O18" s="19">
        <v>3000</v>
      </c>
      <c r="P18" s="14">
        <f t="shared" si="4"/>
        <v>165000</v>
      </c>
      <c r="Q18" s="11"/>
      <c r="R18" s="6">
        <f t="shared" si="5"/>
        <v>0</v>
      </c>
      <c r="S18" s="11"/>
      <c r="T18" s="11">
        <f t="shared" si="6"/>
        <v>0</v>
      </c>
      <c r="U18" s="14">
        <v>2270</v>
      </c>
      <c r="V18" s="11">
        <f t="shared" si="7"/>
        <v>124850</v>
      </c>
      <c r="W18" s="6"/>
    </row>
    <row r="19" spans="2:23" ht="15.75" customHeight="1" x14ac:dyDescent="0.25">
      <c r="B19" s="6">
        <v>148</v>
      </c>
      <c r="C19" s="37" t="s">
        <v>156</v>
      </c>
      <c r="D19" s="3" t="s">
        <v>158</v>
      </c>
      <c r="E19" s="3" t="s">
        <v>2</v>
      </c>
      <c r="F19" s="10">
        <v>5</v>
      </c>
      <c r="G19" s="11" t="e">
        <f>F19*#REF!</f>
        <v>#REF!</v>
      </c>
      <c r="H19" s="11"/>
      <c r="I19" s="11">
        <v>500</v>
      </c>
      <c r="J19" s="11">
        <f t="shared" si="0"/>
        <v>2500</v>
      </c>
      <c r="K19" s="11">
        <v>5000</v>
      </c>
      <c r="L19" s="11">
        <f t="shared" si="1"/>
        <v>25000</v>
      </c>
      <c r="M19" s="12">
        <f t="shared" ref="M19:M34" si="8">Q19+S19+U19+W19</f>
        <v>31330</v>
      </c>
      <c r="N19" s="14">
        <f t="shared" si="3"/>
        <v>156650</v>
      </c>
      <c r="O19" s="19">
        <v>10000</v>
      </c>
      <c r="P19" s="14">
        <f t="shared" si="4"/>
        <v>50000</v>
      </c>
      <c r="Q19" s="11">
        <v>29500</v>
      </c>
      <c r="R19" s="6">
        <f t="shared" si="5"/>
        <v>147500</v>
      </c>
      <c r="S19" s="11">
        <v>250</v>
      </c>
      <c r="T19" s="11">
        <f t="shared" si="6"/>
        <v>1250</v>
      </c>
      <c r="U19" s="11">
        <v>1480</v>
      </c>
      <c r="V19" s="11">
        <f t="shared" si="7"/>
        <v>7400</v>
      </c>
      <c r="W19" s="6">
        <v>100</v>
      </c>
    </row>
    <row r="20" spans="2:23" ht="15.75" customHeight="1" x14ac:dyDescent="0.25">
      <c r="B20" s="6">
        <v>212</v>
      </c>
      <c r="C20" s="37" t="s">
        <v>64</v>
      </c>
      <c r="D20" s="3" t="s">
        <v>65</v>
      </c>
      <c r="E20" s="3" t="s">
        <v>2</v>
      </c>
      <c r="F20" s="10">
        <v>3.08</v>
      </c>
      <c r="G20" s="11" t="e">
        <f>F20*#REF!</f>
        <v>#REF!</v>
      </c>
      <c r="H20" s="11"/>
      <c r="I20" s="11">
        <v>19000</v>
      </c>
      <c r="J20" s="11">
        <f t="shared" si="0"/>
        <v>58520</v>
      </c>
      <c r="K20" s="11">
        <v>20000</v>
      </c>
      <c r="L20" s="11">
        <f t="shared" si="1"/>
        <v>61600</v>
      </c>
      <c r="M20" s="12">
        <f t="shared" si="8"/>
        <v>25950</v>
      </c>
      <c r="N20" s="14">
        <f t="shared" si="3"/>
        <v>79926</v>
      </c>
      <c r="O20" s="19">
        <v>22000</v>
      </c>
      <c r="P20" s="14">
        <f t="shared" si="4"/>
        <v>67760</v>
      </c>
      <c r="Q20" s="11">
        <v>15700</v>
      </c>
      <c r="R20" s="6">
        <f t="shared" si="5"/>
        <v>48356</v>
      </c>
      <c r="S20" s="11">
        <v>450</v>
      </c>
      <c r="T20" s="11">
        <f t="shared" si="6"/>
        <v>1386</v>
      </c>
      <c r="U20" s="11">
        <v>9500</v>
      </c>
      <c r="V20" s="11">
        <f t="shared" si="7"/>
        <v>29260</v>
      </c>
      <c r="W20" s="6">
        <v>300</v>
      </c>
    </row>
    <row r="21" spans="2:23" ht="33.75" customHeight="1" x14ac:dyDescent="0.25">
      <c r="B21" s="6">
        <v>236</v>
      </c>
      <c r="C21" s="37" t="s">
        <v>69</v>
      </c>
      <c r="D21" s="3" t="s">
        <v>70</v>
      </c>
      <c r="E21" s="3" t="s">
        <v>2</v>
      </c>
      <c r="F21" s="10">
        <v>6.96</v>
      </c>
      <c r="G21" s="11" t="e">
        <f>F21*#REF!</f>
        <v>#REF!</v>
      </c>
      <c r="H21" s="11"/>
      <c r="I21" s="11">
        <v>2000</v>
      </c>
      <c r="J21" s="11">
        <f t="shared" si="0"/>
        <v>13920</v>
      </c>
      <c r="K21" s="11">
        <v>2000</v>
      </c>
      <c r="L21" s="11">
        <f t="shared" si="1"/>
        <v>13920</v>
      </c>
      <c r="M21" s="12">
        <f t="shared" si="8"/>
        <v>7680</v>
      </c>
      <c r="N21" s="14">
        <f t="shared" si="3"/>
        <v>53452.800000000003</v>
      </c>
      <c r="O21" s="19">
        <v>6000</v>
      </c>
      <c r="P21" s="14">
        <f t="shared" si="4"/>
        <v>41760</v>
      </c>
      <c r="Q21" s="11">
        <v>5390</v>
      </c>
      <c r="R21" s="6">
        <f t="shared" si="5"/>
        <v>37514.400000000001</v>
      </c>
      <c r="S21" s="11">
        <v>160</v>
      </c>
      <c r="T21" s="11">
        <f t="shared" si="6"/>
        <v>1113.5999999999999</v>
      </c>
      <c r="U21" s="11">
        <v>2120</v>
      </c>
      <c r="V21" s="11">
        <f t="shared" si="7"/>
        <v>14755.2</v>
      </c>
      <c r="W21" s="6">
        <v>10</v>
      </c>
    </row>
    <row r="22" spans="2:23" ht="33.75" customHeight="1" x14ac:dyDescent="0.25">
      <c r="B22" s="6">
        <v>237</v>
      </c>
      <c r="C22" s="37" t="s">
        <v>71</v>
      </c>
      <c r="D22" s="3" t="s">
        <v>72</v>
      </c>
      <c r="E22" s="3" t="s">
        <v>2</v>
      </c>
      <c r="F22" s="10">
        <v>2.69</v>
      </c>
      <c r="G22" s="11" t="e">
        <f>F22*#REF!</f>
        <v>#REF!</v>
      </c>
      <c r="H22" s="11"/>
      <c r="I22" s="11">
        <v>5000</v>
      </c>
      <c r="J22" s="11">
        <f t="shared" si="0"/>
        <v>13450</v>
      </c>
      <c r="K22" s="11">
        <v>5000</v>
      </c>
      <c r="L22" s="11">
        <f t="shared" si="1"/>
        <v>13450</v>
      </c>
      <c r="M22" s="12">
        <f t="shared" si="8"/>
        <v>13420</v>
      </c>
      <c r="N22" s="14">
        <f t="shared" si="3"/>
        <v>36099.800000000003</v>
      </c>
      <c r="O22" s="19">
        <v>10000</v>
      </c>
      <c r="P22" s="14">
        <f t="shared" si="4"/>
        <v>26900</v>
      </c>
      <c r="Q22" s="11">
        <v>10450</v>
      </c>
      <c r="R22" s="6">
        <f t="shared" si="5"/>
        <v>28110.5</v>
      </c>
      <c r="S22" s="11">
        <v>170</v>
      </c>
      <c r="T22" s="11">
        <f t="shared" si="6"/>
        <v>457.3</v>
      </c>
      <c r="U22" s="11">
        <v>2680</v>
      </c>
      <c r="V22" s="11">
        <f t="shared" si="7"/>
        <v>7209.2</v>
      </c>
      <c r="W22" s="6">
        <v>120</v>
      </c>
    </row>
    <row r="23" spans="2:23" ht="33.75" customHeight="1" x14ac:dyDescent="0.25">
      <c r="B23" s="6">
        <v>304</v>
      </c>
      <c r="C23" s="37" t="s">
        <v>89</v>
      </c>
      <c r="D23" s="3" t="s">
        <v>90</v>
      </c>
      <c r="E23" s="3" t="s">
        <v>2</v>
      </c>
      <c r="F23" s="10">
        <v>24.52</v>
      </c>
      <c r="G23" s="11" t="e">
        <f>F23*#REF!</f>
        <v>#REF!</v>
      </c>
      <c r="H23" s="11"/>
      <c r="I23" s="11">
        <v>100</v>
      </c>
      <c r="J23" s="11">
        <f t="shared" si="0"/>
        <v>2452</v>
      </c>
      <c r="K23" s="11">
        <v>100</v>
      </c>
      <c r="L23" s="11">
        <f t="shared" si="1"/>
        <v>2452</v>
      </c>
      <c r="M23" s="12">
        <f t="shared" si="8"/>
        <v>510</v>
      </c>
      <c r="N23" s="14">
        <f t="shared" si="3"/>
        <v>12505.199999999999</v>
      </c>
      <c r="O23" s="19">
        <v>500</v>
      </c>
      <c r="P23" s="14">
        <f t="shared" si="4"/>
        <v>12260</v>
      </c>
      <c r="Q23" s="11">
        <v>450</v>
      </c>
      <c r="R23" s="6">
        <f t="shared" si="5"/>
        <v>11034</v>
      </c>
      <c r="S23" s="11">
        <v>0</v>
      </c>
      <c r="T23" s="11">
        <f t="shared" si="6"/>
        <v>0</v>
      </c>
      <c r="U23" s="11">
        <v>60</v>
      </c>
      <c r="V23" s="11">
        <f t="shared" si="7"/>
        <v>1471.2</v>
      </c>
      <c r="W23" s="6">
        <v>0</v>
      </c>
    </row>
    <row r="24" spans="2:23" ht="33.75" customHeight="1" x14ac:dyDescent="0.25">
      <c r="B24" s="6">
        <v>313</v>
      </c>
      <c r="C24" s="37" t="s">
        <v>91</v>
      </c>
      <c r="D24" s="3" t="s">
        <v>92</v>
      </c>
      <c r="E24" s="3" t="s">
        <v>2</v>
      </c>
      <c r="F24" s="10">
        <v>6.59</v>
      </c>
      <c r="G24" s="11" t="e">
        <f>F24*#REF!</f>
        <v>#REF!</v>
      </c>
      <c r="H24" s="11"/>
      <c r="I24" s="11">
        <v>1000</v>
      </c>
      <c r="J24" s="11">
        <f t="shared" si="0"/>
        <v>6590</v>
      </c>
      <c r="K24" s="11">
        <v>660</v>
      </c>
      <c r="L24" s="11">
        <f t="shared" si="1"/>
        <v>4349.3999999999996</v>
      </c>
      <c r="M24" s="12">
        <f t="shared" si="8"/>
        <v>940</v>
      </c>
      <c r="N24" s="14">
        <f t="shared" si="3"/>
        <v>6194.5999999999995</v>
      </c>
      <c r="O24" s="19">
        <v>1000</v>
      </c>
      <c r="P24" s="14">
        <f t="shared" si="4"/>
        <v>6590</v>
      </c>
      <c r="Q24" s="11">
        <v>850</v>
      </c>
      <c r="R24" s="6">
        <f t="shared" si="5"/>
        <v>5601.5</v>
      </c>
      <c r="S24" s="11">
        <v>0</v>
      </c>
      <c r="T24" s="11">
        <f t="shared" si="6"/>
        <v>0</v>
      </c>
      <c r="U24" s="11">
        <v>90</v>
      </c>
      <c r="V24" s="11">
        <f t="shared" si="7"/>
        <v>593.1</v>
      </c>
      <c r="W24" s="6">
        <v>0</v>
      </c>
    </row>
    <row r="25" spans="2:23" ht="33.75" customHeight="1" x14ac:dyDescent="0.25">
      <c r="B25" s="6">
        <v>314</v>
      </c>
      <c r="C25" s="37" t="s">
        <v>93</v>
      </c>
      <c r="D25" s="3" t="s">
        <v>94</v>
      </c>
      <c r="E25" s="3" t="s">
        <v>2</v>
      </c>
      <c r="F25" s="10">
        <v>6.59</v>
      </c>
      <c r="G25" s="11" t="e">
        <f>F25*#REF!</f>
        <v>#REF!</v>
      </c>
      <c r="H25" s="11"/>
      <c r="I25" s="11">
        <v>2000</v>
      </c>
      <c r="J25" s="11">
        <f t="shared" si="0"/>
        <v>13180</v>
      </c>
      <c r="K25" s="11">
        <v>1700</v>
      </c>
      <c r="L25" s="11">
        <f t="shared" si="1"/>
        <v>11203</v>
      </c>
      <c r="M25" s="12">
        <f t="shared" si="8"/>
        <v>2475</v>
      </c>
      <c r="N25" s="14">
        <f t="shared" si="3"/>
        <v>16310.25</v>
      </c>
      <c r="O25" s="19">
        <v>2500</v>
      </c>
      <c r="P25" s="14">
        <f t="shared" si="4"/>
        <v>16475</v>
      </c>
      <c r="Q25" s="11">
        <v>1855</v>
      </c>
      <c r="R25" s="6">
        <f t="shared" si="5"/>
        <v>12224.449999999999</v>
      </c>
      <c r="S25" s="11">
        <v>50</v>
      </c>
      <c r="T25" s="11">
        <f t="shared" si="6"/>
        <v>329.5</v>
      </c>
      <c r="U25" s="11">
        <v>570</v>
      </c>
      <c r="V25" s="11">
        <f t="shared" si="7"/>
        <v>3756.2999999999997</v>
      </c>
      <c r="W25" s="6">
        <v>0</v>
      </c>
    </row>
    <row r="26" spans="2:23" ht="33.75" customHeight="1" x14ac:dyDescent="0.25">
      <c r="B26" s="6">
        <v>315</v>
      </c>
      <c r="C26" s="37" t="s">
        <v>95</v>
      </c>
      <c r="D26" s="3" t="s">
        <v>96</v>
      </c>
      <c r="E26" s="3" t="s">
        <v>2</v>
      </c>
      <c r="F26" s="10">
        <v>6.59</v>
      </c>
      <c r="G26" s="11" t="e">
        <f>F26*#REF!</f>
        <v>#REF!</v>
      </c>
      <c r="H26" s="11"/>
      <c r="I26" s="11">
        <v>2500</v>
      </c>
      <c r="J26" s="11">
        <f t="shared" si="0"/>
        <v>16475</v>
      </c>
      <c r="K26" s="11">
        <v>1400</v>
      </c>
      <c r="L26" s="11">
        <f t="shared" si="1"/>
        <v>9226</v>
      </c>
      <c r="M26" s="12">
        <f t="shared" si="8"/>
        <v>1360</v>
      </c>
      <c r="N26" s="14">
        <f t="shared" si="3"/>
        <v>8962.4</v>
      </c>
      <c r="O26" s="19">
        <v>1400</v>
      </c>
      <c r="P26" s="14">
        <f t="shared" si="4"/>
        <v>9226</v>
      </c>
      <c r="Q26" s="11">
        <v>980</v>
      </c>
      <c r="R26" s="6">
        <f t="shared" si="5"/>
        <v>6458.2</v>
      </c>
      <c r="S26" s="11">
        <v>50</v>
      </c>
      <c r="T26" s="11">
        <f t="shared" si="6"/>
        <v>329.5</v>
      </c>
      <c r="U26" s="11">
        <v>320</v>
      </c>
      <c r="V26" s="11">
        <f t="shared" si="7"/>
        <v>2108.8000000000002</v>
      </c>
      <c r="W26" s="6">
        <v>10</v>
      </c>
    </row>
    <row r="27" spans="2:23" ht="33.75" customHeight="1" x14ac:dyDescent="0.25">
      <c r="B27" s="6">
        <v>318</v>
      </c>
      <c r="C27" s="37" t="s">
        <v>101</v>
      </c>
      <c r="D27" s="3" t="s">
        <v>102</v>
      </c>
      <c r="E27" s="3" t="s">
        <v>2</v>
      </c>
      <c r="F27" s="10">
        <v>6.59</v>
      </c>
      <c r="G27" s="11" t="e">
        <f>F27*#REF!</f>
        <v>#REF!</v>
      </c>
      <c r="H27" s="11"/>
      <c r="I27" s="11">
        <v>500</v>
      </c>
      <c r="J27" s="11">
        <f t="shared" si="0"/>
        <v>3295</v>
      </c>
      <c r="K27" s="11">
        <v>300</v>
      </c>
      <c r="L27" s="11">
        <f t="shared" si="1"/>
        <v>1977</v>
      </c>
      <c r="M27" s="12">
        <f t="shared" si="8"/>
        <v>590</v>
      </c>
      <c r="N27" s="14">
        <f t="shared" si="3"/>
        <v>3888.1</v>
      </c>
      <c r="O27" s="19">
        <v>600</v>
      </c>
      <c r="P27" s="14">
        <f t="shared" si="4"/>
        <v>3954</v>
      </c>
      <c r="Q27" s="11">
        <v>560</v>
      </c>
      <c r="R27" s="6">
        <f t="shared" si="5"/>
        <v>3690.4</v>
      </c>
      <c r="S27" s="11">
        <v>15</v>
      </c>
      <c r="T27" s="11">
        <f t="shared" si="6"/>
        <v>98.85</v>
      </c>
      <c r="U27" s="11">
        <v>15</v>
      </c>
      <c r="V27" s="11">
        <f t="shared" si="7"/>
        <v>98.85</v>
      </c>
      <c r="W27" s="6">
        <v>0</v>
      </c>
    </row>
    <row r="28" spans="2:23" ht="33.75" customHeight="1" x14ac:dyDescent="0.25">
      <c r="B28" s="6">
        <v>321</v>
      </c>
      <c r="C28" s="37" t="s">
        <v>103</v>
      </c>
      <c r="D28" s="3" t="s">
        <v>104</v>
      </c>
      <c r="E28" s="3" t="s">
        <v>2</v>
      </c>
      <c r="F28" s="10">
        <v>6.59</v>
      </c>
      <c r="G28" s="11" t="e">
        <f>F28*#REF!</f>
        <v>#REF!</v>
      </c>
      <c r="H28" s="11"/>
      <c r="I28" s="11">
        <v>900</v>
      </c>
      <c r="J28" s="11">
        <f t="shared" si="0"/>
        <v>5931</v>
      </c>
      <c r="K28" s="11">
        <v>200</v>
      </c>
      <c r="L28" s="11">
        <f t="shared" si="1"/>
        <v>1318</v>
      </c>
      <c r="M28" s="12">
        <f t="shared" si="8"/>
        <v>100</v>
      </c>
      <c r="N28" s="14">
        <f t="shared" si="3"/>
        <v>659</v>
      </c>
      <c r="O28" s="19">
        <v>200</v>
      </c>
      <c r="P28" s="14">
        <f t="shared" si="4"/>
        <v>1318</v>
      </c>
      <c r="Q28" s="11">
        <v>0</v>
      </c>
      <c r="R28" s="6">
        <f t="shared" si="5"/>
        <v>0</v>
      </c>
      <c r="S28" s="11">
        <v>0</v>
      </c>
      <c r="T28" s="11">
        <f t="shared" si="6"/>
        <v>0</v>
      </c>
      <c r="U28" s="11">
        <v>100</v>
      </c>
      <c r="V28" s="11">
        <f t="shared" si="7"/>
        <v>659</v>
      </c>
      <c r="W28" s="6">
        <v>0</v>
      </c>
    </row>
    <row r="29" spans="2:23" ht="33.75" customHeight="1" x14ac:dyDescent="0.25">
      <c r="B29" s="6">
        <v>328</v>
      </c>
      <c r="C29" s="37" t="s">
        <v>111</v>
      </c>
      <c r="D29" s="3" t="s">
        <v>112</v>
      </c>
      <c r="E29" s="3" t="s">
        <v>2</v>
      </c>
      <c r="F29" s="10">
        <v>2.0699999999999998</v>
      </c>
      <c r="G29" s="11" t="e">
        <f>F29*#REF!</f>
        <v>#REF!</v>
      </c>
      <c r="H29" s="11"/>
      <c r="I29" s="11">
        <v>50</v>
      </c>
      <c r="J29" s="11">
        <f t="shared" si="0"/>
        <v>103.49999999999999</v>
      </c>
      <c r="K29" s="11">
        <v>50</v>
      </c>
      <c r="L29" s="11">
        <f t="shared" si="1"/>
        <v>103.49999999999999</v>
      </c>
      <c r="M29" s="12">
        <f t="shared" si="8"/>
        <v>60</v>
      </c>
      <c r="N29" s="14">
        <f t="shared" si="3"/>
        <v>124.19999999999999</v>
      </c>
      <c r="O29" s="19">
        <v>60</v>
      </c>
      <c r="P29" s="14">
        <f t="shared" si="4"/>
        <v>124.19999999999999</v>
      </c>
      <c r="Q29" s="11">
        <v>55</v>
      </c>
      <c r="R29" s="6">
        <f t="shared" si="5"/>
        <v>113.85</v>
      </c>
      <c r="S29" s="11">
        <v>0</v>
      </c>
      <c r="T29" s="11">
        <f t="shared" si="6"/>
        <v>0</v>
      </c>
      <c r="U29" s="11">
        <v>0</v>
      </c>
      <c r="V29" s="11">
        <f t="shared" si="7"/>
        <v>0</v>
      </c>
      <c r="W29" s="6">
        <v>5</v>
      </c>
    </row>
    <row r="30" spans="2:23" ht="33.75" customHeight="1" x14ac:dyDescent="0.25">
      <c r="B30" s="6">
        <v>329</v>
      </c>
      <c r="C30" s="37" t="s">
        <v>113</v>
      </c>
      <c r="D30" s="3" t="s">
        <v>114</v>
      </c>
      <c r="E30" s="3" t="s">
        <v>2</v>
      </c>
      <c r="F30" s="10">
        <v>2.0699999999999998</v>
      </c>
      <c r="G30" s="11" t="e">
        <f>F30*#REF!</f>
        <v>#REF!</v>
      </c>
      <c r="H30" s="11"/>
      <c r="I30" s="11">
        <v>1000</v>
      </c>
      <c r="J30" s="11">
        <f t="shared" si="0"/>
        <v>2070</v>
      </c>
      <c r="K30" s="11">
        <v>1000</v>
      </c>
      <c r="L30" s="11">
        <f t="shared" si="1"/>
        <v>2070</v>
      </c>
      <c r="M30" s="12">
        <f t="shared" si="8"/>
        <v>1305</v>
      </c>
      <c r="N30" s="14">
        <f t="shared" si="3"/>
        <v>2701.35</v>
      </c>
      <c r="O30" s="19">
        <v>1300</v>
      </c>
      <c r="P30" s="14">
        <f t="shared" si="4"/>
        <v>2691</v>
      </c>
      <c r="Q30" s="11">
        <v>1100</v>
      </c>
      <c r="R30" s="6">
        <f t="shared" si="5"/>
        <v>2277</v>
      </c>
      <c r="S30" s="11">
        <v>0</v>
      </c>
      <c r="T30" s="11">
        <f t="shared" si="6"/>
        <v>0</v>
      </c>
      <c r="U30" s="11">
        <v>205</v>
      </c>
      <c r="V30" s="11">
        <f t="shared" si="7"/>
        <v>424.34999999999997</v>
      </c>
      <c r="W30" s="6">
        <v>0</v>
      </c>
    </row>
    <row r="31" spans="2:23" ht="33.75" customHeight="1" x14ac:dyDescent="0.25">
      <c r="B31" s="6">
        <v>330</v>
      </c>
      <c r="C31" s="37" t="s">
        <v>115</v>
      </c>
      <c r="D31" s="3" t="s">
        <v>116</v>
      </c>
      <c r="E31" s="3" t="s">
        <v>2</v>
      </c>
      <c r="F31" s="10">
        <v>2.0699999999999998</v>
      </c>
      <c r="G31" s="11" t="e">
        <f>F31*#REF!</f>
        <v>#REF!</v>
      </c>
      <c r="H31" s="11"/>
      <c r="I31" s="11">
        <v>1000</v>
      </c>
      <c r="J31" s="11">
        <f t="shared" si="0"/>
        <v>2070</v>
      </c>
      <c r="K31" s="11">
        <v>1500</v>
      </c>
      <c r="L31" s="11">
        <f t="shared" si="1"/>
        <v>3104.9999999999995</v>
      </c>
      <c r="M31" s="12">
        <f t="shared" si="8"/>
        <v>2180</v>
      </c>
      <c r="N31" s="14">
        <f t="shared" si="3"/>
        <v>4512.5999999999995</v>
      </c>
      <c r="O31" s="19">
        <v>2000</v>
      </c>
      <c r="P31" s="14">
        <f t="shared" si="4"/>
        <v>4140</v>
      </c>
      <c r="Q31" s="11">
        <v>1550</v>
      </c>
      <c r="R31" s="6">
        <f t="shared" si="5"/>
        <v>3208.4999999999995</v>
      </c>
      <c r="S31" s="11">
        <v>30</v>
      </c>
      <c r="T31" s="11">
        <f t="shared" si="6"/>
        <v>62.099999999999994</v>
      </c>
      <c r="U31" s="11">
        <v>600</v>
      </c>
      <c r="V31" s="11">
        <f t="shared" si="7"/>
        <v>1242</v>
      </c>
      <c r="W31" s="6">
        <v>0</v>
      </c>
    </row>
    <row r="32" spans="2:23" ht="33.75" customHeight="1" x14ac:dyDescent="0.25">
      <c r="B32" s="6">
        <v>331</v>
      </c>
      <c r="C32" s="37" t="s">
        <v>117</v>
      </c>
      <c r="D32" s="3" t="s">
        <v>118</v>
      </c>
      <c r="E32" s="3" t="s">
        <v>2</v>
      </c>
      <c r="F32" s="10">
        <v>2.0699999999999998</v>
      </c>
      <c r="G32" s="11" t="e">
        <f>F32*#REF!</f>
        <v>#REF!</v>
      </c>
      <c r="H32" s="11"/>
      <c r="I32" s="11">
        <v>1000</v>
      </c>
      <c r="J32" s="11">
        <f t="shared" si="0"/>
        <v>2070</v>
      </c>
      <c r="K32" s="11">
        <v>1000</v>
      </c>
      <c r="L32" s="11">
        <f t="shared" si="1"/>
        <v>2070</v>
      </c>
      <c r="M32" s="12">
        <f t="shared" si="8"/>
        <v>2400</v>
      </c>
      <c r="N32" s="14">
        <f t="shared" si="3"/>
        <v>4968</v>
      </c>
      <c r="O32" s="19">
        <v>2400</v>
      </c>
      <c r="P32" s="14">
        <f t="shared" si="4"/>
        <v>4968</v>
      </c>
      <c r="Q32" s="11">
        <v>1370</v>
      </c>
      <c r="R32" s="6">
        <f t="shared" si="5"/>
        <v>2835.8999999999996</v>
      </c>
      <c r="S32" s="11">
        <v>10</v>
      </c>
      <c r="T32" s="11">
        <f t="shared" si="6"/>
        <v>20.7</v>
      </c>
      <c r="U32" s="11">
        <v>1020</v>
      </c>
      <c r="V32" s="11">
        <f t="shared" si="7"/>
        <v>2111.3999999999996</v>
      </c>
      <c r="W32" s="6">
        <v>0</v>
      </c>
    </row>
    <row r="33" spans="2:23" ht="33.75" customHeight="1" x14ac:dyDescent="0.25">
      <c r="B33" s="6">
        <v>361</v>
      </c>
      <c r="C33" s="37" t="s">
        <v>127</v>
      </c>
      <c r="D33" s="3" t="s">
        <v>128</v>
      </c>
      <c r="E33" s="3" t="s">
        <v>2</v>
      </c>
      <c r="F33" s="10">
        <v>0.09</v>
      </c>
      <c r="G33" s="11" t="e">
        <f>F33*#REF!</f>
        <v>#REF!</v>
      </c>
      <c r="H33" s="11"/>
      <c r="I33" s="11">
        <v>260000</v>
      </c>
      <c r="J33" s="11">
        <f t="shared" si="0"/>
        <v>23400</v>
      </c>
      <c r="K33" s="11">
        <v>250000</v>
      </c>
      <c r="L33" s="11">
        <f t="shared" si="1"/>
        <v>22500</v>
      </c>
      <c r="M33" s="12">
        <f t="shared" si="8"/>
        <v>198850</v>
      </c>
      <c r="N33" s="14">
        <f t="shared" si="3"/>
        <v>17896.5</v>
      </c>
      <c r="O33" s="19">
        <v>2000</v>
      </c>
      <c r="P33" s="14">
        <f t="shared" si="4"/>
        <v>180</v>
      </c>
      <c r="Q33" s="11">
        <v>124050</v>
      </c>
      <c r="R33" s="6">
        <f t="shared" si="5"/>
        <v>11164.5</v>
      </c>
      <c r="S33" s="11">
        <v>19000</v>
      </c>
      <c r="T33" s="11">
        <f t="shared" si="6"/>
        <v>1710</v>
      </c>
      <c r="U33" s="11">
        <v>53200</v>
      </c>
      <c r="V33" s="11">
        <f t="shared" si="7"/>
        <v>4788</v>
      </c>
      <c r="W33" s="6">
        <v>2600</v>
      </c>
    </row>
    <row r="34" spans="2:23" ht="132" x14ac:dyDescent="0.25">
      <c r="B34" s="6">
        <v>143</v>
      </c>
      <c r="C34" s="37" t="s">
        <v>47</v>
      </c>
      <c r="D34" s="3" t="s">
        <v>48</v>
      </c>
      <c r="E34" s="3" t="s">
        <v>2</v>
      </c>
      <c r="F34" s="10">
        <v>13</v>
      </c>
      <c r="G34" s="11" t="e">
        <f>F34*#REF!</f>
        <v>#REF!</v>
      </c>
      <c r="H34" s="11"/>
      <c r="I34" s="11">
        <v>500</v>
      </c>
      <c r="J34" s="11">
        <f t="shared" si="0"/>
        <v>6500</v>
      </c>
      <c r="K34" s="11">
        <v>600</v>
      </c>
      <c r="L34" s="11">
        <f t="shared" si="1"/>
        <v>7800</v>
      </c>
      <c r="M34" s="12">
        <f t="shared" si="8"/>
        <v>655</v>
      </c>
      <c r="N34" s="14">
        <f t="shared" si="3"/>
        <v>8515</v>
      </c>
      <c r="O34" s="19">
        <v>600</v>
      </c>
      <c r="P34" s="14">
        <f t="shared" si="4"/>
        <v>7800</v>
      </c>
      <c r="Q34" s="11">
        <v>240</v>
      </c>
      <c r="R34" s="6">
        <f t="shared" si="5"/>
        <v>3120</v>
      </c>
      <c r="S34" s="11">
        <v>45</v>
      </c>
      <c r="T34" s="11">
        <f t="shared" si="6"/>
        <v>585</v>
      </c>
      <c r="U34" s="11">
        <v>235</v>
      </c>
      <c r="V34" s="11">
        <f t="shared" si="7"/>
        <v>3055</v>
      </c>
      <c r="W34" s="6">
        <v>135</v>
      </c>
    </row>
    <row r="35" spans="2:23" ht="242.25" x14ac:dyDescent="0.25">
      <c r="B35" s="6"/>
      <c r="C35" s="40" t="s">
        <v>222</v>
      </c>
      <c r="D35" s="38" t="s">
        <v>243</v>
      </c>
      <c r="E35" s="8" t="s">
        <v>2</v>
      </c>
      <c r="F35" s="25">
        <v>10</v>
      </c>
      <c r="G35" s="11"/>
      <c r="H35" s="11"/>
      <c r="I35" s="11"/>
      <c r="J35" s="11">
        <f t="shared" si="0"/>
        <v>0</v>
      </c>
      <c r="K35" s="11"/>
      <c r="L35" s="11">
        <f t="shared" si="1"/>
        <v>0</v>
      </c>
      <c r="M35" s="12">
        <v>500</v>
      </c>
      <c r="N35" s="14">
        <f t="shared" si="3"/>
        <v>5000</v>
      </c>
      <c r="O35" s="19">
        <v>500</v>
      </c>
      <c r="P35" s="14">
        <f t="shared" si="4"/>
        <v>5000</v>
      </c>
      <c r="Q35" s="11"/>
      <c r="R35" s="6">
        <f t="shared" si="5"/>
        <v>0</v>
      </c>
      <c r="S35" s="11"/>
      <c r="T35" s="11">
        <f t="shared" si="6"/>
        <v>0</v>
      </c>
      <c r="U35" s="14">
        <v>500</v>
      </c>
      <c r="V35" s="11">
        <f t="shared" si="7"/>
        <v>5000</v>
      </c>
      <c r="W35" s="6"/>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24"/>
  <sheetViews>
    <sheetView workbookViewId="0">
      <selection activeCell="H7" sqref="H7"/>
    </sheetView>
  </sheetViews>
  <sheetFormatPr defaultRowHeight="15" x14ac:dyDescent="0.25"/>
  <sheetData>
    <row r="3" spans="2:16" x14ac:dyDescent="0.25">
      <c r="B3" s="18"/>
      <c r="C3" s="18"/>
      <c r="D3" s="18"/>
      <c r="E3" s="18"/>
      <c r="F3" s="18"/>
      <c r="G3" s="18"/>
      <c r="H3" s="18"/>
      <c r="I3" s="18"/>
      <c r="J3" s="18"/>
      <c r="K3" s="18"/>
      <c r="L3" s="18"/>
      <c r="M3" s="18"/>
      <c r="N3" s="18"/>
      <c r="O3" s="18"/>
      <c r="P3" s="18"/>
    </row>
    <row r="4" spans="2:16" x14ac:dyDescent="0.25">
      <c r="B4" s="18"/>
      <c r="C4" s="18"/>
      <c r="D4" s="18"/>
      <c r="E4" s="18"/>
      <c r="F4" s="18"/>
      <c r="G4" s="18"/>
      <c r="H4" s="18"/>
      <c r="I4" s="18"/>
      <c r="J4" s="18"/>
      <c r="K4" s="18"/>
      <c r="L4" s="18"/>
      <c r="M4" s="18"/>
      <c r="N4" s="18"/>
      <c r="O4" s="18"/>
      <c r="P4" s="18"/>
    </row>
    <row r="5" spans="2:16" x14ac:dyDescent="0.25">
      <c r="B5" s="18"/>
      <c r="C5" s="18"/>
      <c r="D5" s="18"/>
      <c r="E5" s="18"/>
      <c r="F5" s="18"/>
      <c r="G5" s="18"/>
      <c r="H5" s="18"/>
      <c r="I5" s="18"/>
      <c r="J5" s="18"/>
      <c r="K5" s="18"/>
      <c r="L5" s="18"/>
      <c r="M5" s="18"/>
      <c r="N5" s="18"/>
      <c r="O5" s="18"/>
      <c r="P5" s="18"/>
    </row>
    <row r="6" spans="2:16" x14ac:dyDescent="0.25">
      <c r="B6" s="18"/>
      <c r="C6" s="18"/>
      <c r="D6" s="18"/>
      <c r="E6" s="18"/>
      <c r="F6" s="18"/>
      <c r="G6" s="18"/>
      <c r="H6" s="18"/>
      <c r="I6" s="18"/>
      <c r="J6" s="18"/>
      <c r="K6" s="18"/>
      <c r="L6" s="18"/>
      <c r="M6" s="18"/>
      <c r="N6" s="18"/>
      <c r="O6" s="18"/>
      <c r="P6" s="18"/>
    </row>
    <row r="7" spans="2:16" x14ac:dyDescent="0.25">
      <c r="B7" s="18"/>
      <c r="C7" s="18"/>
      <c r="D7" s="18"/>
      <c r="E7" s="18"/>
      <c r="F7" s="18"/>
      <c r="G7" s="18"/>
      <c r="H7" s="18"/>
      <c r="I7" s="18"/>
      <c r="J7" s="18"/>
      <c r="K7" s="18"/>
      <c r="L7" s="18"/>
      <c r="M7" s="18"/>
      <c r="N7" s="18"/>
      <c r="O7" s="18"/>
      <c r="P7" s="18"/>
    </row>
    <row r="8" spans="2:16" x14ac:dyDescent="0.25">
      <c r="B8" s="18"/>
      <c r="C8" s="18"/>
      <c r="D8" s="18"/>
      <c r="E8" s="18"/>
      <c r="F8" s="18"/>
      <c r="G8" s="18"/>
      <c r="H8" s="18"/>
      <c r="I8" s="18"/>
      <c r="J8" s="18"/>
      <c r="K8" s="18"/>
      <c r="L8" s="18"/>
      <c r="M8" s="18"/>
      <c r="N8" s="18"/>
      <c r="O8" s="18"/>
      <c r="P8" s="18"/>
    </row>
    <row r="9" spans="2:16" x14ac:dyDescent="0.25">
      <c r="B9" s="18"/>
      <c r="C9" s="18"/>
      <c r="D9" s="18"/>
      <c r="E9" s="18"/>
      <c r="F9" s="18"/>
      <c r="G9" s="18"/>
      <c r="H9" s="18"/>
      <c r="I9" s="18"/>
      <c r="J9" s="18"/>
      <c r="K9" s="18"/>
      <c r="L9" s="18"/>
      <c r="M9" s="18"/>
      <c r="N9" s="18"/>
      <c r="O9" s="18"/>
      <c r="P9" s="18"/>
    </row>
    <row r="10" spans="2:16" x14ac:dyDescent="0.25">
      <c r="B10" s="18"/>
      <c r="C10" s="18"/>
      <c r="D10" s="18"/>
      <c r="E10" s="18"/>
      <c r="F10" s="18"/>
      <c r="G10" s="18"/>
      <c r="H10" s="18"/>
      <c r="I10" s="18"/>
      <c r="J10" s="18"/>
      <c r="K10" s="18"/>
      <c r="L10" s="18"/>
      <c r="M10" s="18"/>
      <c r="N10" s="18"/>
      <c r="O10" s="18"/>
      <c r="P10" s="18"/>
    </row>
    <row r="11" spans="2:16" x14ac:dyDescent="0.25">
      <c r="B11" s="18"/>
      <c r="C11" s="18"/>
      <c r="D11" s="18"/>
      <c r="E11" s="18"/>
      <c r="F11" s="18"/>
      <c r="G11" s="18"/>
      <c r="H11" s="18"/>
      <c r="I11" s="18"/>
      <c r="J11" s="18"/>
      <c r="K11" s="18"/>
      <c r="L11" s="18"/>
      <c r="M11" s="18"/>
      <c r="N11" s="18"/>
      <c r="O11" s="18"/>
      <c r="P11" s="18"/>
    </row>
    <row r="12" spans="2:16" x14ac:dyDescent="0.25">
      <c r="B12" s="18"/>
      <c r="C12" s="18"/>
      <c r="D12" s="18"/>
      <c r="E12" s="18"/>
      <c r="F12" s="18"/>
      <c r="G12" s="18"/>
      <c r="H12" s="18"/>
      <c r="I12" s="18"/>
      <c r="J12" s="18"/>
      <c r="K12" s="18"/>
      <c r="L12" s="18"/>
      <c r="M12" s="18"/>
      <c r="N12" s="18"/>
      <c r="O12" s="18"/>
      <c r="P12" s="18"/>
    </row>
    <row r="13" spans="2:16" x14ac:dyDescent="0.25">
      <c r="B13" s="18"/>
      <c r="C13" s="18"/>
      <c r="D13" s="18"/>
      <c r="E13" s="18"/>
      <c r="F13" s="18"/>
      <c r="G13" s="18"/>
      <c r="H13" s="18"/>
      <c r="I13" s="18"/>
      <c r="J13" s="18"/>
      <c r="K13" s="18"/>
      <c r="L13" s="18"/>
      <c r="M13" s="18"/>
      <c r="N13" s="18"/>
      <c r="O13" s="18"/>
      <c r="P13" s="18"/>
    </row>
    <row r="14" spans="2:16" x14ac:dyDescent="0.25">
      <c r="B14" s="18"/>
      <c r="C14" s="18"/>
      <c r="D14" s="18"/>
      <c r="E14" s="18"/>
      <c r="F14" s="18"/>
      <c r="G14" s="18"/>
      <c r="H14" s="18"/>
      <c r="I14" s="18"/>
      <c r="J14" s="18"/>
      <c r="K14" s="18"/>
      <c r="L14" s="18"/>
      <c r="M14" s="18"/>
      <c r="N14" s="18"/>
      <c r="O14" s="18"/>
      <c r="P14" s="18"/>
    </row>
    <row r="15" spans="2:16" x14ac:dyDescent="0.25">
      <c r="B15" s="18"/>
      <c r="C15" s="18"/>
      <c r="D15" s="18"/>
      <c r="E15" s="18"/>
      <c r="F15" s="18"/>
      <c r="G15" s="18"/>
      <c r="H15" s="18"/>
      <c r="I15" s="18"/>
      <c r="J15" s="18"/>
      <c r="K15" s="18"/>
      <c r="L15" s="18"/>
      <c r="M15" s="18"/>
      <c r="N15" s="18"/>
      <c r="O15" s="18"/>
      <c r="P15" s="18"/>
    </row>
    <row r="16" spans="2:16" x14ac:dyDescent="0.25">
      <c r="B16" s="18"/>
      <c r="C16" s="18"/>
      <c r="D16" s="18"/>
      <c r="E16" s="18"/>
      <c r="F16" s="18"/>
      <c r="G16" s="18"/>
      <c r="H16" s="18"/>
      <c r="I16" s="18"/>
      <c r="J16" s="18"/>
      <c r="K16" s="18"/>
      <c r="L16" s="18"/>
      <c r="M16" s="18"/>
      <c r="N16" s="18"/>
      <c r="O16" s="18"/>
      <c r="P16" s="18"/>
    </row>
    <row r="17" spans="2:16" x14ac:dyDescent="0.25">
      <c r="B17" s="18"/>
      <c r="C17" s="18"/>
      <c r="D17" s="18"/>
      <c r="E17" s="18"/>
      <c r="F17" s="18"/>
      <c r="G17" s="18"/>
      <c r="H17" s="18"/>
      <c r="I17" s="18"/>
      <c r="J17" s="18"/>
      <c r="K17" s="18"/>
      <c r="L17" s="18"/>
      <c r="M17" s="18"/>
      <c r="N17" s="18"/>
      <c r="O17" s="18"/>
      <c r="P17" s="18"/>
    </row>
    <row r="18" spans="2:16" x14ac:dyDescent="0.25">
      <c r="B18" s="18"/>
      <c r="C18" s="18"/>
      <c r="D18" s="18"/>
      <c r="E18" s="18"/>
      <c r="F18" s="18"/>
      <c r="G18" s="18"/>
      <c r="H18" s="18"/>
      <c r="I18" s="18"/>
      <c r="J18" s="18"/>
      <c r="K18" s="18"/>
      <c r="L18" s="18"/>
      <c r="M18" s="18"/>
      <c r="N18" s="18"/>
      <c r="O18" s="18"/>
      <c r="P18" s="18"/>
    </row>
    <row r="19" spans="2:16" x14ac:dyDescent="0.25">
      <c r="B19" s="18"/>
      <c r="C19" s="18"/>
      <c r="D19" s="18"/>
      <c r="E19" s="18"/>
      <c r="F19" s="18"/>
      <c r="G19" s="18"/>
      <c r="H19" s="18"/>
      <c r="I19" s="18"/>
      <c r="J19" s="18"/>
      <c r="K19" s="18"/>
      <c r="L19" s="18"/>
      <c r="M19" s="18"/>
      <c r="N19" s="18"/>
      <c r="O19" s="18"/>
      <c r="P19" s="18"/>
    </row>
    <row r="20" spans="2:16" x14ac:dyDescent="0.25">
      <c r="B20" s="18"/>
      <c r="C20" s="18"/>
      <c r="D20" s="18"/>
      <c r="E20" s="18"/>
      <c r="F20" s="18"/>
      <c r="G20" s="18"/>
      <c r="H20" s="18"/>
      <c r="I20" s="18"/>
      <c r="J20" s="18"/>
      <c r="K20" s="18"/>
      <c r="L20" s="18"/>
      <c r="M20" s="18"/>
      <c r="N20" s="18"/>
      <c r="O20" s="18"/>
      <c r="P20" s="18"/>
    </row>
    <row r="21" spans="2:16" x14ac:dyDescent="0.25">
      <c r="B21" s="18"/>
      <c r="C21" s="18"/>
      <c r="D21" s="18"/>
      <c r="E21" s="18"/>
      <c r="F21" s="18"/>
      <c r="G21" s="18"/>
      <c r="H21" s="18"/>
      <c r="I21" s="18"/>
      <c r="J21" s="18"/>
      <c r="K21" s="18"/>
      <c r="L21" s="18"/>
      <c r="M21" s="18"/>
      <c r="N21" s="18"/>
      <c r="O21" s="18"/>
      <c r="P21" s="18"/>
    </row>
    <row r="22" spans="2:16" x14ac:dyDescent="0.25">
      <c r="B22" s="18"/>
      <c r="C22" s="18"/>
      <c r="D22" s="18"/>
      <c r="E22" s="18"/>
      <c r="F22" s="18"/>
      <c r="G22" s="18"/>
      <c r="H22" s="18"/>
      <c r="I22" s="18"/>
      <c r="J22" s="18"/>
      <c r="K22" s="18"/>
      <c r="L22" s="18"/>
      <c r="M22" s="18"/>
      <c r="N22" s="18"/>
      <c r="O22" s="18"/>
      <c r="P22" s="18"/>
    </row>
    <row r="23" spans="2:16" x14ac:dyDescent="0.25">
      <c r="B23" s="18"/>
      <c r="C23" s="18"/>
      <c r="D23" s="18"/>
      <c r="E23" s="18"/>
      <c r="F23" s="18"/>
      <c r="G23" s="18"/>
      <c r="H23" s="18"/>
      <c r="I23" s="18"/>
      <c r="J23" s="18"/>
      <c r="K23" s="18"/>
      <c r="L23" s="18"/>
      <c r="M23" s="18"/>
      <c r="N23" s="18"/>
      <c r="O23" s="18"/>
      <c r="P23" s="18"/>
    </row>
    <row r="24" spans="2:16" x14ac:dyDescent="0.25">
      <c r="B24" s="18"/>
      <c r="C24" s="18"/>
      <c r="D24" s="18"/>
      <c r="E24" s="18"/>
      <c r="F24" s="18"/>
      <c r="G24" s="18"/>
      <c r="H24" s="18"/>
      <c r="I24" s="18"/>
      <c r="J24" s="18"/>
      <c r="K24" s="18"/>
      <c r="L24" s="18"/>
      <c r="M24" s="18"/>
      <c r="N24" s="18"/>
      <c r="O24" s="18"/>
      <c r="P24" s="18"/>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Foaie1</vt:lpstr>
      <vt:lpstr>Лист1</vt:lpstr>
      <vt:lpstr>Sheet1</vt:lpstr>
      <vt:lpstr>Sheet2</vt:lpstr>
      <vt:lpstr>Foaie1!Область_печати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2006-11-28T13:39:51Z</dcterms:created>
  <dcterms:modified xsi:type="dcterms:W3CDTF">2022-04-01T08:47:33Z</dcterms:modified>
</cp:coreProperties>
</file>