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TENDER\2024\01.04.24 Angiografie repetat\Glavnoe\"/>
    </mc:Choice>
  </mc:AlternateContent>
  <bookViews>
    <workbookView xWindow="0" yWindow="0" windowWidth="15465" windowHeight="11835"/>
  </bookViews>
  <sheets>
    <sheet name="Specificaţii tehnice         " sheetId="4" r:id="rId1"/>
    <sheet name="Specificaţii de preț        " sheetId="5" r:id="rId2"/>
    <sheet name="Sheet1" sheetId="8" r:id="rId3"/>
    <sheet name="Sheet2" sheetId="7" r:id="rId4"/>
  </sheets>
  <definedNames>
    <definedName name="_Hlk125125747" localSheetId="1">'Specificaţii de preț        '!#REF!</definedName>
    <definedName name="_xlnm._FilterDatabase" localSheetId="1" hidden="1">'Specificaţii de preț        '!$A$6:$T$14</definedName>
    <definedName name="_xlnm._FilterDatabase" localSheetId="0" hidden="1">'Specificaţii tehnice         '!$A$6:$Q$17</definedName>
  </definedNames>
  <calcPr calcId="162913" refMode="R1C1"/>
</workbook>
</file>

<file path=xl/calcChain.xml><?xml version="1.0" encoding="utf-8"?>
<calcChain xmlns="http://schemas.openxmlformats.org/spreadsheetml/2006/main">
  <c r="I22" i="5" l="1"/>
  <c r="I16" i="5"/>
  <c r="I17" i="5"/>
  <c r="I14" i="5"/>
  <c r="K12" i="7" l="1"/>
  <c r="J12" i="7"/>
  <c r="J42" i="5"/>
  <c r="I42" i="5"/>
  <c r="K42" i="5" s="1"/>
  <c r="J41" i="5"/>
  <c r="I41" i="5"/>
  <c r="K41" i="5" s="1"/>
  <c r="J40" i="5"/>
  <c r="I40" i="5"/>
  <c r="K40" i="5" s="1"/>
  <c r="J39" i="5"/>
  <c r="I39" i="5"/>
  <c r="K39" i="5" s="1"/>
  <c r="J38" i="5"/>
  <c r="I38" i="5"/>
  <c r="K38" i="5" s="1"/>
  <c r="K37" i="5"/>
  <c r="J37" i="5"/>
  <c r="K36" i="5"/>
  <c r="J36" i="5"/>
  <c r="K35" i="5"/>
  <c r="J35" i="5"/>
  <c r="J34" i="5"/>
  <c r="I34" i="5"/>
  <c r="K34" i="5" s="1"/>
  <c r="K33" i="5"/>
  <c r="J33" i="5"/>
  <c r="J32" i="5"/>
  <c r="I32" i="5"/>
  <c r="K32" i="5" s="1"/>
  <c r="J31" i="5"/>
  <c r="I31" i="5"/>
  <c r="K31" i="5" s="1"/>
  <c r="K30" i="5"/>
  <c r="J30" i="5"/>
  <c r="K29" i="5"/>
  <c r="J29" i="5"/>
  <c r="J28" i="5"/>
  <c r="I28" i="5"/>
  <c r="K28" i="5" s="1"/>
  <c r="J27" i="5"/>
  <c r="I27" i="5"/>
  <c r="K27" i="5" s="1"/>
  <c r="J26" i="5"/>
  <c r="I26" i="5"/>
  <c r="K26" i="5" s="1"/>
  <c r="J25" i="5"/>
  <c r="I25" i="5"/>
  <c r="K25" i="5" s="1"/>
  <c r="J24" i="5"/>
  <c r="I24" i="5"/>
  <c r="K24" i="5" s="1"/>
  <c r="J23" i="5"/>
  <c r="I23" i="5"/>
  <c r="K23" i="5" s="1"/>
  <c r="K22" i="5"/>
  <c r="J22" i="5"/>
  <c r="J21" i="5"/>
  <c r="I21" i="5"/>
  <c r="K21" i="5" s="1"/>
  <c r="J20" i="5"/>
  <c r="I20" i="5"/>
  <c r="K20" i="5" s="1"/>
  <c r="J19" i="5"/>
  <c r="I19" i="5"/>
  <c r="K19" i="5" s="1"/>
  <c r="J18" i="5"/>
  <c r="I18" i="5"/>
  <c r="K18" i="5" s="1"/>
  <c r="J17" i="5"/>
  <c r="K17" i="5"/>
  <c r="J16" i="5"/>
  <c r="K16" i="5"/>
  <c r="J15" i="5"/>
  <c r="I15" i="5"/>
  <c r="K15" i="5" s="1"/>
  <c r="K14" i="5"/>
  <c r="J14" i="5"/>
  <c r="J13" i="5"/>
  <c r="I13" i="5"/>
  <c r="K13" i="5" s="1"/>
  <c r="J12" i="5"/>
  <c r="I12" i="5"/>
  <c r="K12" i="5" s="1"/>
  <c r="J11" i="5"/>
  <c r="I11" i="5"/>
  <c r="K11" i="5" s="1"/>
  <c r="J10" i="5"/>
  <c r="I10" i="5"/>
  <c r="K10" i="5" s="1"/>
  <c r="J9" i="5"/>
  <c r="I9" i="5"/>
  <c r="K9" i="5" s="1"/>
  <c r="J8" i="5"/>
  <c r="I8" i="5"/>
  <c r="K8" i="5" s="1"/>
  <c r="J7" i="5"/>
  <c r="I7" i="5"/>
  <c r="K7" i="5" s="1"/>
  <c r="J43" i="5" l="1"/>
  <c r="K43" i="5"/>
</calcChain>
</file>

<file path=xl/sharedStrings.xml><?xml version="1.0" encoding="utf-8"?>
<sst xmlns="http://schemas.openxmlformats.org/spreadsheetml/2006/main" count="605" uniqueCount="242">
  <si>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</si>
  <si>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</si>
  <si>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</si>
  <si>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</si>
  <si>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</si>
  <si>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</si>
  <si>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</si>
  <si>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</si>
  <si>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</si>
  <si>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</si>
  <si>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</si>
  <si>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</si>
  <si>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</si>
  <si>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</si>
  <si>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</si>
  <si>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</si>
  <si>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</si>
  <si>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</si>
  <si>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</si>
  <si>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</si>
  <si>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</si>
  <si>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</si>
  <si>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</si>
  <si>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</si>
  <si>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</si>
  <si>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</si>
  <si>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</si>
  <si>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</si>
  <si>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</si>
  <si>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33100000-1</t>
  </si>
  <si>
    <t xml:space="preserve">valoarea estimativă </t>
  </si>
  <si>
    <t xml:space="preserve">DDP - Franco destinație vămuit, Incoterms 2020, în termen de până la 30 de zile de la comanda scrisă a beneficiarului pe parcursul anului 2024
</t>
  </si>
  <si>
    <t>Pentru adulţi</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</si>
  <si>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</si>
  <si>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</si>
  <si>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</si>
  <si>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</si>
  <si>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 xml:space="preserve">Cardiac aspirator (sump) </t>
  </si>
  <si>
    <t>Colectoare de vacuum pentru aspiratorul "FazziniF-30 (consumabil)</t>
  </si>
  <si>
    <t>Conector de aspiratie sub unghi cu virful conic</t>
  </si>
  <si>
    <t>Consumabile pentru masurarea concentratiei heparinei in sange</t>
  </si>
  <si>
    <t>Consumabile pentru masurarea parametrilor  saturatiei venoase temperaturii si hematocritei</t>
  </si>
  <si>
    <t>Consumabile pentru masurarea permanenta presiunii de masina si cardioplegiei</t>
  </si>
  <si>
    <t xml:space="preserve">Film- peliculă adezivă pentru cîmp operator  sterilă
</t>
  </si>
  <si>
    <t>Fogarty clamp atraumatic  CSOFT6</t>
  </si>
  <si>
    <t>Linie de extensie pentru sisteme de perfuzie quadro</t>
  </si>
  <si>
    <t>Linie de extensie pentru sisteme de perfuzie trio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</si>
  <si>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</si>
  <si>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</si>
  <si>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</si>
  <si>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</si>
  <si>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</si>
  <si>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</si>
  <si>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</si>
  <si>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</si>
  <si>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</si>
  <si>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Tuburi pentru intubare endotraheală cu manjetă si aspiratie supraglotica  7.5</t>
  </si>
  <si>
    <t>Vent cardiac fără conductor pentru copii</t>
  </si>
  <si>
    <t>bucată</t>
  </si>
  <si>
    <t>Cabluri pentru masurarea temperaturii rectale</t>
  </si>
  <si>
    <t xml:space="preserve">Balon angioplastie periferica pentru leziunilor obstructive cu lungimi extreme si manevrabilitate contralaterala </t>
  </si>
  <si>
    <t>Balon farmacologic activ pentru interventii periferice femoropopliteale si AV</t>
  </si>
  <si>
    <t>Balon non-compliant de dimensiuni mari</t>
  </si>
  <si>
    <t xml:space="preserve">Balon pentru arterele carotide </t>
  </si>
  <si>
    <t xml:space="preserve">Balon pentru CTO </t>
  </si>
  <si>
    <t>Cateter cu balon</t>
  </si>
  <si>
    <t>Cateter de suport periferic 0.014”</t>
  </si>
  <si>
    <t>Cateter periferic  cu balon utilizat în CTO</t>
  </si>
  <si>
    <t>Cateterul de reintrare pentru crossing</t>
  </si>
  <si>
    <t xml:space="preserve">Dispozitiv pentru extracția și manipularea corpilor străini </t>
  </si>
  <si>
    <t>Dispozitiv recuperare corp strain</t>
  </si>
  <si>
    <t xml:space="preserve">Dispozitiv revascularizare / recuperare trombi – stent retriever  </t>
  </si>
  <si>
    <t xml:space="preserve">Ghid 0.014”  cu acoperire hidrofila si insert de platina pt vizibilitate. </t>
  </si>
  <si>
    <t xml:space="preserve">Manifold cu 3 robineti </t>
  </si>
  <si>
    <t>Microcghid cu varf moale acoperit cu polimer</t>
  </si>
  <si>
    <t>Ghid 0.014”  cu acoperire hidrofila si insert de platina pt vizibilitate</t>
  </si>
  <si>
    <t>Microghid cu varf moale acoperit cu polimer și inserție de platină</t>
  </si>
  <si>
    <t>Set introductor pentru puncție arterială femurală lungă</t>
  </si>
  <si>
    <t>Set introductor radial scurt</t>
  </si>
  <si>
    <t>Sistem de detasare a spiralelor</t>
  </si>
  <si>
    <t xml:space="preserve">Sistem de inchidere percutana a orificiului de punctie </t>
  </si>
  <si>
    <t xml:space="preserve">Spirale platina cu detasare electro-mecanica </t>
  </si>
  <si>
    <t>Spirale platina si tungsten</t>
  </si>
  <si>
    <t xml:space="preserve">Stent autoexpandabil pentru arterele iliace </t>
  </si>
  <si>
    <t>Stent cerebral autoexpandabil cu celule deschise</t>
  </si>
  <si>
    <t>Stent coronarian farmacologic activ</t>
  </si>
  <si>
    <t>Stent din Nitinol autoexpandabil</t>
  </si>
  <si>
    <t>Stent Graft Coronarian</t>
  </si>
  <si>
    <t>Stent Graft Periferic</t>
  </si>
  <si>
    <t xml:space="preserve">Stent pentru artere renale 
</t>
  </si>
  <si>
    <t>Stent periferic super elastic lung</t>
  </si>
  <si>
    <t>Stent tip flow-diverter acoperit cu polimer</t>
  </si>
  <si>
    <t xml:space="preserve">Stent-graft periferic </t>
  </si>
  <si>
    <t xml:space="preserve">Stenturi coronariene cu eliberare de substanță antirestenoza-everolimus polimer
</t>
  </si>
  <si>
    <r>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r>
  </si>
  <si>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t>
  </si>
  <si>
    <t>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Dimensiuni obligatorii: Sistem cu lungime utilizabila 140-160 cm
Diametre disponibile balon de la 4.0 pina la 6.0 mm. Lungime de la 6 pina la 30 mm (suplimentar la cele obligatorii se accepta si alte dimensiuni)</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</si>
  <si>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</si>
  <si>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 Achiziționarea consumabilelor costisitoare (angiografice) conform necesităților beneficiarilor pentru anul 2024 (repetat)</t>
  </si>
  <si>
    <t>Achiziționarea consumabilelor costisitoare (angiografice) conform necesităților beneficiarilor pentru anul 2024 (repetat)</t>
  </si>
  <si>
    <t>Cordis</t>
  </si>
  <si>
    <t>SUA</t>
  </si>
  <si>
    <r>
      <t xml:space="preserve">AVIATOR™ AVIATOR™ PLUS
0.014” rapid-exchange  PTA Cathete
424-4020 W
424-4040 W
424-4520 W
424-4540 W
</t>
    </r>
    <r>
      <rPr>
        <b/>
        <sz val="10"/>
        <rFont val="Times New Roman"/>
        <family val="1"/>
        <charset val="204"/>
      </rPr>
      <t>424-5020 W
424-5040 W
424-5520 W</t>
    </r>
    <r>
      <rPr>
        <sz val="10"/>
        <rFont val="Times New Roman"/>
        <family val="1"/>
        <charset val="204"/>
      </rPr>
      <t xml:space="preserve">
</t>
    </r>
    <r>
      <rPr>
        <b/>
        <sz val="10"/>
        <rFont val="Times New Roman"/>
        <family val="1"/>
        <charset val="204"/>
      </rPr>
      <t>424-5540 W</t>
    </r>
    <r>
      <rPr>
        <sz val="10"/>
        <rFont val="Times New Roman"/>
        <family val="1"/>
        <charset val="204"/>
      </rPr>
      <t xml:space="preserve">
424-6020 W
424-6040 W
424-7020 W
424-7040 W</t>
    </r>
  </si>
  <si>
    <t xml:space="preserve">Baloane PTCA RX semicompliante cu acoperire hidrofilică. Permit utilizarea tehnicii ”kissing 
balloon”. Tuburi extern și intern fixate previn încrețirea în cute pe lățimea balonului. 
Compatibilitate ghid: 0,014” (0,36 mm).
Lungime shaft: 145 cm. +/-5 cm
Acoperire hidrofilică cu proprietăți similare mucoasei.
Diametre balon: 1.25 mm, 1.50 mm, 2.00 mm, 2.25 mm, 2.50 mm, 2.75 mm, 3.00 mm, 3.50 mm, 4.00 
mm.
Lungimi balon: minim 10 mm, 15 mm, 20 mm, 30 mm,
Markeri radiopaci: 1 pentru Ø 1,25 - 1,50 mm și 2 pentru Ø 2,00 - 4,00 mm din PtIr.
Diametrul shaft-ului:
Proximal: 2.0 Fr (0.67 mm).
Distal:
2.4 Fr (0.80 mm) pentru Ø 1.25 – 2.00 mm;
2.5 Fr (0.83 mm) pentru Ø 2.25 – 3.00 mm.
2.6 Fr (0.87 mm) pentru Ø 3.50 – 4.00 mm.
Diametru de întrare în leziune: 0,40 mm pentru 1.25 mm x 10 mm și 0,42 mm pentru restul mărimilor.
Presiune nominală: 6 atm.
Presiune RPB: 12 – 14 atm în funcție de diametrul balonului
</t>
  </si>
  <si>
    <t>PowerLine PTCA catheter
PWR-1510 PWR-2010 PWR-2510  PWR-3010 PWR-3510 PWR-4010
 PWR-1515 PWR-2015 PWR-3015 PWR-3515 PWR-4015 PWR-1520 PWR-2020 PWR-2720 PWR-3020 PWR-3520 PWR-4020 PWR-1530 PWR-2030 PWR-2530 PWR-3030 PWR-3530 PWR-4030</t>
  </si>
  <si>
    <t>Biosensors</t>
  </si>
  <si>
    <t>Switzerland</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</si>
  <si>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</si>
  <si>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 xml:space="preserve">Dispozitiv confectionat din Nitinol, tip lasou, pentru recuperare fragmente migrate accidental
Bucla confectionata din material radio-opac pentru vizibilitate optima
Lungime: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</si>
  <si>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</si>
  <si>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Diametru 2,4,5,7,10,15,20,25,30,35 mm 
(suplimentar la cele obligatorii se va acceptă și alte dimensiuni).
</t>
  </si>
  <si>
    <t xml:space="preserve">Dispozitiv confectionat din 3 bucle din nitinol întrețesute, pentru recuperare fragmente migrate 
accidental. Poate fi utilizat la recuperareafiltrelor de vena cava inferioara. Marker radioopac din platina 
pt vizibilitate fluoroscopica sporita. Varf angulat la 15° pt navigare. Lungimi shaft: 175 cm; diametre 
bucle de la 2 pina la 45 mm. 
</t>
  </si>
  <si>
    <t>Phenox</t>
  </si>
  <si>
    <t>Germany</t>
  </si>
  <si>
    <t>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t>
  </si>
  <si>
    <t xml:space="preserve">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
</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</si>
  <si>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cm-11cm 
Miniguide cu lungimi de 40-45cm, cu marimi disponibile obligatorie de 4-7 F. 
(suplimentar la cele obligatorii se accepta si alte dimensiuni).
</t>
  </si>
  <si>
    <t>Cerinte obligatorii fixe: (Oferta va fi respinsă dacă va conține bunuri cu 
coduri suplimentare diferite decât cerințelor obligatorii fixe)
-Stent auto-expandabil, cu celule deschise pentru adaptarea optimă la diferite 
configuratii, acoperit cu tehnologie de acoperire HPC antitrombogenă pentru siguranta sporita a 
pacientului. Destinat pentru tratamentul anevrismelor cu gât larg,
disecții și stenoze intracraniene. Vizibilitatea este obținută prin cele 3 markeri proximale și 3 markeri 
distali. Poziționarea ușoară design cu celule deschise care combină flexibilitatea cu rezistență la 
îndoire. Forța radială echilibrată de-a lungul corpului stentului asigură ancorarea chiar și în condiții foarte tortuoasă - permițând o ancorare stabilă și densă. 
Cerinte minime obligatorii: (oferta poate conține suplimentare la cerințele 
minime obligatorii și alte dimensiuni)
Dimensiuni obligatorii
- lungimi: 15, 20, 25, 30 mm - diametrul nominal : 4.0; 5,0 mm
- Pentru vase de la 2,5 mm la 4,5 mm
- Compatibil cu microcateterul 0,0165'' / 0,017'' ID</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</si>
  <si>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Shaftul de livrare pe cateter de 143 cm sau 153 cm. 
</t>
  </si>
  <si>
    <t>Bentley</t>
  </si>
  <si>
    <t xml:space="preserve">BeGraft coronarian
BG08250, xxxxxxx,BG24500
(toate din catalog)
</t>
  </si>
  <si>
    <r>
      <rPr>
        <sz val="8"/>
        <rFont val="Times New Roman"/>
        <family val="1"/>
        <charset val="204"/>
      </rPr>
      <t>DM000362722,DM000362718, DM000362717, 
DM000362706, DM000362720, DM000362732, 
DM000362709, DM000362705, DM000362725, 
DM000362710, DM000362700, DM000362726, 
DM000362719, DM000362724, DM000362735, 
DM000362731, DM000362716, DM000362733, 
DM000362712, DM000362723, DM000362708, 
DM000362730, DM000362728, DM000362713, 
DM000362704, DM000362721, DM000362729, 
DM000362727, DM000362702, DM000362701, 
DM000362714, DM000362736, DM000362711, 
DM000362703, DM000362699, DM000362734, 
DM000362707, DM000362715</t>
    </r>
    <r>
      <rPr>
        <sz val="12"/>
        <rFont val="Times New Roman"/>
        <family val="1"/>
      </rPr>
      <t xml:space="preserve">
</t>
    </r>
  </si>
  <si>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
SAU Stent acoperit, balonexpandabil, din oțel inoxidabil și PTFE, compatibil cu ghid 0,035”; Diametre 5-10mm, 
compatibile cu teaca 6,7F, lungimi disponibile 16,22,32,38,59cm;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</si>
  <si>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t>
  </si>
  <si>
    <t>BeGraft Periferic
(BGP1805_1 xxxxxx 
BGP5710_2 
(toate din catalog)</t>
  </si>
  <si>
    <t>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a shaftului: între 140 si 150 cm. Compatibilitate: teaca de 5 Fr pentru stenturi de 5,00 și 6,00 mm; 6 Fr pentru stenturi de 7,00 mm.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oțelinoxidabil, compatibil cu ghid 0.014”; Compatibilitate cu teaca 5F; Diametre: 4, 5,5.5, 6, 6.5, 7mm; Lungimi:10, 15, 20, 24. Lungime shaft: 80,145cm. Cu acoperire hidrofilă. Prezența marcherilor radioopaci.</t>
  </si>
  <si>
    <t xml:space="preserve">pentru embolizarea anevrismelor cerebrale din Nintinol si Platinum , acoperit cu Polymer Hydrophilic 
antiplachetar, pentru risc trombogenic scazut. Complet radioopac. Capacitate de repozitionare si 
recaptare (80%) in microcateterul de livrare pt a putea schimba dimensiunea la nevoie.
Creat din 48 de fire pentru vase diametrul maxim/minim intre 2 mm1.75 mm si 3 mm/2 mm; sau din 64 
de fire pentru pentru vase diametrul maxim/minim intre 3 mm/2.5 mm si 5 mm/4.5 mm. 
Lungime 9mm-21 mm 
Compatibil cu microcatetere de 0,021”. 
</t>
  </si>
  <si>
    <t xml:space="preserve">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
</t>
  </si>
  <si>
    <t>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t>
  </si>
  <si>
    <t>Boston 
Scientific</t>
  </si>
  <si>
    <t>LP nr.      ocds-b3wdp1-MD-1709423287778</t>
  </si>
  <si>
    <t>DM000594919, DM000594939,  DM000594933, DM000594931, DM000594921, DM000594937, DM000594923, DM000594927, DM000594917, DM000594935, DM000594929, DM000594925</t>
  </si>
  <si>
    <t xml:space="preserve">DM000350210,  DM000350206,  DM000350212,  DM000350199, DM000350200,  DM000350184,  DM000350204, DM000350196, DM000350197, DM000350190, DM000350203, DM000350211, DM000350209, DM000350187, DM000350193, DM000350186, DM000350185, DM000350205, DM000350192, DM000350198, DM000350191, </t>
  </si>
  <si>
    <t>DM000054072 , DM000054194 , DM000054191 
DM000054138 , DM000054153 , DM000054092 
DM000054169 , DM000054075 ,DM000054122 
DM000054042, DM000054139 , DM000054182 
DM000054147 , DM000054051 , DM000054167 
DM000054052, DM000054158 , DM000054050 
DM000054091 , DM000054099, DM000054095 
DM000054067 , DM000054011 DM000054066 
DM000054021 , DM000054025 , DM000054078 
DM000054116 , DM000054104 , DM000054156, 
DM000054144, DM000054115, DM000054094, 
DM000054136, DM000054089, DM000054071 
DM000054059, DM000054069 DM000054140 
DM000054037,DM000054035, DM000054123 
DM000054039 , DM000054074 , DM000054103 
DM000054135 , DM000054192 , DM000054054 
DM000054048 , DM000054087, DM000054046 
DM000054145 , DM000054102 , DM000054112 
DM000054119 , DM000054180 , DM000054128 
DM000054107 , DM000054129 , DM000054049, 
DM000054118 , DM000054176 , DM000054065 
DM000054100 , DM000054023 , DM000054131 
DM000054113, DM000054179 , DM000054155 
DM000054053, DM000054151, DM000054077 
DM000054161, DM000054097, DM000054029 
DM000054079 , DM000054162 , DM000054126 
DM000054141 , DM000054124, DM000054096 
DM000054146 , DM000054121 , DM000054181 
DM000054043 , DM000054120 , DM000054186 
DM000054149 , DM000054133 , DM000054178, 
DM000054142 , DM000054125 , DM000054110 
DM000054173 , DM000054027 , DM000054188 
DM000054159 , DM000054088 , DM000054033 
DM000054166, DM000054185, DM000054057 
DM000054093 , DM000054148 , DM000054109 
DM000054063, DM000054020 , DM000054195 
DM000054061 , DM000054130, DM000054172 
DM000054165 , DM000054137, DM000054031 
DM000054132 , DM000054127 , DM000054090 
DM000054108 , DM000054101 DM000054177</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</si>
  <si>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</si>
  <si>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OUTBACK™ 
Elite Re-Entry Catheter
OTB59080A
OTB59120A</t>
  </si>
  <si>
    <t>DM000621068
DM000621067</t>
  </si>
  <si>
    <t xml:space="preserve">
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t>
  </si>
  <si>
    <t>Rubicon™ Support Catheter
H74939240035061
H74939240035091
H74939240035131
H74939240035151
H74939239018091
H74939239018131
H74939239018151
H74939212014131
H74939212014151</t>
  </si>
  <si>
    <t>DM000462757 
DM000462753 
DM000462756 
DM000462759 
DM000462751 
DM000462755 
DM000462758 
DM000462752 
DM000462754</t>
  </si>
  <si>
    <r>
      <rPr>
        <sz val="10"/>
        <rFont val="Times New Roman"/>
        <family val="1"/>
        <charset val="204"/>
      </rPr>
      <t>pRESET
Thrombectomy
 Device pRESET
Thrombectomy Device
PRE-4-20,
PRE-6-30,
PRE-LUX-4-20,
PRE-LT-4-20,
PRE-LT-3-20
PRES-5-40</t>
    </r>
    <r>
      <rPr>
        <sz val="12"/>
        <rFont val="Times New Roman"/>
        <family val="1"/>
      </rPr>
      <t xml:space="preserve">
</t>
    </r>
  </si>
  <si>
    <t xml:space="preserve">DM000621104
DM000621103
DM000621099
DM000621101
DM000621100
DM000621102
DM000621098
</t>
  </si>
  <si>
    <t>pORTAL 14          (PORT 14-200-1)
Steerable Hydrophilic Guidewire
plus
pORTAL EXT        (PORT 14-115-1-EX) Extension Wire</t>
  </si>
  <si>
    <t xml:space="preserve">pORTAL 14
Steerable Hydrophilic Guidewire           (PORT 14-200-1)
Steerable Hydrophilic Guidewire
</t>
  </si>
  <si>
    <t>DM000613846</t>
  </si>
  <si>
    <t>DM000613826 
DM000613829 
DM000613831 
DM000613833 
DM000613830 
DM000613827 
DM000613832 
DM000613828</t>
  </si>
  <si>
    <r>
      <t xml:space="preserve">pEGASUS
</t>
    </r>
    <r>
      <rPr>
        <sz val="9"/>
        <rFont val="Times New Roman"/>
        <family val="1"/>
        <charset val="204"/>
      </rPr>
      <t>pEGASUS-350-15-HPC  pEGASUS-350-30-HPC pEGASUS-450-20-HPC
pEGASUS-450-30-HPC . pEGASUS-450-15-HPC  pEGASUS-350-20-HPC pEGASUS-450-25-HPC pEGASUS-350-25-HPC</t>
    </r>
  </si>
  <si>
    <t>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de5F (min. I.D.:1.4mm/ 0.056”).
Cerinte minime obligatorii: (oferta poate conține suplimentare la cerințele minime obligatorii și alte 
dimensiuni) Dimensiuni obligatorii:
Sistema de de livrare 140 cm. Dimensiuni: 2.0-5.0 mm cu posibilitatea de postdilatare cu pina la 1,25 
mm de la diametrul initial, lung. 8-38 mm</t>
  </si>
  <si>
    <r>
      <rPr>
        <sz val="8"/>
        <rFont val="Times New Roman"/>
        <family val="1"/>
        <charset val="204"/>
      </rPr>
      <t>DM000401271 DM000401272
DM000401273 DM000401274
DM000401275 DM000401276
DM000401277 DM000401278
DM000401279 DM000401280
DM000401281 DM000401282
DM000401283 DM000401284
DM000401285 DM000401286
DM000401287 DM000401288
DM000401289 DM000401290
DM000401291 DM000401292
DM000401293 DM000401294
DM000401295 DM000401296
DM000401297 DM000401298
DM000401299 DM000401300
DM000401301 DM000401302
DM000401303 DM000401304
DM000401305 DM000401306
DM000401307 DM000401308
DM000401309 DM000401310
DM000401311 DM000401312
DM000401313 DM000401314
DM000401315 DM000401316
DM000401317 DM000401318
DM000401319 DM000401320
DM000401321 DM000401322
DM000401323 DM000401324
DM000401325 DM000401326
DM000401327 DM000401328
DM000401329 DM000401330
DM000401331 DM000401332
DM000401333 DM000401334
DM000401335 DM000401336
DM000401337 DM000401338
DM000401339 DM000401340
DM000401341 DM000401342
DM000401343</t>
    </r>
    <r>
      <rPr>
        <sz val="12"/>
        <rFont val="Times New Roman"/>
        <family val="1"/>
      </rPr>
      <t xml:space="preserve">
</t>
    </r>
  </si>
  <si>
    <t xml:space="preserve">Medtronic
</t>
  </si>
  <si>
    <t>Resolute Onyx
RONYX20008X, RONYX20012X, RONYX20015X, 
RONYX20018X, RONYX20022X, RONYX20026X, RONYX20030X, RONYX22508X, RONYX22512X, 
RONYX22515X, RONYX22518X, RONYX22522X, RONYX22526X, RONYX22530X, RONYX22534X, 
RONYX22538X, RONYX25008X, RONYX25012X, RONYX25015X, RONYX25018X, RONYX25022X, 
RONYX25026X, RONYX25030X, RONYX25034X,RONYX25038X, RONYX27508X, RONYX27512X, 
RONYX27515X, RONYX27518X, RONYX27522X, RONYX27526X, RONYX27530X, RONYX27534X, 
RONYX27538X,RONYX30008X, RONYX30012X, RONYX30015X, RONYX30018X, RONYX30022X, 
RONYX30026X, RONYX30030X, RONYX30034X, RONYX30038X, RONYX35008X, RONYX35012X, 
RONYX35015X, RONYX35018X, RONYX35022X, RONYX35026X, RONYX35030X, RONYX35034X, 
RONYX35038X, RONYX40008X, RONYX40012X, RONYX40015X, ,RONYX40018X, RONYX40022X, 
RONYX40026X, RONYX40030X , RONYX40034X,RONYX40038X, RONYX45012X, RONYX45015X, 
RONYX45018X, RONYX45022X, RONYX45026X, RONYX45030X, RONYX50012X, RONYX50015X, 
RONYX50018X, RONYX50022X, RONYX50026X, RONYX50030X</t>
  </si>
  <si>
    <r>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r>
      <rPr>
        <b/>
        <sz val="10"/>
        <rFont val="Times New Roman"/>
        <family val="1"/>
        <charset val="204"/>
      </rPr>
      <t xml:space="preserve">SAU </t>
    </r>
    <r>
      <rPr>
        <sz val="10"/>
        <rFont val="Times New Roman"/>
        <family val="1"/>
        <charset val="204"/>
      </rPr>
      <t xml:space="preserve">Stent coronarian, RX, din aliaj Platina/Crom, 
medicamentos - EVEROLIMUS 1microgram/mm2; Polimer - PLGA; Lungimi-8,12,16,20,24,28,32,38mm; 
Diametre-2.25,2.50,2.75,3.0,3.50,4.0mm; Shaft-144 cm, compatibil ghid 0,014”; Balon PEBAX cu doi marcheri
radioopaci ce depășesc marginea stentului maxim cu 0.4mm; presiune nominala-11ATM; Presiune de ruptura-16-
18 ATM.  
</t>
    </r>
    <r>
      <rPr>
        <b/>
        <sz val="10"/>
        <rFont val="Times New Roman"/>
        <family val="1"/>
        <charset val="204"/>
      </rPr>
      <t>SAU</t>
    </r>
    <r>
      <rPr>
        <sz val="10"/>
        <rFont val="Times New Roman"/>
        <family val="1"/>
        <charset val="204"/>
      </rPr>
      <t xml:space="preserve"> Stent coronarian, RX, din aliaj Cobalt/Crom, medicamentos - EVEROLIMUS 1 microgram/mm2; 
Lungimi-8,12,16,20,24,28,32,36,40,44,48mm; Diametre-2.25,2.50,2.75,3.0,3.50,4.0,4.5mm; Shaft-140 cm, 
compatibil ghid 0,014”; presiune nominala-8-11ATM; Presiune de ruptura-16 ATM.
</t>
    </r>
  </si>
  <si>
    <t>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 și 135cm;
Partea distala shaft acoperita hidrofilic
Ghiduri compatibile maximum 0,035″</t>
  </si>
  <si>
    <t>DM000618091  DM000618095 DM000618185 DM000618129 DM000618097 DM000618099 
DM000618147  DM000618213 DM000618135 DM000618141 DM000618125 DM000618173 
DM000618191 DM000618193 DM000618203 DM000618199 DM000618201 DM000618195 
DM000618179 DM000618175 DM000618205 DM000618187 DM000618177 DM000618157 
DM000618113 DM000618121 DM000618189 DM000618211 DM000618163 DM000618207 DM000618155 DM000618103 DM000618101 DM000618123 DM000618093 DM000618159 
DM000618197 DM000618133 DM000618145 DM000618109 DM000618105 DM000618139 
DM000618209 DM000618165 DM000618161
DM000618119 DM000618181 DM000618131 
DM000618117 DM000618143 DM000618169 
DM000618087 DM000618153 DM000618171 
DM000618089 DM000618107 DM000618127 DM000618111 DM000618167 DM000618215 DM000618120 DM000618106 DM000618088 
DM000618204 DM000618162 DM000618208 
DM000618110 DM000618100 DM000618198 
DM000618206 DM000618188 DM000618144 
DM000618112 DM000618094 DM000618190 
DM000618136 DM000618138 DM000618122 
DM000618132 DM000618102 DM000618098 
DM000618186 DM000618192 DM000618150 
DM000618118 DM000618116 DM000618164 
DM000618214 DM000618104 DM000618176 DM000618166 DM000618146 DM000618134 
DM000618140 DM000618158 DM000618194 
DM000618114 DM000618196 DM000618172 
DM000618212 DM000618156 DM000618128 
DM000618126 DM000618154 DM000618090 
DM000618152 DM000618108 DM000618151 
DM000618148 DM000618184 DM000618210 
DM000618170 DM000618182 DM000618092 
DM000618149 DM000618160 DM000618202 
DM000618124 DM000618178 DM000618142 DM000618096 DM000618216 DM000618200 
DM000618130 DM000618180 DM000618168
DM000618174</t>
  </si>
  <si>
    <t>Emerge NC
H7493927630400  H7493927606400  H7493927608400  H7493927612400  H7493927620400 H7493927615400  H7493927606450 H7493927608450  H7493927620450  H7493927612450 H7493927615450 H7493927615500  H7493927620500 H7493927606500  H7493927612500 H7493927608500   H7493927608550 H7493927612550  H7493927620550  H7493927615550  H7493927620600  H7493927608600  H7493927615600  H7493927612600</t>
  </si>
  <si>
    <t>Boston</t>
  </si>
  <si>
    <t>Stent balonexpandabil, din oțel inoxidabil, compatibil cu de 0,014’’ sau 0,018”; Compatibilitate cu teaca 5F și 6F în dependenta de diametru; Diametre: 4, 5, 6, 7mm; Lungimi:14, 15, 18, 19. Lungime shaft: 90,150cm. Cu acoperire hidrofilă. 
Prezența marcherilor radioopaci.</t>
  </si>
  <si>
    <t>Stent OTW super elastic pentru tratarea leziunilor periferice lungi si calcificate. Material: nitinol super 
elastic. Design: format din 6 perechi de fire nitinol intretesute cu design elicoidal ce asigură rezistenta 
si flexibilitate inalta. Diametre: 4, 5, 6, 7, 8 mm. Lungimi: de la 20 la 200 mm. Lungimea shaft-ului: 80 
si 120 cm. Compatibil ghid 0.014” si 0.018”. Marker distal si proximal pt vizibilitatea stentului. Profil 
de trecere 2 mm</t>
  </si>
  <si>
    <r>
      <rPr>
        <b/>
        <sz val="8"/>
        <rFont val="Times New Roman"/>
        <family val="1"/>
        <charset val="204"/>
      </rPr>
      <t>p48</t>
    </r>
    <r>
      <rPr>
        <sz val="8"/>
        <rFont val="Times New Roman"/>
        <family val="1"/>
        <charset val="204"/>
      </rPr>
      <t xml:space="preserve">
DM000618984  DM000618988  DM000618990 
DM000618989  DM000618992  DM000618985 
DM000618986  DM000618991 DM000618987, </t>
    </r>
    <r>
      <rPr>
        <b/>
        <sz val="8"/>
        <rFont val="Times New Roman"/>
        <family val="1"/>
        <charset val="204"/>
      </rPr>
      <t>p64</t>
    </r>
    <r>
      <rPr>
        <sz val="8"/>
        <rFont val="Times New Roman"/>
        <family val="1"/>
        <charset val="204"/>
      </rPr>
      <t xml:space="preserve">
DM000618975  DM000618981  DM000618971 
DM000618979 DM000618967  DM000618977 
DM000618965 DM000618973 DM000618969 DM000618980  DM000618974  DM000618970 
DM000618966  DM000618978</t>
    </r>
  </si>
  <si>
    <r>
      <rPr>
        <b/>
        <sz val="12"/>
        <rFont val="Times New Roman"/>
        <family val="1"/>
        <charset val="204"/>
      </rPr>
      <t xml:space="preserve">P64 MW NPC </t>
    </r>
    <r>
      <rPr>
        <sz val="9"/>
        <rFont val="Times New Roman"/>
        <family val="1"/>
        <charset val="204"/>
      </rPr>
      <t xml:space="preserve">
P64-MW-HPC-400-21,  P64-MW-HPC-500-18,   P64-MW-HPC-350-21,  P64-MW-HPC-450-2,1 P64-MW-HPC-350-9,  P64-MW-HPC-450-15, P64-MW-HPC-300-15,   P64-MW-HPC-400-15,  P64-MW-HPC-350-15,  P64-MW-HPC-450-27,  P64-MW-HPC-400-18 , P64-MW-HPC-350-18 , P64-MW-HPC-300-18, P64-MW-HPC-450-18
</t>
    </r>
    <r>
      <rPr>
        <b/>
        <sz val="11"/>
        <rFont val="Times New Roman"/>
        <family val="1"/>
        <charset val="204"/>
      </rPr>
      <t xml:space="preserve">și P48 MWNPC </t>
    </r>
    <r>
      <rPr>
        <sz val="9"/>
        <rFont val="Times New Roman"/>
        <family val="1"/>
        <charset val="204"/>
      </rPr>
      <t xml:space="preserve">
P48-MW-HPC-200-9 
P48-MW-HPC-300-12,  P48-MW-HPC-300-18  P48-MW-HPC-300-15,  P48-MW-HPC-300-7  P48-MW-HPC-200-12 , P48-MW-HPC-200-15 P48-MW-HPC-200-7,  P48-MW-HPC-300-9</t>
    </r>
  </si>
  <si>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135 cm
Port pentru fir ghid si port pentru balon
Compatibilitate cu ghid 0,035₺
Substanta activa pentru inhibitie neointimala:  Paclitaxel in concentratie  3 μg/mm²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t>
  </si>
  <si>
    <t xml:space="preserve">Balon periferic din Nylon-12, tip OTW cu compatibilitate cu ghidul 0.035 ". Acoperire hidrofilă pe toată 
suprafața. Markeri radioopace dublu. Presiune RBP 10-20 atm în dependență de dimensiunile balonului.. Lungimeshaft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t>
  </si>
  <si>
    <t>Balon periferic din Nylon-12, tip OTW cu compatibilitate cu ghidul 0.035 ". Acoperire hidrofilă pe toată 
suprafața. Markeri radioopace dublu. Presiune RBP 10-20 atm în dependență de dimensiunile balonului.. Lungimeshaft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t>
  </si>
  <si>
    <t>Mustang™Cateter dilatator cu balon PTA 08714729793625 
08714729793755 
08714729793601 08714729794462 08714729794479
08714729793977, 08714729793335, 08714729794967, 
08714729793366, 08714729794127, 08714729794691, 
08714729794509, 08714729793519, 08714729794981, 
08714729794141,08714729795056, 08714729794295, 
08714729794134, 08714729795230, 08714729793663, 
08714729794080, 08714729794097, 08714729794684, 
08714729794073, 08714729793557, 08714729794233, 
08714729793533, 08714729795254, 08714729793847, 
08714729794448, 08714729793526 ,08714729795001, 
08714729794608, 08714729794752, 08714729794363, 
08714729794431,08714729793465, 08714729793458, 
08714729793670, 08714729793724, 08714729793823, 
08714729794387, 08714729794523, 08714729794028, 
08714729793571, 08714729793472, 08714729793373, 
08714729794936, 08714729793540, 08714729794974, 
08714729794998, 08714729793687, 08714729793380, 
08714729794714, 08714729793793, 08714729793939, 
08714729794516, 08714729794110, 08714729794769, 
08714729794325, 08714729793618, 08714729794776, 
08714729795223, 08714729793649, 08714729793694, 
08714729794165, 08714729793878, 08714729793595, 
08714729794417, 08714729795186, 08714729794059 
08714729794288, 08714729794011, 08714729793717, 
08714729794219, 08714729794035 08714729794301, 
08714729793816 08714729795162 , 08714729795209, 
08714729793830 ,08714729793748, 08714729793410, 
08714729794653 ,08714729794677, 08714729793786, 
08714729794257, 08714729793434, 08714729793403, 
08714729793502 08714729794394 , 08714729794554, 
08714729794943, 08714729793762, 08714729794738, 
08714729794271, 08714729793861, 08714729794486, 
08714729794332, 08714729793984, 08714729794561, 
08714729794455, 08714729794615, 08714729793656, 
08714729794578, 08714729793489, 08714729794240, 
08714729794424, 08714729794547, 08714729794493, 
08714729794189, 08714729793779, 08714729793915, 
08714729793700, 08714729793397, 08714729793328, 
08714729794585 08714729794868 , 08714729793427, 
08714729793885, 08714729794042, 08714729793342, 
08714729794004, 08714729793960, 08714729793892, 
08714729794707 08714729794264, 08714729794950, 
08714729793359, 08714729794318, 08714729794158, 
08714729793991, 08714729794851, 08714729794196, 
08714729794530, 08714729793809, 08714729793496, 
08714729793854, 08714729793946, 08714729794349</t>
  </si>
  <si>
    <r>
      <rPr>
        <sz val="8"/>
        <rFont val="Times New Roman"/>
        <family val="1"/>
        <charset val="204"/>
      </rPr>
      <t>DM000187110, DM000187063
DM000187182, DM000187188, DM000187172 
DM000187179, DM000187166, DM000187190 
DM000187178, DM000187185 , DM000187191 
DM000187132 , DM000187175, DM000187145 
DM000187189, DM000187170 , DM000187176 
DM000187156 ,DM000187161,DM000187142 
DM000187157 , DM000187136, DM000187130 
DM000187187 , DM000187129, DM000187128 
DM000187134 , DM000187150, DM000187152, 
DM000187149, DM000187124 , DM000187155 
DM000187121 , DM000187123 , DM000187144 
DM000187159 , DM000187173, DM000187154
DM000187153 , DM000187127 
DM000187177 , DM000187141 , DM000187163 
DM000187140, DM000187151 , DM000187186 
DM000187162 , DM000187137, DM000187180 
DM000187143 , DM000187139 , DM000187171 
DM000187183 , DM000187158 , DM000187164 
DM000187165 , DM000187135, DM000187148, 
DM000187122 , DM000187174 ,DM000187126 
DM000187181 , DM000187184 ,DM000187160</t>
    </r>
    <r>
      <rPr>
        <sz val="12"/>
        <rFont val="Times New Roman"/>
        <family val="1"/>
      </rPr>
      <t xml:space="preserve">
</t>
    </r>
    <r>
      <rPr>
        <sz val="8"/>
        <rFont val="Times New Roman"/>
        <family val="1"/>
        <charset val="204"/>
      </rPr>
      <t xml:space="preserve">DM000187169 , DM000187146, DM000187138 
DM000187168, DM000187167 
DM000187133, DM000187147, DM000187057 , 
DM000187085 , DM000187111 
DM000187051, DM000187048 , DM000187078 
 DM000187086 , DM000187088 
DM000187073, DM000187114 ,DM000187082 
DM000187052, DM000187064 ,DM000187103 
DM000187099 , DM000187092 ,DM000187107 
DM000187060, DM000187074 
DM000187053 DM000187083 ,DM000187094 
, DM000187090, DM000187071 
DM000187100 , DM000187096 ,DM000187055 
DM000187079 , DM000187047 ,DM000187093 
DM000187056 , DM000187059, 
DM000187101, DM000187068 ,DM000187077 
DM000187050, DM000187067, 
DM000187081, DM000187108, DM000187084 
DM000187095,DM000187046 
</t>
    </r>
  </si>
  <si>
    <t xml:space="preserve">Presiune: 200 psi, 500 respectiv 1050 psi. cu 1 pana la 5 port cel putin 138 de configuratii disponibile 
din policarbonate cu posibilitatea de a avea incorporat o linie de presiune la una dintre extremitati
</t>
  </si>
  <si>
    <t>Merit 
Medical</t>
  </si>
  <si>
    <t xml:space="preserve">DM000613846
</t>
  </si>
  <si>
    <t>Ghid hidrofil 0,014” cu destinatie pentru interventie neuroendovasculara din otel inoxidabil cu capat distal cu 
spirala (coil) din platina radiopaca, sau construcție hibrida (nitinol și oțel inoxidabil) . Portiunea distala a ghidului este hirdofila. Lungimea ghidului  205cm(pORTAL 14) (Cu posibilitatea de conexiune prin andocare, cu firul de extensie”docking wire”lungime extinsa Total Length  pina la 318 cm(pORTAL EXT Extension Wire) 
 Vârf formatabil.</t>
  </si>
  <si>
    <t>Ghid hidrofil 0,014” cu destinatie pentru interventie neuroendovasculara din 
otel inoxidabil cu capat distal cu spirala (coil) din platina radiopaca, sau construcție hibrida (nitinol și oțel 
inoxidabil) . Portiunea distala a ghidului este hirdofila. Lungimea ghidului  205cm (u posibilitatea de conexiune prin andocare, cu firul de extensie”docking wire”lungime extinsa Total Length  pina la 318 cm) cm. Vârf formatabil</t>
  </si>
  <si>
    <t>AVANTI™
+ Standard
 Sheath Introducer
504-605X 
504-606X 
 504-607X 
 504-608X</t>
  </si>
  <si>
    <t>DM000195883
DM000195884
DM000195885
DM000195882</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</si>
  <si>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</si>
  <si>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</si>
  <si>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Kaneka</t>
  </si>
  <si>
    <t xml:space="preserve">ELECTRO DETACH GENERATOR V4
347-404
</t>
  </si>
  <si>
    <t>DM000618993</t>
  </si>
  <si>
    <t>Japonia</t>
  </si>
  <si>
    <t>EXOSEAL™
EX500CE 
EX600CE 
EX700CE</t>
  </si>
  <si>
    <t>DM000621071
DM000621070
DM000621069</t>
  </si>
  <si>
    <t>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</si>
  <si>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detașabile Target sunt compatibile cu microcateterele Stryker Neurovascular cu 2 vârfuri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</si>
  <si>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extrasoft, soft si standard 
- - pot fi repozitionate in siguranta 
- spiralele detașabile Target sunt compatibile cu microcateterele Stryker Neurovascular cu 2 vârfuri cu 
marcaje (diametru intern minim 0,41 mm [0,016 in], diametru intern maxim 0,48 mm [0,019 in]). 
Dimesiuni obligatorii 
- diametre: 1, 1.5, 2, 2.5, 3, 3.5, 4,  5, 6, 7, 8, 9, 10,  12,  16,  mm
- lungimi spirala: 1 – 30 cm 
</t>
  </si>
  <si>
    <t xml:space="preserve">Detasare electrolitica bipolara, detasare in mai putin de 10 sec. Compatibil cu spiralele din platina si 
tungsten. </t>
  </si>
  <si>
    <t>ELECTRO DETACH GENERATOR V4
347-404</t>
  </si>
  <si>
    <t xml:space="preserve">Stent coronarian, RX, din aliaj Platina/Crom, 
medicamentos - EVEROLIMUS 1microgram/mm2; Polimer - PLGA; Lungimi-8,12,16,20,24,28,32,38mm; 
Diametre-2.25,2.50,2.75,3.0,3.50,4.0mm; Shaft-144 cm, compatibil ghid 0,014”; Balon PEBAX cu doi marcheri
radioopaci ce depășesc marginea stentului maxim cu 0.4mm; presiune nominala-11ATM; Presiune de ruptura-16-
18 ATM. </t>
  </si>
  <si>
    <r>
      <rPr>
        <sz val="8"/>
        <rFont val="Times New Roman"/>
        <family val="1"/>
        <charset val="204"/>
      </rPr>
      <t>DM000372939, DM000372921, DM000372904, 
DM000372930, DM000372948, DM000372912, 
DM000372961, DM000372955, DM000372929, 
DM000372947, DM000372938, DM000372911, 
DM000372920, DM000372903,</t>
    </r>
    <r>
      <rPr>
        <sz val="12"/>
        <rFont val="Times New Roman"/>
        <family val="1"/>
      </rPr>
      <t xml:space="preserve"> </t>
    </r>
    <r>
      <rPr>
        <sz val="8"/>
        <rFont val="Times New Roman"/>
        <family val="1"/>
        <charset val="204"/>
      </rPr>
      <t>DM000372928, 
DM000372946, DM000372910, DM000372954, 
DM000372960, DM000372919, DM000372902, 
DM000372937, DM000372945, DM000372901, 
DM000372909, DM000372918, DM000372959, 
DM000372953, DM000372927, DM000372936, 
DM000372944, DM000372935, DM000372908, 
DM000372900, DM000372926, DM000372958, 
DM000372917, DM000372952, DM000372899, 
DM000372916, DM000372951, DM000372943, 
DM000372925, DM000372957, DM000372934, 
DM000372907, DM000372915, DM000372950, 
DM000372898, DM000372942, DM000372906, 
DM000372933, DM000372924, DM000372956, 
DM000372923, DM000372932, DM000372914, 
DM000372905, DM000372897, DM000372941</t>
    </r>
  </si>
  <si>
    <t>SYNERGY™MONORAIL™ 
H7493926008220 - xxxxxx 
H7493926038400 din catalog</t>
  </si>
  <si>
    <t>DM000362763 DM000362743 
DM000362776  DM000362784 
DM000362742 DM000362738  
DM000362782  DM000362780  
DM000362749  DM000362767
DM000362765   DM000362741
DM000362747   DM000362769   
DM000362766  DM000362756
DM000362739   DM000362779 
DM000362777   DM000362761
DM000362755   DM000362764   
DM000362745  DM000362774  
DM000362770 DM000362759 
DM000362748  DM000362750  
DM000362757   DM000362785
DM000362771 DM000362752  
DM000362746   DM000362744  
DM000362751  DM000362781
DM000362783  DM000362768  
DM000362762 DM000362754        DM000362740   DM000362772
DM000362773  DM000362758  
DM000362760  DM000362778  
DM000362775  DM000362753</t>
  </si>
  <si>
    <t>DM000151697 DM000151716 DM000151751
DM000151746 DM000151740 DM000151720 
DM000151727 DM000151719DM000151753 
DM000151704 DM000151703 DM000151742 
DM000151759 DM000151744  DM000151760 
DM000151741DM000151761 DM000151706 
DM000151702 DM000151724 DM000151712  
DM000151725 DM000151762 DM000151733 
DM000151732 DM000151700  DM000151729 
DM000151757 DM000151738  DM000151739 DM000151715  DM000151714 DM000151730 
DM000151752 DM000151749 DM000151699 
DM000151710 DM000151756 DM000151693 
DM000151737 DM000151713 DM000151705 
DM000151694 DM000151735 DM000151708 
DM000151731 DM000151707 DM000151692 
DM000151698 DM000151728 DM000151748   
DM000151718 DM000151734 DM000151691 
DM000151754 DM000151709 DM000151755 
DM000151711 DM000151696 SDM000151745 DM000151723 DM000151736 DM000151726 
DM000151721 DM000151701 DM000151743 
DM000151758  DM000151695 DM000151750 
DM000151722 DM000151747 DM000151717</t>
  </si>
  <si>
    <t xml:space="preserve">Innova™
H74939293050270 - xxxxxxx - H74939293082030  toate din brosura
</t>
  </si>
  <si>
    <t>SABER .035 PTA Dilatation Catheter  48003002N - xxxxx - 48012004R ( toate din brosura pagina 1 si 2)</t>
  </si>
  <si>
    <t xml:space="preserve">DM000363820 DM000363773 DM000363827 
DM000363813 DM000363806  DM000363799 
DM000363766  DM000363787 DM000363780  DM000363915  DM000363922  DM000363901  DM000363889 DM000363882  DM000363868 DM000363916 DM000363909 DM000363923  DM000363902 DM000363890 DM000363876 DM000363869  DM000363883 DM000363821  DM000363807 DM000363814 DM000363800 DM000363767 DM000363788 DM000363781 DM000363774 DM000363822 DM000363815 
DM000363808 DM000363801 DM000363789 DM000363768 DM000363775  DM000363782 DM000363917  DM000363910 DM000363924 DM000363870 DM000363877 DM000363824 
DM000363817 DM000363810 DM000363803 
DM000363791 DM000363777 DM000363770 
DM000363784 DM000363919 DM000363912 DM000363905 DM000363872 DM000363893 </t>
  </si>
  <si>
    <r>
      <t>Cerinte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t>
    </r>
    <r>
      <rPr>
        <b/>
        <sz val="10"/>
        <rFont val="Times New Roman"/>
        <family val="1"/>
        <charset val="204"/>
      </rPr>
      <t>( brosura pagina 2)</t>
    </r>
    <r>
      <rPr>
        <sz val="10"/>
        <rFont val="Times New Roman"/>
        <family val="1"/>
        <charset val="204"/>
      </rPr>
      <t>. Cerinteminime obligatorii:
Dimensiuni obligatorii: Sistem cu lungime utilizabila 144 cm
Diametre disponibile balon de la 4.0 pina la 6.0 mm. Lungime de la 6 pina la 30 mm (suplimentar la cele obligatorii se accepta si alte dimensiuni)</t>
    </r>
  </si>
  <si>
    <t xml:space="preserve">Cerințe obligatorii fixe: (Oferta va fi respinsă dacă va conține bunuri cu coduri suplimentare diferite decât cerințelor obligatorii fixe):
Balon de tip RX, compatibil cu ghid 0,014” ; 
Permite pasajul facil prin leziunile subocluzive; 
Indicat in leziunile cu predilectie carotide si renale; 
diametre obligatorii cuprinse intre 4 și 7 mm cu incremente de 5mm, cu Lungime de lucru (efectivă) a cateterului sa conțină 142 cm ( pagina 3); compatibil cu categhid 6F;
Balonul si saftul distal cu strat acoperit hidrofil si PTFE pe hypotub; Markeri radioopaci fara profil de suprafata; 
Presiunea nominala de  10 atm;  RBP la minim 12-14 atm Cerințe minime obligatorii: (oferta poate conține suplimentare la cerințele minime obligatorii și alte dimensiuni):
Lungimi obligatorii de 20,40, 60mm (pagina 4) ;
</t>
  </si>
  <si>
    <r>
      <t xml:space="preserve">SABER .018 PTA Dilatation Catheter 
48002002S- xxxxxx- 48010010S  de </t>
    </r>
    <r>
      <rPr>
        <b/>
        <sz val="11"/>
        <rFont val="Times New Roman"/>
        <family val="1"/>
        <charset val="204"/>
      </rPr>
      <t>90 cm</t>
    </r>
    <r>
      <rPr>
        <sz val="11"/>
        <rFont val="Times New Roman"/>
        <family val="1"/>
        <charset val="204"/>
      </rPr>
      <t xml:space="preserve"> lungime utila si 48004008X - xxxxxx- 48008010X de </t>
    </r>
    <r>
      <rPr>
        <b/>
        <sz val="11"/>
        <rFont val="Times New Roman"/>
        <family val="1"/>
        <charset val="204"/>
      </rPr>
      <t>150 cm</t>
    </r>
    <r>
      <rPr>
        <sz val="11"/>
        <rFont val="Times New Roman"/>
        <family val="1"/>
        <charset val="204"/>
      </rPr>
      <t xml:space="preserve"> lungime utila (toate din catalog)</t>
    </r>
  </si>
  <si>
    <r>
      <rPr>
        <sz val="9"/>
        <rFont val="Times New Roman"/>
        <family val="1"/>
        <charset val="204"/>
      </rPr>
      <t>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0,018”(pagina 4)
Lungime utilă: 90,150 cm (pagina 4)
Materialul bașonului: DURALYN™(pagina 4)
Acoperire hidrofilică 
Diametre balon: 2; 2.5; 3; 3.5; 4; 5; 6; 7; 8; 9,10 mm(pagina 4)
Lungimi balon: 20; 40; 60; 80; 100; 120; 150; 220; 300 mm(pagina 4)
Markeri radiopaci: 2 Pt
Construcția shaftului: Coaxial
Presiune nomnală: 6 -8 atm (pagina 4)
Presiune RBP: 10- 18 atm în funcție de diametrul balonului
Compatibilitate introducator: 4 – 6 Fr în funcție de diametru (pagina 4-5)</t>
    </r>
    <r>
      <rPr>
        <sz val="10"/>
        <rFont val="Times New Roman"/>
        <family val="1"/>
        <charset val="204"/>
      </rPr>
      <t xml:space="preserve">
</t>
    </r>
  </si>
  <si>
    <t>Irlanda</t>
  </si>
  <si>
    <r>
      <t xml:space="preserve">DM000618091 DM000618248 DM000618095 DM000618297  DM000618359 DM000618379 DM000618185 DM000618290, DM000618229 DM000618361 DM000618360 DM000618368 DM000618227  DM000618369 DM000618304 
DM000618278 DM000618327 DM000618296 
DM000618273 DM000618328 DM000618382 DM000618129 DM000618305 DM000618239 DM000618306 DM000618277 DM000618228 
DM000618097 DM000618344  DM000618099 
DM000618147 DM000618217 DM000618322 
DM000618254 DM000618347 DM000618316 
DM000618295 DM000618221 DM000618213  
DM000618355 DM000618284 DM000618188
DM000618135 DM000618141 DM000618241 
DM000618249 DM000618343 DM000618125 DM000618173 DM000618247 DM000618337  
DM000618312  DM000618270 DM000618191 
DM000618193 DM000618374 DM000618203  
DM000618364 DM000618279 DM000618252  
DM000618260 DM000618280 DM000618271
DM000618329 DM000618222 DM000618267 
DM000618375 DM000618291,DM000618330 DM000618268 DM000618258 DM000618353 DM000618367 DM000618313 DM000618253
DM000618223 DM000618235 DM000618358  
DM000618263   DM000618366 DM000618233 DM000618326  DM000618272  DM000618319 DM000618317 DM000618214 DM000618250 DM000618334 DM000618224  DM000618342 DM000618274 DM000618345 </t>
    </r>
    <r>
      <rPr>
        <b/>
        <sz val="8"/>
        <rFont val="Times New Roman"/>
        <family val="1"/>
        <charset val="204"/>
      </rPr>
      <t>DM000618370</t>
    </r>
    <r>
      <rPr>
        <sz val="8"/>
        <rFont val="Times New Roman"/>
        <family val="1"/>
        <charset val="204"/>
      </rPr>
      <t xml:space="preserve"> DM000618255 DM000618264 DM000618220 
DM000618332 DM000618300 DM000618307 
DM000618356  DM000618219 DM000618352 
DM000618302 DM000618324 DM000618237  
DM000618381  DM000618266 DM000618283 
DM000618234 DM000618282 DM000618261 
DM000618303 DM000618323 DM000618301  
DM000618354 DM000618218  DM000618243  
DM000618276 DM000618339 DM000618325 
DM000618265 DM000618259 DM000618251 DM000618232   DM000618372 DM000618357 
DM000618244 DM000618269 DM000618242 
DM00061829 2DM000618299 DM000618230 
DM000618281 DM000618246 DM000618288 
DM000618331 DM000618309  DM000618294 
DM000618231 DM000618262 DM000618293 
DM000618314 DM000618311 DM000618336 
DM000618238 DM000618320 DM000618362 
DM000618380 DM000618335 DM000618245  
DM000618377  DM000618365 DM000618240 DM000618298 DM000618318 DM000618376 
DM000618349 DM000618287 DM000618286
DM000618378 DM000618321 DM000618289 
DM000618346</t>
    </r>
  </si>
  <si>
    <t xml:space="preserve">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Dimensiuni:
• diametru: .014''
• lungime totala: 205 cm
• lungime coil: 5 cm
</t>
  </si>
  <si>
    <t xml:space="preserve">
Set introductor pentru puncție arterială femurală compus din: teacă, dilatator, mini
-ghid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21 G in interiorul setului. 
Teacă conține un inel radiopac incastrat pentru vizualizare sporită și un inel de sutură pentru fixare. Tecile sunt rezistente la kinking. 
Toate componentele nu conțin latex. Setul cu toate componentele sunt amplasate într-un suport de plastic.
Dimesiuni obligatorii 
Teacă cu diametru obligatorie de 5 Fr, 6 Fr, 7 Fr, 8 Fr;
lungime: 11cm (suplimentar la cele obligatorii se accepta si alte dimensiuni); 
mini-ghid cu lunghimea de 50 cm (suplimentar la cele obligatorii se accepta si alte dimensiuni).
</t>
  </si>
  <si>
    <t xml:space="preserve">
Ac angiografic de 21G si fir de ghidare mic0,021"/0,53mm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7,5 cm-11cm 
Miniguide cu lungimi de 45cm, cu marimi disponibile obligatorie de 4-7 F. 
</t>
  </si>
  <si>
    <t>AVANTI™+  Sheath Introducer kit with mini-guidewire 
504-614Z
504-615Z
504-616Z
504-617Z
504-604S
504-605S
504-606S</t>
  </si>
  <si>
    <t>DM000195960
DM000195963
DM000195961
DM000195962
 DM000195914 
DM000195913 
DM000195915</t>
  </si>
  <si>
    <r>
      <t>S.M.A.R.T.™ Flex Vascular Stent System</t>
    </r>
    <r>
      <rPr>
        <sz val="8"/>
        <rFont val="Times New Roman"/>
        <family val="1"/>
        <charset val="204"/>
      </rPr>
      <t xml:space="preserve">  SF05030SV SF05030MV
 SF05040SV SF05040MV
 SF05060SV SF05060MV
 SF05080SV SF05080MV
 SF05100SV SF05100MV
 SF05120SV SF05120MV
 SF05150SV SF05150MV
 SF06030SV SF06030MV
 SF06040SV SF06040MV
 SF06060SV SF06060MV
 SF06080SV SF06080MV
 SF06100SV SF06100MV
 SF06120SV SF06120MV
 SF06150SV SF06150MV
 SF07030SV SF07030MV
 SF07040SV SF07040MV
 SF07060SV SF07060MV
 SF07080SV SF07080MV
 SF07100SV SF07100MV
 SF07120SV SF07120MV
 SF07150SV SF07150MV
 SF07200SV SF07200MV
 SF08030SV SF08030MV
 SF08040SV SF08040MV
 SF08060SV SF08060MV
 SF08080SV SF08080MV
 SF08100SV SF08100MV
 SF08120SV SF08120MV
 SF08150MV
 SF08200SV SF08200MV</t>
    </r>
  </si>
  <si>
    <t>Stent OTW super elastic pentru tratarea leziunilor periferice lungi si calcificate. Material: nitinol super 
elastic. Design: format din 6 perechi de fire nitinol intretesute cu design elicoidal ce asigură rezistenta 
si flexibilitate inalta. Diametre: 5, 6, 7, 8 mm. Lungimi: de la 20 la 200 mm. Lungimea shaft-ului: 80 si 120 cm. Compatibil ghid 0.014” si 0.018”.Maximum Guidewire: 0.035" Marker distal si proximal pt vizibilitatea stentului. Profil de trecere 2 mm</t>
  </si>
  <si>
    <t>Irlanda/SUA</t>
  </si>
  <si>
    <t>DM000618008 DM000617984 DM000617980 
DM000617957 DM000617979 DM000618006 
DM000618013 DM000618004 DM000617992 
DM000617990 DM000618002 DM000617982 
DM000618012 DM000617994 DM000617981 
DM000617978 DM000617960 DM000618000 
DM000617988 DM000618010 DM000617964 
DM000617965 DM000617961 DM000617996 
DM000617987 DM000617974 DM000618005 
DM000617970 DM000617971 DM000617989 DM000618009  DM000617986 DM000617972
DM000617999 DM000617967 DM000617963 
DM000617969  DM000617993 DM000618014
DM000617966 DM000617958 DM000618003 
DM000617968 DM000617959 DM000617991 
DM000617997 DM000617977 DM000618001 
DM000617985 DM000618007 DM000617973 
DM000617975 DM000617983 DM000617976 
DM000617962 DM000618015 DM000617998 
DM000617995  DM000618011</t>
  </si>
  <si>
    <t>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(pagina 2)
Compotabil cu ghid 0,014in</t>
  </si>
  <si>
    <t>Semnat:_______________ Numele, Prenumele:Ostapciuc Alexandr În calitate de: Administrator</t>
  </si>
  <si>
    <t>Ofertantul: Tribestar Farm SRL  Adresa: com Stauceni</t>
  </si>
  <si>
    <t xml:space="preserve">DM000221822 DM000221814 
DM000221781 DM000221775 
DM000221783 DM000221779          DM000221817 DM000221785   
DM000221805 DM000221786 
DM000221788 DM000221808 
DM000221815 DM000221824 
DM000221793  DM000221800               DM000221819 DM000221812
DM000221828 DM000221827            DM000221823  DM000221820  
DM000221829 DM000221816 </t>
  </si>
  <si>
    <t>pORTAL 14          (PORT 14-200-1)
Steerable Hydrophilic Guidewire</t>
  </si>
  <si>
    <t xml:space="preserve"> Merit® Manifolds cu trei rubinete 
203HF-R </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</si>
  <si>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t>
  </si>
  <si>
    <t>Cerinte obligatorii fixe: (Oferta va fi respinsă dacă va conține bunuri cu coduri suplimentare diferite decât cerințelor obligatorii fixe)
Spirale metalice dedicate pentru embolizari cerebrale construite din aliaj de platina, compatibile RMVolumul de umplere al spiralelor interiorul sacului anevrismal poate fi calculat printr-o formula speciala.Spiralele sunt prevazute cu un sistem rapid de detasare (sistem electro-mecanic), ce nu necesita cabluri de conectare. Controlerul de detasare se actioneaza dintr-un singur buton, ofera semnale luminoase si auditive cand spirala este gata de detasare.Spiralele sunt disponibile intr-o gama variata ce indeplinesc functiile de “framing“, „filling“ si „finishing“, cu grade de duritate multiple: regular, regular stretch resistant, soft, soft stretch resistant, hipersoft, hipersoft stretch resistant. Disponibile si in varianta soft 3D.Cerinte minime obligatorii: (oferta poate conține suplimentare la cerințele minime obligatorii și alte dimensiuni)Dimesiuni obligatorii Construite pe sistem 18 si pe sistem 10, nomenclatorul de dimensiuni acopera diametre de la 1 mm si pana la 16 mm cu lungimi de la 1 cm si pana la 30 cm. (suplimentar la cele obligatorii se accepta si alte 
dimensiuni).</t>
  </si>
  <si>
    <r>
      <rPr>
        <sz val="9"/>
        <rFont val="Times New Roman"/>
        <family val="1"/>
        <charset val="204"/>
      </rPr>
      <t>DM000618843, DM000618845, DM000618852, 
DM000618847, DM000618848, DM000618853, 
DM000618859, DM000618846, DM000618855, 
DM000618849, DM000618842, DM000618854, 
DM000618856, DM000618850,DM000618858, 
DM000618851,DM000618857, DM000618844, DM000618860, DM000618861, DM000618862, DM000618863, DM000618875 DM000618865 
DM000618871 DM000618868 DM000618874 
DM000618869 DM000618873 DM000618864 DM000618870 DM000618867 DM000618872 
DM000618866</t>
    </r>
    <r>
      <rPr>
        <sz val="12"/>
        <rFont val="Times New Roman"/>
        <family val="1"/>
      </rPr>
      <t xml:space="preserve">
</t>
    </r>
  </si>
  <si>
    <r>
      <t xml:space="preserve">Ed Coil  
</t>
    </r>
    <r>
      <rPr>
        <sz val="9"/>
        <rFont val="Times New Roman"/>
        <family val="1"/>
        <charset val="204"/>
      </rPr>
      <t>353-01H1RS, 353-01H2RS 
353-01H3RS , 353-0202RS
353-0203RS , 353-0204RS 
353-0206RS , 353-0208RS 
353-02H3RS, 353-02H4RS 
353-02H6RS , 353-0303RS
353-0304RS , 353-0306RS 
353-03H6RS, 353-03H8RS 
353-0406RS, 353-0408RS
353-1610RS,353-1615R, S352-1620RS
352-1630RS, 350-0209RS
350-0312RS, 350-0412RS
350-0515RS , 350-0620RS
350-0730RS , 350-0820RS
350-0830RS , 350-0930RS 
350-1030RS , 350-1230RS</t>
    </r>
  </si>
  <si>
    <t xml:space="preserve">Express™ SD Renal monorial
Premounted Stent System
H74937911415900 
H74937912419900 
H74937911515900 
H74937912519900 
H74937911614900 
H74937912618900 
H74937911715900 
H74937912719900 
H74937911415150 
H74937912419150 
H74937911515150 
H74937912519150 
H74937911614150 
H74937912618150 
H74937911715150 
H74937912719150
</t>
  </si>
  <si>
    <t>DM000054211 DM000054209 
DM000054213 DM000054221 
DM000054210 DM000054207 
DM000054219 DM000054215 
DM000054208 DM000054220 
DM000054217 DM000054212 
DM000054216 DM000054214 
DM000054206 DM000054218</t>
  </si>
  <si>
    <t>Semnat:_______________ Numele, Prenumele:Ostapciuc A În calitate de: Administrator</t>
  </si>
  <si>
    <t>Ofertantul: Tribestar Farm srl Adresa: com Stauceni</t>
  </si>
  <si>
    <t>Baloane PTCA RX semicompliante cu acoperire hidrofilică. Permit utilizarea tehnicii ”kissing balloon”. Tuburi extern și intern fixate previn încrețirea în cute pe lățimea balonului. 
Compatibilitate ghid: 0,014” (0,36 mm).
Lungime shaft: 142 cm. 
Acoperire hidrofilică cu proprietăți similare mucoasei.
Diametre balon: 1.25 mm, 1.50 mm, 2.00 mm, 2.25 mm, 2.50 mm, 2.75 mm, 3.00 mm, 3.50 mm, 4.00 mm.Lungimi balon: minim 10 mm, 15 mm, 20 mm, 30 mm,
Markeri radiopaci: 1 pentru Ø 1,25 - 1,50 mm și 2 pentru Ø 2,00 - 4,00 mm din PtIr.
Diametrul shaft-ului:Proximal: 2.0 Fr (0.67 mm).
Distal:
2.4 Fr (0.80 mm) pentru Ø 1.25 – 2.00 mm;
2.5 Fr (0.83 mm) pentru Ø 2.25 – 3.00 mm.
2.6 Fr (0.87 mm) pentru Ø 3.50 – 4.00 mm.
Diametru de întrare în leziune: 0,40 mm pentru 1.25 mm x 10 mm și 0,42 mm pentru restul mărimilor.
Presiune nominală: 6 atm.
Presiune RPB: 12 – 14 atm în funcție de diametrul balonului ( pagina 1 tehnical fail)</t>
  </si>
  <si>
    <t>DM000362763 DM000362743 
DM000362776  DM000362784 
DM000362742 DM000362738  
DM000362782  DM000362780  
DM000362749  DM000362767
DM000362765   DM000362741
DM000362747   DM000362769   
DM000362766  DM000362756
DM000362739   DM000362779 
DM000362777   DM000362761
DM000362755   DM000362764   
DM000362745  DM000362774  
DM000362770 DM000362759 
DM000362748  DM000362750  
DM000362757   DM000362785
DM000362771 DM000362752  
DM000362746   DM000362744  
DM000362751  DM000362781
DM000362783  DM000362768  
DM000362762 DM000362754   DM000362740   DM000362772 DM000362773  DM000362758  
DM000362760  DM000362778  DM000362775  DM000362753</t>
  </si>
  <si>
    <t>DM000625731</t>
  </si>
  <si>
    <t>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 (+/-15 cm), se acceptă lungime sumară cu firul de extensie”docking wire”) cm. Vârf formatabil.</t>
  </si>
  <si>
    <t>ATREIVE  vascular shnare kit             38200610
38200615  38200620
38200630   38200645
381003004  381003008</t>
  </si>
  <si>
    <t>ATREIVE  vascular shnare kit             38200610
38200615  38200620
38200630   38200645
381003004  381003009</t>
  </si>
  <si>
    <t>este la etapa de notificare (atasat cerere semnată catre AMDM)</t>
  </si>
  <si>
    <t>ATREIVE  vascular shnare kit             38200610
38200615  38200620
38200630   38200645
381003004  381003010</t>
  </si>
  <si>
    <t xml:space="preserve">Cerinte obligatorii fixe: (Oferta va fi respinsă dacă va conține bunuri cu coduri suplimentare diferite 
decât cerințelor obligatorii fixe)
Set introductor pentru puncție arterială femurală compus din: teacă, dilatator, mini
-ghid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
-cut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
-un suport de plastic.Cerinte minime obligatorii: (oferta poate conține suplimentare la cerințele minime obligatorii și alte dimensiuni)Dimesiuni obligatorii 
Teacă cu diametru obligatorie de 5 Fr, 6 Fr, 7 Fr, 8 Fr;
lungime: 11-23cm (suplimentar la cele obligatorii se accepta si alte dimensiuni); 
mini-ghid cu lunghimea de 50-80 cm (suplimentar la cele obligatorii se accepta si alte dimensiuni).
</t>
  </si>
  <si>
    <r>
      <t xml:space="preserve">BioPath™ 035 drug-eluting balloon                      </t>
    </r>
    <r>
      <rPr>
        <sz val="8"/>
        <rFont val="Times New Roman"/>
        <family val="1"/>
        <charset val="204"/>
      </rPr>
      <t xml:space="preserve"> BPTH-35-4040 S, BPTH-35-4060 S,                                       BPTH-35-4080 S, BPTH-35-40100 S,                                               BPTH-35-40120 S, BPTH-35-4040 L, 
BPTH-35-4060 L, BPTH-35-4080 L,                                           BPTH-35-40100 L, BPTH-35-40120 L,                                                       BPTH-35-5040 S, BPTH-35-5060 S, 
BPTH-35-5080 S, BPTH-35-50100 S,                                      BPTH-35-50120 S, BPTH-35-5040 L,                                                        BPTH-35-5060 L, BPTH-35-5080 L, 
BPTH-35-50100 L, BPTH-35-50120 L,                                   BPTH-35-6040 S, BPTH-35-6060 S,                                                  BPTH-35-6080 S, BPTH-35-60100 S, 
BPTH-35-60120 S, BPTH-35-6040 L,                                      BPTH-35-6060 L, BPTH-35-6080 L,                                                          BPTH-35-60100 L, BPTH-35-60120 L, 
BPTH-35-7040 S, BPTH-35-7060 S,                                     BPTH-35-7080 S,  BPTH-35-70100 S,                                                         BPTH-35-70120 S, BPTH-35-7040 L, 
BPTH-35-7060 L, BPTH-35-7080 L,                                        BPTH-35-70100 L, BPTH-35-70120 L.</t>
    </r>
    <r>
      <rPr>
        <sz val="10"/>
        <rFont val="Times New Roman"/>
        <family val="1"/>
        <charset val="204"/>
      </rPr>
      <t xml:space="preserve">
</t>
    </r>
  </si>
  <si>
    <t xml:space="preserve">Epic TM
Self-Expanding Nitinol Vascular Stent
Lungimea 75 cm: H74939054062070 
xxxxxxxxxx
H74939054126070 (toate din catalog diametr  6mm -12mm )
Lungimea 120 cm: H74939054062020 
xxxxxxxxx
H749390541126020 (toate din catalogdiametr  6mm -12mm) </t>
  </si>
  <si>
    <t xml:space="preserve">Stent periferic autoexpandabil din Nitinol produs dintr-un singur tub prin tăiere cu Laser
• Diametre disponibile: 6,7,8,9,10,12 mm. Lungimi disponibile: 20,30,40,50,60,70,80, 100,120 mm (+/-5mm). ( pagina 1-2 din catalog)
• Toate diametrele sa fie compatibile cu teaca de 6F. Compatibilitate pentru ghid de 0,035”( pagina20- 21 brosura)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lui.(pagina 11 brosura)
• Marker radioopac pe virful tecii de livrare a cateterului pentru pozitionarea exacta a locului de deschidere astentului. ( pagina 10) brosura)
• Sistem de siguranta pentru prevenirea săririi stentului din sistemul de livrare la deschiderea partiala sau totala a acestuia.
• Sistem de livrare ergonomic adaptat pentru utilizarea cu o singura mana, fara schimbarea pozitiei mainii in timpul  aplicarii stentului, pentru reducerea riscului de elongatie, compresie sau modificarea pozitiei acestuia. 
• Modalitate dubla de deschidere optionala a stentului: cu miner de tragere si cu dispozitiv de rotire pentru police;
• Valva hemostatica.
• Compatibil cu Rezonanta Magnetica Nucleara 1,5 si 3,0 Tesla• Performantele stentului in timp sa fie evidentiate de cel putin un studiu clinic relevant. </t>
  </si>
  <si>
    <t xml:space="preserve">Firul de ghidaj hidrofil este un fir de ghidaj cu miez din otel inoxidabil cu segment distal radioopac.Firul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hemostaza.Firul de ghidaj hidrofil este indicat pentru utilizare intravasculara generala pentru a ajuta la amplasarea selectiva a cateterelor in vascularizatia periferica si cerebrala in timpul procedurilor de diagnostice si/sau terapeutice.Dispozitivul de torsionare a firului de ghidaj este destinat facilitarii manipularii firului de ghidaj in timpul procedurilor interventionale.Dispozitivul de introducere a firului de ghidaj este destinat facilitarii introducerii intr-un racord de cateter sau printr-o valva de hemostaza.Firul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cateterului.Caracteristici:• urmarire: firul de ghidaj ofera suportul necesar pentru urmarirea constanta a sistemelor 021 si 027• traversare: cresterea rezistentei la flambare a varfului permite traversarea in punctele dificile• stabilitate: designul miezului firului de ghidaj ofera suportul necesar pentru mentinerea stabilitatii cateterului pentru o navigare de precizie• marker radioopac pe coil din platina• manta radioopaca saturata cu tungsten si acoperire hidrofila: 36cm• varf remodelabil: 2cm• capac din PTFE• miez din otel inoxidabil• nu se rasuceste: evita rasucirea firelor pentru a sustine performanta maxima• hidratare eficienta: se hidrateaza timp de cel putin 30 de secunde pentru a avea o buna lubrifiere•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stenturilor.Firul de ghidaj ofera suportul necesar pentru traversarea cheagului, cu prolaps redus la varf in traversul cateterului in cazurile de accident vascular cerebral ischemic.Miezul firului de ghidaj ofera suportul necesar pentru mentinerea stabilitatii cateterului pe durata navigarii de precizie, in cazul anevrismelor mici sau rupte sau in proximitatea anevrismelor ,,cu gât larg''.Firul de ghidaj are o camasa radioopaca de 36 cm, saturata cu tungsten, radioopacitatea permitand vizualizarea anatomiei cerebrale.
Firul de ghidaj are un marker radioopac de 5 cm ce asigura o vizualizare excelenta a varfului.Tehnologii: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mbunatatita, urmarirea cateterului in zona distala si un prolaps redus al varfului. Astfel, varful distal este proiectat pentru a minimiza riscul de prolaps, pentru a spori forta de impingere proximala si pentru a oferi suport varfului distal.Dimensiuni:• diametru: .014''
• lungime totala: 205 cm
• lungime coil: 5 cm
</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</si>
  <si>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</si>
  <si>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SAU 
Sistem de închidere percutantă a orificiului de punctie 
arterială 5-21F sau venoasa 5-24F, compatibilitate ghid 0,038”, mecanism de închidere prin sutura cu fir de 
polipropilenămonofilament ca parte componenta a sistemului. Posibilitate de acces repetat prin același abord. SAU 
Sistem de închidere percutantă a orificiului de punctie arterială 8.5-10F compatibilitate ghid 0,038”, mecanism de închidere prin sutura cu dublu fir împletit, ca parte componenta a sistemului.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</si>
  <si>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SAU 
Sistem de închidere percutantă a orificiului de punctie 
arterială 5-21F sau venoasa 5-24F, compatibilitate ghid 0,038”, mecanism de închidere prin sutura cu fir de polipropilenămonofilament ca parte componenta a sistemului. Posibilitate de acces repetat prin același abord. SAU 
Sistem de închidere percutantă a orificiului de punctie arterială 8.5-10F compatibilitate ghid 0,038”, mecanism de închidere prin sutura cu dublu fir împletit, ca parte componenta a sistemului. </t>
  </si>
  <si>
    <r>
      <t xml:space="preserve"> Stent periferic autoexpandabil din Nitinol produs dintr-un singur tub prin tăiere cu Laser
• Diametre disponibile: 6,7,8,9,10,12 mm. Lungimi disponibile: 20,30,40,50,60,70,80, 100,120 mm (+/-5mm).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Sistem de livrare ergonomic adaptat pentru utilizarea cu o singura mana, fara schimbarea pozitiei mainii in timpul 
aplicarii stentului, pentru reducerea riscului de elongatie, compresie sau modificarea pozitiei acestuia. 
• Modalitate dubla de deschidere optionala a stentului: cu miner de tragere si cu dispozitiv de rotire pentru police;
• Valva hemostatica.
• Compatibil cu Rezonanta Magnetica Nucleara 1,5 si 3,0 Tesla• Performantele stentului in timp sa fie evidentiate 
de cel putin un studiu clinic relevant.</t>
    </r>
    <r>
      <rPr>
        <b/>
        <sz val="10"/>
        <rFont val="Times New Roman"/>
        <family val="1"/>
        <charset val="204"/>
      </rPr>
      <t xml:space="preserve"> SAU</t>
    </r>
    <r>
      <rPr>
        <sz val="10"/>
        <rFont val="Times New Roman"/>
        <family val="1"/>
        <charset val="204"/>
      </rPr>
      <t xml:space="preserve"> Stent periferic autoexpandabil din nitinol produs dintr-un singur tub prin tăiere cu laser, pentru arterele iliace. Compatibil cu ghid 0.035”; Diametre stent: 7,8,9,10mm; Lungimi stent: 30,40,60,80mm; Lungime sistem de livrare:72,130cm. Compatibil cu teaca 6F. Vărf conic atraumatic. Markeri radioopaci pe cateter corespunzatori capetelor stentului pentru pozitionarea exacta a lui. Scurtarea stentului la deschiderea acestuia: zero sau minimala; Marker radioopac pe virful tecii de livrare a cateterului pentru pozitionarea exacta a locului de deschidere a stentului. </t>
    </r>
    <r>
      <rPr>
        <b/>
        <sz val="10"/>
        <rFont val="Times New Roman"/>
        <family val="1"/>
        <charset val="204"/>
      </rPr>
      <t>SAU</t>
    </r>
    <r>
      <rPr>
        <sz val="10"/>
        <rFont val="Times New Roman"/>
        <family val="1"/>
        <charset val="204"/>
      </rPr>
      <t xml:space="preserve"> Stent periferic autoexpandabil din nitinol produs dintr un singur tub prin tăiere cu laser, pentru arterele iliace. Compatibil cu ghid 0.035”; Diametre stent: 7,8,9,10mm; Lungimi stent: 20,30,40,60,80,100mm; Lungime sistem de livrare:80,135cm. Compatibil cu teaca 6F. Vărf conic atraumatic. Markeri radioopaci pe cateter corespunzatori capetelor stentului pentru pozitionarea exacta a lui. Scurtarea stentului la deschiderea acestuia: zero sau minimala; Marker radioopac pe virful tecii de livrare a cateterului pentru pozitionarea exacta a locului de deschidere a stentului.</t>
    </r>
  </si>
  <si>
    <r>
      <t>• Stent periferic autoexpandabil din Nitinol produs dintr-un singur tub prin tăiere cu Laser</t>
    </r>
    <r>
      <rPr>
        <b/>
        <sz val="9"/>
        <rFont val="Times New Roman"/>
        <family val="1"/>
        <charset val="204"/>
      </rPr>
      <t xml:space="preserve"> ( in instructiune pagina 1)</t>
    </r>
    <r>
      <rPr>
        <sz val="9"/>
        <rFont val="Times New Roman"/>
        <family val="1"/>
        <charset val="204"/>
      </rPr>
      <t xml:space="preserve">Toate diametrele sa fie compatibile cu teaca de 6F. Compatibilitate pentru ghid de 0,035” (pagina 1 brosura). Capetele stentului in forma de coroana pentru un grad sporit de apozitie si fixare marginala a lui Polizare si finisaj electrolitic al stentului pentru eliminarea imperfectiunilor de suprafata, astfel micsorarea trombogenitatii si cresterea rezistentei lui la fracturare• Arhitectura mixta a celulelor din lonjeroane de diferite dimensiuni pentru cresterea flexibilitatii si apozitiei inalte a stentului• Arhitectura hibrida a stentului din celule cu geometrie inchisa spre capete pentru implantarea precisa si din celule cu geometrie deschisa spre centru pentru o flexibilitate maxima si rezistenta la rupere </t>
    </r>
    <r>
      <rPr>
        <b/>
        <sz val="9"/>
        <rFont val="Times New Roman"/>
        <family val="1"/>
        <charset val="204"/>
      </rPr>
      <t>( pagina 1 brosura)</t>
    </r>
    <r>
      <rPr>
        <sz val="9"/>
        <rFont val="Times New Roman"/>
        <family val="1"/>
        <charset val="204"/>
      </rPr>
      <t>• Stabilitatea radiala înalta, pe întreaga lungime a stentului. Scurtarea stentului la deschiderea acestuia: zero sau minimala. • Sistemul de livrare a stentului de tip Tri-axial : cu teaca exterioara izolatoare pentru eliminarea frictiunii si precizia manevrei de deschidere si teaca interioara de livrare a stentului• Varful flexibil atraumatic in forma de conus.• Markeri radioopaci pe cateter corespunzatori capetelor stentului pentru pozitionarea exacta a lui.• Marker radioopac pe virful tecii interioare a sistemului pentru pozitionarea exacta a locului de deschidere a stentului.</t>
    </r>
    <r>
      <rPr>
        <b/>
        <sz val="9"/>
        <rFont val="Times New Roman"/>
        <family val="1"/>
        <charset val="204"/>
      </rPr>
      <t xml:space="preserve"> (pagina 2 brosura)</t>
    </r>
    <r>
      <rPr>
        <sz val="9"/>
        <rFont val="Times New Roman"/>
        <family val="1"/>
        <charset val="204"/>
      </rPr>
      <t xml:space="preserve">Sistem de siguranta pentru prevenirea desciderii intimplatoare a stentului in timpul manipulatiilor de pozitionare.  </t>
    </r>
    <r>
      <rPr>
        <b/>
        <sz val="9"/>
        <rFont val="Times New Roman"/>
        <family val="1"/>
        <charset val="204"/>
      </rPr>
      <t>(pagina 2 brosura)</t>
    </r>
    <r>
      <rPr>
        <sz val="9"/>
        <rFont val="Times New Roman"/>
        <family val="1"/>
        <charset val="204"/>
      </rPr>
      <t xml:space="preserve">Sistem de siguranta pentru prevenirea săririi stentului din sistemul de livrare la deschiderea partiala sau totala a acestuia.
• Sistem de livrare ergonomic, adaptat pentru utilizarea cu o singura mana, fara schimbarea pozitiei mainii in timpul aplicarii  </t>
    </r>
    <r>
      <rPr>
        <b/>
        <sz val="9"/>
        <rFont val="Times New Roman"/>
        <family val="1"/>
        <charset val="204"/>
      </rPr>
      <t>(pagina 2 brosura)</t>
    </r>
    <r>
      <rPr>
        <sz val="9"/>
        <rFont val="Times New Roman"/>
        <family val="1"/>
        <charset val="204"/>
      </rPr>
      <t xml:space="preserve">
stentului, pentru reducerea riscului de elongatie, compresie sau modificarea pozitiei acestuia.
• Modalitate dubla de deschidere optionala a stentului pentru lungimile mari (150, 180,-**-0 200 mm) : cu miner de tragere si cu dispozitiv de rotire pentru polic• Sensibilitate tactila a manerului si control auditiv la deschiderea stentului.  ( in instructiune pagina 1)
Valva hemostatica.• Dimensiunile pina la 120 mm lungime compatibile cu Rezonanta Magnetica Nucleara 1,5 si 3,0 Tesla cu gradientul cimpului magnetic static &lt; 19T/m(1900 Gauss/cm) </t>
    </r>
    <r>
      <rPr>
        <b/>
        <sz val="9"/>
        <rFont val="Times New Roman"/>
        <family val="1"/>
        <charset val="204"/>
      </rPr>
      <t>( pagina 2 instructiune</t>
    </r>
    <r>
      <rPr>
        <sz val="9"/>
        <rFont val="Times New Roman"/>
        <family val="1"/>
        <charset val="204"/>
      </rPr>
      <t>)• Performantele stentului in timp (la 3 ani) sa fie evidentiate de cel putin un studiu clinic relevant. Studiul clinic sa includa si leziuni complexe (TASC C,D) cu patenta primara la 12 luni &gt; 90%</t>
    </r>
    <r>
      <rPr>
        <b/>
        <sz val="9"/>
        <rFont val="Times New Roman"/>
        <family val="1"/>
        <charset val="204"/>
      </rPr>
      <t>.( prezenta studii TASC)</t>
    </r>
    <r>
      <rPr>
        <sz val="9"/>
        <rFont val="Times New Roman"/>
        <family val="1"/>
        <charset val="204"/>
      </rPr>
      <t xml:space="preserve">
Dimesiuni obligatorii: Stent Diametre disponibile obligatorii: 5,6,7,8 (+/- 1mm) mm.
Lungimi disponibile: 20-30,40,60,80,100,120,150,200 mm
Cateter cu lungimi : 75cm , 130cm </t>
    </r>
  </si>
  <si>
    <t xml:space="preserve">Cerinte obligatorii fixe: (Oferta va fi respinsă dacă va conține bunuri cu coduri suplimentare diferite decât cerințelor obligatorii 
fixe)•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zero sau minimala. 
• Sistemul de livrare a stentului de tip Tri-axial : cu teaca exterioara izolatoare pentru eliminarea frictiunii si precizia manevrei de deschidere si teaca interioara de livrare a stentului•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Sensibilitate tactila a manerului si control auditiv la deschiderea stentului. 
Valva hemostatica.•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(+/- 1mm) mm.
Lungimi disponibile: 20-30,40,60,80,100,120,150,200 mm
Cateter cu lungimi : 80cm , 120cm +/-10 cm
(suplimentar la cele obligatorii se accepta si alte dimensiuni). 
</t>
  </si>
  <si>
    <r>
      <t xml:space="preserve">
Microcatheter să fie transparent cu un orificiu la capătul distal , compatibil cu ghidul de 0.014 " , 0.018 " , 0.035 ".</t>
    </r>
    <r>
      <rPr>
        <b/>
        <sz val="10"/>
        <rFont val="Times New Roman"/>
        <family val="1"/>
        <charset val="204"/>
      </rPr>
      <t>( pagina 2)</t>
    </r>
    <r>
      <rPr>
        <sz val="10"/>
        <rFont val="Times New Roman"/>
        <family val="1"/>
        <charset val="204"/>
      </rPr>
      <t xml:space="preserve">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t>
    </r>
    <r>
      <rPr>
        <b/>
        <sz val="10"/>
        <rFont val="Times New Roman"/>
        <family val="1"/>
        <charset val="204"/>
      </rPr>
      <t>( pagina 3)</t>
    </r>
    <r>
      <rPr>
        <sz val="10"/>
        <rFont val="Times New Roman"/>
        <family val="1"/>
        <charset val="204"/>
      </rPr>
      <t xml:space="preserve"> , stratul interior hidrofil produs din polietilen.
Cateterul trebuie să fie cu vârf conic. 
Markeri situate :primul marker cu distanța de 2,5 mm de la vârful , ulterioară distanță de 15 mm una de alta ( pentru 0.014 " și 0.018 " ) și o distanță de 50 mm pentru (0,035 ").</t>
    </r>
    <r>
      <rPr>
        <b/>
        <sz val="10"/>
        <rFont val="Times New Roman"/>
        <family val="1"/>
        <charset val="204"/>
      </rPr>
      <t xml:space="preserve"> (pagina 4)</t>
    </r>
    <r>
      <rPr>
        <sz val="10"/>
        <rFont val="Times New Roman"/>
        <family val="1"/>
        <charset val="204"/>
      </rPr>
      <t xml:space="preserve">
Lungimea markerilor nu mai putin de 1,5 mm – obligatoriu.
Forma mâner "guppy" pentru control ergonomic.
Profilul distal : pentru 0.014 " - 2F , 0,018 " - 2.2F , 0,035 " - 3.8F profilul proximal : . 0.014 " - 3,0 F ; 0,018 " - 3,4 F ; 0.035 " - 4.8F.Lungime 65 , 90 , 135 sau 150 cm. </t>
    </r>
    <r>
      <rPr>
        <b/>
        <sz val="10"/>
        <rFont val="Times New Roman"/>
        <family val="1"/>
        <charset val="204"/>
      </rPr>
      <t>( pagina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</si>
</sst>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000"/>
    <numFmt numFmtId="166" formatCode="0.00;[Red]0.00"/>
  </numFmts>
  <fonts count="4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color indexed="8"/>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0"/>
      <name val="Times New Roman"/>
      <family val="1"/>
    </font>
    <font>
      <sz val="11"/>
      <color indexed="8"/>
      <name val="Calibri"/>
      <family val="2"/>
      <charset val="204"/>
    </font>
    <font>
      <sz val="9"/>
      <name val="Times New Roman"/>
      <family val="1"/>
      <charset val="204"/>
    </font>
    <font>
      <sz val="9"/>
      <color indexed="8"/>
      <name val="Times New Roman"/>
      <family val="1"/>
      <charset val="204"/>
    </font>
    <font>
      <b/>
      <sz val="9"/>
      <color indexed="8"/>
      <name val="Times New Roman"/>
      <family val="1"/>
      <charset val="204"/>
    </font>
    <font>
      <sz val="8"/>
      <name val="Times New Roman"/>
      <family val="1"/>
      <charset val="204"/>
    </font>
    <font>
      <b/>
      <sz val="10"/>
      <name val="Times New Roman"/>
      <family val="1"/>
      <charset val="204"/>
    </font>
    <font>
      <sz val="12"/>
      <name val="Times New Roman"/>
      <family val="1"/>
      <charset val="204"/>
    </font>
    <font>
      <sz val="1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b/>
      <sz val="11"/>
      <name val="Times New Roman"/>
      <family val="1"/>
      <charset val="204"/>
    </font>
    <font>
      <sz val="12"/>
      <color theme="1"/>
      <name val="Times New Roman"/>
      <family val="1"/>
    </font>
    <font>
      <sz val="12"/>
      <name val="Arial"/>
      <family val="2"/>
      <charset val="204"/>
    </font>
    <font>
      <b/>
      <sz val="9"/>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9">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4" fillId="0" borderId="0"/>
    <xf numFmtId="0" fontId="15"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1" fillId="0" borderId="0" applyBorder="0" applyProtection="0"/>
    <xf numFmtId="0" fontId="14" fillId="0" borderId="0"/>
    <xf numFmtId="0" fontId="22" fillId="5" borderId="2"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6" fillId="0" borderId="0"/>
    <xf numFmtId="0" fontId="17"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Protection="0"/>
  </cellStyleXfs>
  <cellXfs count="12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5"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0" fillId="0" borderId="0" xfId="0"/>
    <xf numFmtId="0" fontId="5" fillId="0" borderId="0" xfId="1" applyFont="1" applyProtection="1">
      <protection locked="0"/>
    </xf>
    <xf numFmtId="0" fontId="11" fillId="0" borderId="0" xfId="1" applyFont="1" applyProtection="1">
      <protection locked="0"/>
    </xf>
    <xf numFmtId="0" fontId="6" fillId="2" borderId="1" xfId="1" applyFont="1" applyFill="1" applyBorder="1" applyAlignment="1" applyProtection="1">
      <alignment horizontal="center" vertical="center" wrapText="1"/>
    </xf>
    <xf numFmtId="0" fontId="20" fillId="3" borderId="1" xfId="10" applyFont="1" applyFill="1" applyBorder="1" applyAlignment="1">
      <alignment horizontal="left" vertical="center" wrapText="1"/>
    </xf>
    <xf numFmtId="0" fontId="6"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0" fillId="0" borderId="0" xfId="0" applyAlignment="1">
      <alignment wrapText="1"/>
    </xf>
    <xf numFmtId="0" fontId="14" fillId="0" borderId="0" xfId="0" applyFont="1" applyAlignment="1">
      <alignment wrapText="1"/>
    </xf>
    <xf numFmtId="0" fontId="6"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protection locked="0"/>
    </xf>
    <xf numFmtId="0" fontId="20" fillId="3" borderId="1" xfId="0" applyFont="1" applyFill="1" applyBorder="1"/>
    <xf numFmtId="0" fontId="30" fillId="3" borderId="1" xfId="0" applyFont="1" applyFill="1" applyBorder="1" applyAlignment="1">
      <alignment vertical="center"/>
    </xf>
    <xf numFmtId="0" fontId="20" fillId="3" borderId="1" xfId="0" applyFont="1" applyFill="1" applyBorder="1" applyAlignment="1">
      <alignment vertical="center" wrapText="1"/>
    </xf>
    <xf numFmtId="0" fontId="20" fillId="7" borderId="1" xfId="0" applyFont="1" applyFill="1" applyBorder="1"/>
    <xf numFmtId="49" fontId="18" fillId="3" borderId="1" xfId="68" applyNumberFormat="1" applyFont="1" applyFill="1" applyBorder="1" applyAlignment="1">
      <alignment vertical="center" wrapText="1"/>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20" fillId="3" borderId="1" xfId="0" applyFont="1" applyFill="1" applyBorder="1" applyAlignment="1">
      <alignment vertical="center"/>
    </xf>
    <xf numFmtId="0" fontId="11" fillId="0" borderId="0" xfId="1" applyFont="1" applyAlignment="1" applyProtection="1">
      <alignment vertical="center"/>
      <protection locked="0"/>
    </xf>
    <xf numFmtId="0" fontId="5" fillId="0" borderId="0" xfId="1" applyFont="1" applyAlignment="1" applyProtection="1">
      <alignment vertical="center"/>
      <protection locked="0"/>
    </xf>
    <xf numFmtId="0" fontId="0" fillId="0" borderId="0" xfId="0" applyAlignment="1">
      <alignment vertical="center"/>
    </xf>
    <xf numFmtId="0" fontId="20" fillId="7" borderId="1" xfId="0" applyFont="1" applyFill="1" applyBorder="1" applyAlignment="1">
      <alignment vertical="center"/>
    </xf>
    <xf numFmtId="0" fontId="5" fillId="0" borderId="0" xfId="1" applyFont="1" applyAlignment="1" applyProtection="1">
      <alignment horizontal="center" vertical="center"/>
      <protection locked="0"/>
    </xf>
    <xf numFmtId="0" fontId="20" fillId="0" borderId="1" xfId="0" applyFont="1" applyBorder="1" applyAlignment="1" applyProtection="1">
      <alignment vertical="center" wrapText="1"/>
      <protection locked="0"/>
    </xf>
    <xf numFmtId="0" fontId="20" fillId="3" borderId="1" xfId="0" applyFont="1" applyFill="1" applyBorder="1" applyAlignment="1">
      <alignment horizontal="center" vertical="center"/>
    </xf>
    <xf numFmtId="0" fontId="38" fillId="0" borderId="1"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20" fillId="3" borderId="1" xfId="0" applyFont="1" applyFill="1" applyBorder="1" applyAlignment="1">
      <alignment horizontal="center" vertical="center" wrapText="1"/>
    </xf>
    <xf numFmtId="0" fontId="44" fillId="0" borderId="1" xfId="0" applyFont="1" applyBorder="1" applyAlignment="1" applyProtection="1">
      <alignment vertical="center" wrapText="1"/>
      <protection locked="0"/>
    </xf>
    <xf numFmtId="49" fontId="18" fillId="3" borderId="1" xfId="68" applyNumberFormat="1" applyFont="1" applyFill="1" applyBorder="1" applyAlignment="1">
      <alignment horizontal="center" vertical="center" wrapText="1"/>
    </xf>
    <xf numFmtId="166" fontId="5" fillId="0" borderId="1" xfId="1" applyNumberFormat="1" applyFont="1" applyBorder="1" applyAlignment="1" applyProtection="1">
      <alignment horizontal="center" vertical="center"/>
      <protection locked="0"/>
    </xf>
    <xf numFmtId="166" fontId="38" fillId="0" borderId="1" xfId="1" applyNumberFormat="1" applyFont="1" applyBorder="1" applyAlignment="1" applyProtection="1">
      <alignment horizontal="center" vertical="center"/>
      <protection locked="0"/>
    </xf>
    <xf numFmtId="166" fontId="38" fillId="3" borderId="1" xfId="10" applyNumberFormat="1" applyFont="1" applyFill="1" applyBorder="1" applyAlignment="1">
      <alignment horizontal="center" vertical="center" wrapText="1"/>
    </xf>
    <xf numFmtId="166" fontId="45" fillId="0" borderId="1" xfId="0" applyNumberFormat="1" applyFont="1" applyBorder="1" applyAlignment="1">
      <alignment horizontal="center" vertical="center"/>
    </xf>
    <xf numFmtId="0" fontId="33" fillId="3" borderId="1" xfId="0" applyFont="1" applyFill="1" applyBorder="1" applyAlignment="1">
      <alignment vertical="center" wrapText="1"/>
    </xf>
    <xf numFmtId="166" fontId="38" fillId="8" borderId="1" xfId="1" applyNumberFormat="1" applyFont="1" applyFill="1" applyBorder="1" applyAlignment="1" applyProtection="1">
      <alignment horizontal="center" vertical="center"/>
      <protection locked="0"/>
    </xf>
    <xf numFmtId="166" fontId="5" fillId="8" borderId="1" xfId="1" applyNumberFormat="1"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8" fillId="0" borderId="4"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36" fillId="0" borderId="4"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39" fillId="3" borderId="4" xfId="10" applyFont="1" applyFill="1" applyBorder="1" applyAlignment="1">
      <alignment horizontal="center" vertical="center" wrapText="1"/>
    </xf>
    <xf numFmtId="0" fontId="39" fillId="3" borderId="5" xfId="10" applyFont="1" applyFill="1" applyBorder="1" applyAlignment="1">
      <alignment horizontal="center" vertical="center" wrapText="1"/>
    </xf>
    <xf numFmtId="0" fontId="20" fillId="3" borderId="4" xfId="10" applyFont="1" applyFill="1" applyBorder="1" applyAlignment="1">
      <alignment horizontal="center" vertical="center" wrapText="1"/>
    </xf>
    <xf numFmtId="0" fontId="20" fillId="3" borderId="5" xfId="10" applyFont="1" applyFill="1" applyBorder="1" applyAlignment="1">
      <alignment horizontal="center" vertical="center" wrapText="1"/>
    </xf>
    <xf numFmtId="0" fontId="36" fillId="3" borderId="4" xfId="10" applyFont="1" applyFill="1" applyBorder="1" applyAlignment="1">
      <alignment horizontal="center" vertical="center" wrapText="1"/>
    </xf>
    <xf numFmtId="0" fontId="36" fillId="3" borderId="5" xfId="10" applyFont="1" applyFill="1" applyBorder="1" applyAlignment="1">
      <alignment horizontal="center" vertical="center" wrapText="1"/>
    </xf>
    <xf numFmtId="0" fontId="38" fillId="3" borderId="4" xfId="10" applyFont="1" applyFill="1" applyBorder="1" applyAlignment="1">
      <alignment horizontal="center" vertical="center" wrapText="1"/>
    </xf>
    <xf numFmtId="0" fontId="38" fillId="3" borderId="5" xfId="10" applyFont="1" applyFill="1" applyBorder="1" applyAlignment="1">
      <alignment horizontal="center" vertical="center" wrapText="1"/>
    </xf>
    <xf numFmtId="0" fontId="36" fillId="0" borderId="4" xfId="1" applyFont="1" applyBorder="1" applyAlignment="1" applyProtection="1">
      <alignment horizontal="center" vertical="center" wrapText="1"/>
      <protection locked="0"/>
    </xf>
    <xf numFmtId="0" fontId="36" fillId="0" borderId="5" xfId="1" applyFont="1" applyBorder="1" applyAlignment="1" applyProtection="1">
      <alignment horizontal="center" vertical="center" wrapText="1"/>
      <protection locked="0"/>
    </xf>
    <xf numFmtId="49" fontId="34" fillId="3" borderId="4" xfId="68" applyNumberFormat="1" applyFont="1" applyFill="1" applyBorder="1" applyAlignment="1">
      <alignment horizontal="center" vertical="center" wrapText="1"/>
    </xf>
    <xf numFmtId="49" fontId="34" fillId="3" borderId="5" xfId="68" applyNumberFormat="1" applyFont="1" applyFill="1" applyBorder="1" applyAlignment="1">
      <alignment horizontal="center" vertical="center" wrapText="1"/>
    </xf>
    <xf numFmtId="0" fontId="11" fillId="0" borderId="4"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xf numFmtId="0" fontId="11" fillId="0" borderId="0" xfId="1" applyFont="1" applyAlignment="1" applyProtection="1">
      <alignment horizontal="center"/>
      <protection locked="0"/>
    </xf>
    <xf numFmtId="0" fontId="6"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69">
    <cellStyle name="Check Cell 2" xfId="21"/>
    <cellStyle name="Check Cell 2 2" xfId="49"/>
    <cellStyle name="Excel Built-in Normal" xfId="19"/>
    <cellStyle name="Excel Built-in Normal 2" xfId="47"/>
    <cellStyle name="Normal 10" xfId="42"/>
    <cellStyle name="Normal 11" xfId="56"/>
    <cellStyle name="Normal 12" xfId="68"/>
    <cellStyle name="Normal 2" xfId="1"/>
    <cellStyle name="Normal 2 2" xfId="4"/>
    <cellStyle name="Normal 2 2 2" xfId="16"/>
    <cellStyle name="Normal 2 2 2 2" xfId="48"/>
    <cellStyle name="Normal 2 2 3" xfId="10"/>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3"/>
  <sheetViews>
    <sheetView tabSelected="1" zoomScaleNormal="100" zoomScaleSheetLayoutView="110" workbookViewId="0">
      <selection activeCell="I47" sqref="I47"/>
    </sheetView>
  </sheetViews>
  <sheetFormatPr defaultRowHeight="15.75"/>
  <cols>
    <col min="1" max="1" width="5.7109375" style="40" customWidth="1"/>
    <col min="2" max="2" width="4.42578125" style="40" customWidth="1"/>
    <col min="3" max="3" width="14" style="40" customWidth="1"/>
    <col min="4" max="4" width="14.5703125" style="42" customWidth="1"/>
    <col min="5" max="5" width="39.140625" style="40" customWidth="1"/>
    <col min="6" max="6" width="11.28515625" style="40" customWidth="1"/>
    <col min="7" max="7" width="10.7109375" style="40" customWidth="1"/>
    <col min="8" max="8" width="83.140625" style="34" customWidth="1"/>
    <col min="9" max="9" width="66.140625" style="40" customWidth="1"/>
    <col min="10" max="10" width="35" style="42" customWidth="1"/>
    <col min="11" max="11" width="1.7109375" style="40" customWidth="1"/>
    <col min="12" max="16384" width="9.140625" style="40"/>
  </cols>
  <sheetData>
    <row r="1" spans="1:11">
      <c r="B1" s="41"/>
      <c r="C1" s="106" t="s">
        <v>27</v>
      </c>
      <c r="D1" s="106"/>
      <c r="E1" s="106"/>
      <c r="F1" s="106"/>
      <c r="G1" s="106"/>
      <c r="H1" s="106"/>
      <c r="I1" s="106"/>
      <c r="J1" s="106"/>
      <c r="K1" s="106"/>
    </row>
    <row r="2" spans="1:11">
      <c r="D2" s="108" t="s">
        <v>14</v>
      </c>
      <c r="E2" s="108"/>
      <c r="F2" s="108"/>
      <c r="G2" s="108"/>
      <c r="H2" s="108"/>
    </row>
    <row r="3" spans="1:11">
      <c r="A3" s="109" t="s">
        <v>9</v>
      </c>
      <c r="B3" s="109"/>
      <c r="C3" s="109"/>
      <c r="D3" s="110" t="s">
        <v>130</v>
      </c>
      <c r="E3" s="110"/>
      <c r="F3" s="110"/>
      <c r="G3" s="110"/>
      <c r="H3" s="110"/>
      <c r="I3" s="40" t="s">
        <v>10</v>
      </c>
      <c r="J3" s="42" t="s">
        <v>12</v>
      </c>
    </row>
    <row r="4" spans="1:11" s="45" customFormat="1">
      <c r="A4" s="111" t="s">
        <v>8</v>
      </c>
      <c r="B4" s="111"/>
      <c r="C4" s="111"/>
      <c r="D4" s="112" t="s">
        <v>99</v>
      </c>
      <c r="E4" s="112"/>
      <c r="F4" s="112"/>
      <c r="G4" s="112"/>
      <c r="H4" s="112"/>
      <c r="I4" s="112"/>
      <c r="J4" s="43" t="s">
        <v>13</v>
      </c>
      <c r="K4" s="44"/>
    </row>
    <row r="5" spans="1:11" s="46" customFormat="1">
      <c r="D5" s="107"/>
      <c r="E5" s="107"/>
      <c r="F5" s="107"/>
      <c r="G5" s="107"/>
      <c r="H5" s="107"/>
      <c r="I5" s="107"/>
      <c r="J5" s="107"/>
      <c r="K5" s="44"/>
    </row>
    <row r="6" spans="1:11" ht="31.5">
      <c r="A6" s="33" t="s">
        <v>2</v>
      </c>
      <c r="B6" s="33" t="s">
        <v>0</v>
      </c>
      <c r="C6" s="33" t="s">
        <v>1</v>
      </c>
      <c r="D6" s="33" t="s">
        <v>3</v>
      </c>
      <c r="E6" s="18" t="s">
        <v>4</v>
      </c>
      <c r="F6" s="18" t="s">
        <v>5</v>
      </c>
      <c r="G6" s="18" t="s">
        <v>6</v>
      </c>
      <c r="H6" s="33" t="s">
        <v>7</v>
      </c>
      <c r="I6" s="18" t="s">
        <v>28</v>
      </c>
      <c r="J6" s="33"/>
      <c r="K6" s="47"/>
    </row>
    <row r="7" spans="1:11" ht="409.5" customHeight="1">
      <c r="A7" s="77" t="s">
        <v>29</v>
      </c>
      <c r="B7" s="79">
        <v>7</v>
      </c>
      <c r="C7" s="73" t="s">
        <v>60</v>
      </c>
      <c r="D7" s="73" t="s">
        <v>60</v>
      </c>
      <c r="E7" s="98" t="s">
        <v>191</v>
      </c>
      <c r="F7" s="94" t="s">
        <v>101</v>
      </c>
      <c r="G7" s="104" t="s">
        <v>100</v>
      </c>
      <c r="H7" s="102" t="s">
        <v>94</v>
      </c>
      <c r="I7" s="94" t="s">
        <v>152</v>
      </c>
      <c r="J7" s="100" t="s">
        <v>153</v>
      </c>
    </row>
    <row r="8" spans="1:11" ht="120" customHeight="1">
      <c r="A8" s="78"/>
      <c r="B8" s="80"/>
      <c r="C8" s="74"/>
      <c r="D8" s="74"/>
      <c r="E8" s="99"/>
      <c r="F8" s="95"/>
      <c r="G8" s="105"/>
      <c r="H8" s="103"/>
      <c r="I8" s="95"/>
      <c r="J8" s="101"/>
    </row>
    <row r="9" spans="1:11" ht="294.75" customHeight="1">
      <c r="A9" s="19" t="s">
        <v>29</v>
      </c>
      <c r="B9" s="36">
        <v>8</v>
      </c>
      <c r="C9" s="37" t="s">
        <v>61</v>
      </c>
      <c r="D9" s="37" t="s">
        <v>61</v>
      </c>
      <c r="E9" s="28" t="s">
        <v>231</v>
      </c>
      <c r="F9" s="30" t="s">
        <v>106</v>
      </c>
      <c r="G9" s="40" t="s">
        <v>105</v>
      </c>
      <c r="H9" s="37" t="s">
        <v>95</v>
      </c>
      <c r="I9" s="28" t="s">
        <v>160</v>
      </c>
      <c r="J9" s="58" t="s">
        <v>192</v>
      </c>
    </row>
    <row r="10" spans="1:11" ht="165.75">
      <c r="A10" s="19" t="s">
        <v>29</v>
      </c>
      <c r="B10" s="36">
        <v>12</v>
      </c>
      <c r="C10" s="37" t="s">
        <v>62</v>
      </c>
      <c r="D10" s="37" t="s">
        <v>62</v>
      </c>
      <c r="E10" s="28" t="s">
        <v>154</v>
      </c>
      <c r="F10" s="30" t="s">
        <v>101</v>
      </c>
      <c r="G10" s="42" t="s">
        <v>129</v>
      </c>
      <c r="H10" s="37" t="s">
        <v>96</v>
      </c>
      <c r="I10" s="37" t="s">
        <v>193</v>
      </c>
      <c r="J10" s="57" t="s">
        <v>211</v>
      </c>
    </row>
    <row r="11" spans="1:11" ht="191.25">
      <c r="A11" s="19" t="s">
        <v>29</v>
      </c>
      <c r="B11" s="36">
        <v>14</v>
      </c>
      <c r="C11" s="37" t="s">
        <v>63</v>
      </c>
      <c r="D11" s="37" t="s">
        <v>63</v>
      </c>
      <c r="E11" s="28" t="s">
        <v>102</v>
      </c>
      <c r="F11" s="30" t="s">
        <v>101</v>
      </c>
      <c r="G11" s="40" t="s">
        <v>100</v>
      </c>
      <c r="H11" s="37" t="s">
        <v>97</v>
      </c>
      <c r="I11" s="37" t="s">
        <v>194</v>
      </c>
      <c r="J11" s="42" t="s">
        <v>131</v>
      </c>
    </row>
    <row r="12" spans="1:11" ht="242.25">
      <c r="A12" s="19" t="s">
        <v>29</v>
      </c>
      <c r="B12" s="36">
        <v>15</v>
      </c>
      <c r="C12" s="37" t="s">
        <v>64</v>
      </c>
      <c r="D12" s="37" t="s">
        <v>64</v>
      </c>
      <c r="E12" s="28" t="s">
        <v>104</v>
      </c>
      <c r="F12" s="30" t="s">
        <v>106</v>
      </c>
      <c r="G12" s="40" t="s">
        <v>105</v>
      </c>
      <c r="H12" s="37" t="s">
        <v>103</v>
      </c>
      <c r="I12" s="28" t="s">
        <v>222</v>
      </c>
      <c r="J12" s="58" t="s">
        <v>132</v>
      </c>
    </row>
    <row r="13" spans="1:11" ht="409.5" customHeight="1">
      <c r="A13" s="77" t="s">
        <v>29</v>
      </c>
      <c r="B13" s="79">
        <v>19</v>
      </c>
      <c r="C13" s="73" t="s">
        <v>65</v>
      </c>
      <c r="D13" s="73" t="s">
        <v>65</v>
      </c>
      <c r="E13" s="96" t="s">
        <v>163</v>
      </c>
      <c r="F13" s="94"/>
      <c r="G13" s="71"/>
      <c r="H13" s="73" t="s">
        <v>161</v>
      </c>
      <c r="I13" s="94" t="s">
        <v>162</v>
      </c>
      <c r="J13" s="81" t="s">
        <v>164</v>
      </c>
    </row>
    <row r="14" spans="1:11" ht="183.75" customHeight="1">
      <c r="A14" s="78"/>
      <c r="B14" s="80"/>
      <c r="C14" s="74"/>
      <c r="D14" s="74"/>
      <c r="E14" s="97"/>
      <c r="F14" s="95"/>
      <c r="G14" s="72"/>
      <c r="H14" s="74"/>
      <c r="I14" s="95"/>
      <c r="J14" s="76"/>
    </row>
    <row r="15" spans="1:11" ht="270.75" customHeight="1">
      <c r="A15" s="19" t="s">
        <v>29</v>
      </c>
      <c r="B15" s="36">
        <v>20</v>
      </c>
      <c r="C15" s="37" t="s">
        <v>66</v>
      </c>
      <c r="D15" s="37" t="s">
        <v>66</v>
      </c>
      <c r="E15" s="28" t="s">
        <v>138</v>
      </c>
      <c r="F15" s="30" t="s">
        <v>101</v>
      </c>
      <c r="G15" s="42" t="s">
        <v>129</v>
      </c>
      <c r="H15" s="37" t="s">
        <v>137</v>
      </c>
      <c r="I15" s="37" t="s">
        <v>241</v>
      </c>
      <c r="J15" s="42" t="s">
        <v>139</v>
      </c>
    </row>
    <row r="16" spans="1:11" ht="409.5" customHeight="1">
      <c r="A16" s="77" t="s">
        <v>29</v>
      </c>
      <c r="B16" s="79">
        <v>27</v>
      </c>
      <c r="C16" s="73" t="s">
        <v>67</v>
      </c>
      <c r="D16" s="73" t="s">
        <v>67</v>
      </c>
      <c r="E16" s="92" t="s">
        <v>195</v>
      </c>
      <c r="F16" s="94" t="s">
        <v>197</v>
      </c>
      <c r="G16" s="71" t="s">
        <v>100</v>
      </c>
      <c r="H16" s="73" t="s">
        <v>107</v>
      </c>
      <c r="I16" s="73" t="s">
        <v>196</v>
      </c>
      <c r="J16" s="86" t="s">
        <v>198</v>
      </c>
    </row>
    <row r="17" spans="1:10" ht="220.5" customHeight="1">
      <c r="A17" s="78"/>
      <c r="B17" s="80"/>
      <c r="C17" s="74"/>
      <c r="D17" s="74"/>
      <c r="E17" s="93"/>
      <c r="F17" s="95"/>
      <c r="G17" s="72"/>
      <c r="H17" s="74"/>
      <c r="I17" s="74"/>
      <c r="J17" s="87"/>
    </row>
    <row r="18" spans="1:10" ht="89.25">
      <c r="A18" s="19" t="s">
        <v>29</v>
      </c>
      <c r="B18" s="36">
        <v>35</v>
      </c>
      <c r="C18" s="37" t="s">
        <v>68</v>
      </c>
      <c r="D18" s="37" t="s">
        <v>68</v>
      </c>
      <c r="E18" s="59" t="s">
        <v>135</v>
      </c>
      <c r="F18" s="40" t="s">
        <v>101</v>
      </c>
      <c r="G18" s="40" t="s">
        <v>100</v>
      </c>
      <c r="H18" s="37" t="s">
        <v>134</v>
      </c>
      <c r="I18" s="54" t="s">
        <v>208</v>
      </c>
      <c r="J18" s="42" t="s">
        <v>136</v>
      </c>
    </row>
    <row r="19" spans="1:10" ht="102">
      <c r="A19" s="19" t="s">
        <v>29</v>
      </c>
      <c r="B19" s="36">
        <v>40</v>
      </c>
      <c r="C19" s="37" t="s">
        <v>69</v>
      </c>
      <c r="D19" s="37" t="s">
        <v>69</v>
      </c>
      <c r="E19" s="62" t="s">
        <v>226</v>
      </c>
      <c r="F19" s="40" t="s">
        <v>101</v>
      </c>
      <c r="G19" s="40" t="s">
        <v>100</v>
      </c>
      <c r="H19" s="37" t="s">
        <v>108</v>
      </c>
      <c r="I19" s="37" t="s">
        <v>108</v>
      </c>
      <c r="J19" s="42" t="s">
        <v>228</v>
      </c>
    </row>
    <row r="20" spans="1:10" ht="178.5">
      <c r="A20" s="19" t="s">
        <v>29</v>
      </c>
      <c r="B20" s="36">
        <v>41</v>
      </c>
      <c r="C20" s="37" t="s">
        <v>70</v>
      </c>
      <c r="D20" s="37" t="s">
        <v>70</v>
      </c>
      <c r="E20" s="62" t="s">
        <v>227</v>
      </c>
      <c r="F20" s="40" t="s">
        <v>101</v>
      </c>
      <c r="G20" s="40" t="s">
        <v>100</v>
      </c>
      <c r="H20" s="37" t="s">
        <v>109</v>
      </c>
      <c r="I20" s="37" t="s">
        <v>110</v>
      </c>
      <c r="J20" s="42" t="s">
        <v>228</v>
      </c>
    </row>
    <row r="21" spans="1:10" ht="102">
      <c r="A21" s="19" t="s">
        <v>29</v>
      </c>
      <c r="B21" s="36">
        <v>42</v>
      </c>
      <c r="C21" s="37" t="s">
        <v>70</v>
      </c>
      <c r="D21" s="37" t="s">
        <v>70</v>
      </c>
      <c r="E21" s="62" t="s">
        <v>229</v>
      </c>
      <c r="F21" s="40" t="s">
        <v>101</v>
      </c>
      <c r="G21" s="40" t="s">
        <v>100</v>
      </c>
      <c r="H21" s="37" t="s">
        <v>111</v>
      </c>
      <c r="I21" s="37" t="s">
        <v>111</v>
      </c>
      <c r="J21" s="42" t="s">
        <v>228</v>
      </c>
    </row>
    <row r="22" spans="1:10" ht="293.25">
      <c r="A22" s="19" t="s">
        <v>29</v>
      </c>
      <c r="B22" s="36">
        <v>43</v>
      </c>
      <c r="C22" s="37" t="s">
        <v>71</v>
      </c>
      <c r="D22" s="37" t="s">
        <v>71</v>
      </c>
      <c r="E22" s="56" t="s">
        <v>140</v>
      </c>
      <c r="F22" s="40" t="s">
        <v>113</v>
      </c>
      <c r="G22" s="40" t="s">
        <v>112</v>
      </c>
      <c r="H22" s="37" t="s">
        <v>114</v>
      </c>
      <c r="I22" s="37" t="s">
        <v>114</v>
      </c>
      <c r="J22" s="42" t="s">
        <v>141</v>
      </c>
    </row>
    <row r="23" spans="1:10" ht="409.5" customHeight="1">
      <c r="A23" s="77" t="s">
        <v>29</v>
      </c>
      <c r="B23" s="79">
        <v>46</v>
      </c>
      <c r="C23" s="73" t="s">
        <v>72</v>
      </c>
      <c r="D23" s="73" t="s">
        <v>72</v>
      </c>
      <c r="E23" s="81" t="s">
        <v>212</v>
      </c>
      <c r="F23" s="71" t="s">
        <v>113</v>
      </c>
      <c r="G23" s="71" t="s">
        <v>112</v>
      </c>
      <c r="H23" s="73" t="s">
        <v>199</v>
      </c>
      <c r="I23" s="73" t="s">
        <v>234</v>
      </c>
      <c r="J23" s="75" t="s">
        <v>144</v>
      </c>
    </row>
    <row r="24" spans="1:10" ht="173.25" customHeight="1">
      <c r="A24" s="78"/>
      <c r="B24" s="80"/>
      <c r="C24" s="74"/>
      <c r="D24" s="74"/>
      <c r="E24" s="82"/>
      <c r="F24" s="72"/>
      <c r="G24" s="72"/>
      <c r="H24" s="74"/>
      <c r="I24" s="74"/>
      <c r="J24" s="76"/>
    </row>
    <row r="25" spans="1:10" ht="63.75">
      <c r="A25" s="19" t="s">
        <v>29</v>
      </c>
      <c r="B25" s="48">
        <v>54</v>
      </c>
      <c r="C25" s="37" t="s">
        <v>73</v>
      </c>
      <c r="D25" s="37" t="s">
        <v>73</v>
      </c>
      <c r="E25" s="56" t="s">
        <v>213</v>
      </c>
      <c r="F25" s="40" t="s">
        <v>101</v>
      </c>
      <c r="G25" s="42" t="s">
        <v>166</v>
      </c>
      <c r="H25" s="37" t="s">
        <v>165</v>
      </c>
      <c r="I25" s="37" t="s">
        <v>165</v>
      </c>
      <c r="J25" s="42" t="s">
        <v>224</v>
      </c>
    </row>
    <row r="26" spans="1:10" ht="157.5" customHeight="1">
      <c r="A26" s="19" t="s">
        <v>29</v>
      </c>
      <c r="B26" s="48">
        <v>70</v>
      </c>
      <c r="C26" s="37" t="s">
        <v>74</v>
      </c>
      <c r="D26" s="37" t="s">
        <v>74</v>
      </c>
      <c r="E26" s="54" t="s">
        <v>142</v>
      </c>
      <c r="F26" s="40" t="s">
        <v>113</v>
      </c>
      <c r="G26" s="40" t="s">
        <v>112</v>
      </c>
      <c r="H26" s="37" t="s">
        <v>115</v>
      </c>
      <c r="I26" s="54" t="s">
        <v>169</v>
      </c>
      <c r="J26" s="42" t="s">
        <v>144</v>
      </c>
    </row>
    <row r="27" spans="1:10" ht="89.25">
      <c r="A27" s="19" t="s">
        <v>29</v>
      </c>
      <c r="B27" s="36">
        <v>71</v>
      </c>
      <c r="C27" s="39" t="s">
        <v>75</v>
      </c>
      <c r="D27" s="39" t="s">
        <v>75</v>
      </c>
      <c r="E27" s="54" t="s">
        <v>142</v>
      </c>
      <c r="F27" s="40" t="s">
        <v>113</v>
      </c>
      <c r="G27" s="40" t="s">
        <v>112</v>
      </c>
      <c r="H27" s="37" t="s">
        <v>225</v>
      </c>
      <c r="I27" s="37" t="s">
        <v>168</v>
      </c>
      <c r="J27" s="57" t="s">
        <v>167</v>
      </c>
    </row>
    <row r="28" spans="1:10" ht="250.5" customHeight="1">
      <c r="A28" s="19" t="s">
        <v>29</v>
      </c>
      <c r="B28" s="36">
        <v>74</v>
      </c>
      <c r="C28" s="37" t="s">
        <v>76</v>
      </c>
      <c r="D28" s="37" t="s">
        <v>76</v>
      </c>
      <c r="E28" s="54" t="s">
        <v>143</v>
      </c>
      <c r="F28" s="40" t="s">
        <v>113</v>
      </c>
      <c r="G28" s="40" t="s">
        <v>112</v>
      </c>
      <c r="H28" s="37" t="s">
        <v>235</v>
      </c>
      <c r="I28" s="57" t="s">
        <v>214</v>
      </c>
      <c r="J28" s="42" t="s">
        <v>144</v>
      </c>
    </row>
    <row r="29" spans="1:10" ht="255">
      <c r="A29" s="19" t="s">
        <v>29</v>
      </c>
      <c r="B29" s="48">
        <v>84</v>
      </c>
      <c r="C29" s="37" t="s">
        <v>77</v>
      </c>
      <c r="D29" s="37" t="s">
        <v>77</v>
      </c>
      <c r="E29" s="56" t="s">
        <v>170</v>
      </c>
      <c r="F29" s="40" t="s">
        <v>101</v>
      </c>
      <c r="G29" s="40" t="s">
        <v>100</v>
      </c>
      <c r="H29" s="37" t="s">
        <v>230</v>
      </c>
      <c r="I29" s="37" t="s">
        <v>200</v>
      </c>
      <c r="J29" s="42" t="s">
        <v>171</v>
      </c>
    </row>
    <row r="30" spans="1:10" ht="193.5" customHeight="1">
      <c r="A30" s="19" t="s">
        <v>29</v>
      </c>
      <c r="B30" s="36">
        <v>86</v>
      </c>
      <c r="C30" s="37" t="s">
        <v>78</v>
      </c>
      <c r="D30" s="37" t="s">
        <v>78</v>
      </c>
      <c r="E30" s="54" t="s">
        <v>202</v>
      </c>
      <c r="F30" s="40" t="s">
        <v>101</v>
      </c>
      <c r="G30" s="40" t="s">
        <v>100</v>
      </c>
      <c r="H30" s="37" t="s">
        <v>116</v>
      </c>
      <c r="I30" s="54" t="s">
        <v>201</v>
      </c>
      <c r="J30" s="42" t="s">
        <v>203</v>
      </c>
    </row>
    <row r="31" spans="1:10" ht="63.75">
      <c r="A31" s="19" t="s">
        <v>29</v>
      </c>
      <c r="B31" s="48">
        <v>91</v>
      </c>
      <c r="C31" s="37" t="s">
        <v>79</v>
      </c>
      <c r="D31" s="37" t="s">
        <v>79</v>
      </c>
      <c r="E31" s="57" t="s">
        <v>175</v>
      </c>
      <c r="F31" s="40" t="s">
        <v>177</v>
      </c>
      <c r="G31" s="40" t="s">
        <v>174</v>
      </c>
      <c r="H31" s="37" t="s">
        <v>172</v>
      </c>
      <c r="I31" s="57" t="s">
        <v>173</v>
      </c>
      <c r="J31" s="42" t="s">
        <v>176</v>
      </c>
    </row>
    <row r="32" spans="1:10" ht="229.5">
      <c r="A32" s="19" t="s">
        <v>29</v>
      </c>
      <c r="B32" s="36">
        <v>92</v>
      </c>
      <c r="C32" s="37" t="s">
        <v>80</v>
      </c>
      <c r="D32" s="37" t="s">
        <v>80</v>
      </c>
      <c r="E32" s="42" t="s">
        <v>178</v>
      </c>
      <c r="F32" s="40" t="s">
        <v>101</v>
      </c>
      <c r="G32" s="40" t="s">
        <v>100</v>
      </c>
      <c r="H32" s="37" t="s">
        <v>236</v>
      </c>
      <c r="I32" s="37" t="s">
        <v>237</v>
      </c>
      <c r="J32" s="42" t="s">
        <v>179</v>
      </c>
    </row>
    <row r="33" spans="1:15" ht="247.5">
      <c r="A33" s="19" t="s">
        <v>29</v>
      </c>
      <c r="B33" s="48">
        <v>97</v>
      </c>
      <c r="C33" s="37" t="s">
        <v>81</v>
      </c>
      <c r="D33" s="37" t="s">
        <v>81</v>
      </c>
      <c r="E33" s="42" t="s">
        <v>217</v>
      </c>
      <c r="F33" s="40" t="s">
        <v>177</v>
      </c>
      <c r="G33" s="40" t="s">
        <v>174</v>
      </c>
      <c r="H33" s="37" t="s">
        <v>180</v>
      </c>
      <c r="I33" s="37" t="s">
        <v>215</v>
      </c>
      <c r="J33" s="56" t="s">
        <v>216</v>
      </c>
    </row>
    <row r="34" spans="1:15" ht="247.5">
      <c r="A34" s="19" t="s">
        <v>29</v>
      </c>
      <c r="B34" s="52">
        <v>100</v>
      </c>
      <c r="C34" s="37" t="s">
        <v>82</v>
      </c>
      <c r="D34" s="37" t="s">
        <v>82</v>
      </c>
      <c r="E34" s="42" t="s">
        <v>217</v>
      </c>
      <c r="F34" s="40" t="s">
        <v>177</v>
      </c>
      <c r="G34" s="40" t="s">
        <v>174</v>
      </c>
      <c r="H34" s="37" t="s">
        <v>181</v>
      </c>
      <c r="I34" s="37" t="s">
        <v>182</v>
      </c>
      <c r="J34" s="56" t="s">
        <v>216</v>
      </c>
    </row>
    <row r="35" spans="1:15" ht="36">
      <c r="A35" s="19" t="s">
        <v>29</v>
      </c>
      <c r="B35" s="52">
        <v>100</v>
      </c>
      <c r="C35" s="37" t="s">
        <v>82</v>
      </c>
      <c r="D35" s="37" t="s">
        <v>82</v>
      </c>
      <c r="E35" s="57" t="s">
        <v>184</v>
      </c>
      <c r="F35" s="40" t="s">
        <v>177</v>
      </c>
      <c r="G35" s="40" t="s">
        <v>174</v>
      </c>
      <c r="H35" s="37" t="s">
        <v>183</v>
      </c>
      <c r="I35" s="57" t="s">
        <v>183</v>
      </c>
      <c r="J35" s="42" t="s">
        <v>176</v>
      </c>
    </row>
    <row r="36" spans="1:15" ht="409.5" customHeight="1">
      <c r="A36" s="77" t="s">
        <v>29</v>
      </c>
      <c r="B36" s="84">
        <v>101</v>
      </c>
      <c r="C36" s="73" t="s">
        <v>83</v>
      </c>
      <c r="D36" s="73" t="s">
        <v>83</v>
      </c>
      <c r="E36" s="75" t="s">
        <v>232</v>
      </c>
      <c r="F36" s="71" t="s">
        <v>101</v>
      </c>
      <c r="G36" s="75" t="s">
        <v>129</v>
      </c>
      <c r="H36" s="90" t="s">
        <v>238</v>
      </c>
      <c r="I36" s="88" t="s">
        <v>233</v>
      </c>
      <c r="J36" s="86" t="s">
        <v>133</v>
      </c>
    </row>
    <row r="37" spans="1:15" ht="78" customHeight="1">
      <c r="A37" s="78"/>
      <c r="B37" s="85"/>
      <c r="C37" s="74"/>
      <c r="D37" s="74"/>
      <c r="E37" s="76"/>
      <c r="F37" s="72"/>
      <c r="G37" s="76"/>
      <c r="H37" s="91"/>
      <c r="I37" s="89"/>
      <c r="J37" s="87"/>
    </row>
    <row r="38" spans="1:15" ht="251.25" customHeight="1">
      <c r="A38" s="19" t="s">
        <v>29</v>
      </c>
      <c r="B38" s="48">
        <v>104</v>
      </c>
      <c r="C38" s="37" t="s">
        <v>84</v>
      </c>
      <c r="D38" s="37" t="s">
        <v>84</v>
      </c>
      <c r="E38" s="42" t="s">
        <v>146</v>
      </c>
      <c r="F38" s="40" t="s">
        <v>113</v>
      </c>
      <c r="G38" s="40" t="s">
        <v>112</v>
      </c>
      <c r="H38" s="37" t="s">
        <v>117</v>
      </c>
      <c r="I38" s="37" t="s">
        <v>117</v>
      </c>
      <c r="J38" s="54" t="s">
        <v>145</v>
      </c>
    </row>
    <row r="39" spans="1:15" ht="409.5">
      <c r="A39" s="19" t="s">
        <v>29</v>
      </c>
      <c r="B39" s="48">
        <v>106</v>
      </c>
      <c r="C39" s="37" t="s">
        <v>85</v>
      </c>
      <c r="D39" s="37" t="s">
        <v>85</v>
      </c>
      <c r="E39" s="58" t="s">
        <v>150</v>
      </c>
      <c r="F39" s="40" t="s">
        <v>101</v>
      </c>
      <c r="G39" s="42" t="s">
        <v>149</v>
      </c>
      <c r="H39" s="37" t="s">
        <v>147</v>
      </c>
      <c r="I39" s="54" t="s">
        <v>147</v>
      </c>
      <c r="J39" s="56" t="s">
        <v>148</v>
      </c>
    </row>
    <row r="40" spans="1:15" ht="409.5">
      <c r="A40" s="19" t="s">
        <v>29</v>
      </c>
      <c r="B40" s="48">
        <v>107</v>
      </c>
      <c r="C40" s="37" t="s">
        <v>86</v>
      </c>
      <c r="D40" s="37" t="s">
        <v>86</v>
      </c>
      <c r="E40" s="56" t="s">
        <v>190</v>
      </c>
      <c r="F40" s="40" t="s">
        <v>101</v>
      </c>
      <c r="G40" s="42" t="s">
        <v>129</v>
      </c>
      <c r="H40" s="68" t="s">
        <v>240</v>
      </c>
      <c r="I40" s="57" t="s">
        <v>239</v>
      </c>
      <c r="J40" s="58" t="s">
        <v>189</v>
      </c>
    </row>
    <row r="41" spans="1:15" ht="178.5">
      <c r="A41" s="19" t="s">
        <v>29</v>
      </c>
      <c r="B41" s="48">
        <v>108</v>
      </c>
      <c r="C41" s="37" t="s">
        <v>87</v>
      </c>
      <c r="D41" s="37" t="s">
        <v>87</v>
      </c>
      <c r="E41" s="42" t="s">
        <v>120</v>
      </c>
      <c r="F41" s="40" t="s">
        <v>113</v>
      </c>
      <c r="G41" s="40" t="s">
        <v>119</v>
      </c>
      <c r="H41" s="37" t="s">
        <v>118</v>
      </c>
      <c r="I41" s="37" t="s">
        <v>118</v>
      </c>
      <c r="J41" s="56" t="s">
        <v>121</v>
      </c>
    </row>
    <row r="42" spans="1:15" ht="382.5">
      <c r="A42" s="19" t="s">
        <v>29</v>
      </c>
      <c r="B42" s="48">
        <v>110</v>
      </c>
      <c r="C42" s="37" t="s">
        <v>88</v>
      </c>
      <c r="D42" s="37" t="s">
        <v>88</v>
      </c>
      <c r="E42" s="54" t="s">
        <v>124</v>
      </c>
      <c r="F42" s="40" t="s">
        <v>113</v>
      </c>
      <c r="G42" s="40" t="s">
        <v>119</v>
      </c>
      <c r="H42" s="37" t="s">
        <v>122</v>
      </c>
      <c r="I42" s="57" t="s">
        <v>123</v>
      </c>
      <c r="J42" s="57" t="s">
        <v>188</v>
      </c>
    </row>
    <row r="43" spans="1:15" ht="255">
      <c r="A43" s="19" t="s">
        <v>29</v>
      </c>
      <c r="B43" s="48">
        <v>112</v>
      </c>
      <c r="C43" s="37" t="s">
        <v>89</v>
      </c>
      <c r="D43" s="37" t="s">
        <v>89</v>
      </c>
      <c r="E43" s="54" t="s">
        <v>218</v>
      </c>
      <c r="F43" s="40" t="s">
        <v>101</v>
      </c>
      <c r="G43" s="40" t="s">
        <v>155</v>
      </c>
      <c r="H43" s="37" t="s">
        <v>125</v>
      </c>
      <c r="I43" s="57" t="s">
        <v>156</v>
      </c>
      <c r="J43" s="60" t="s">
        <v>219</v>
      </c>
    </row>
    <row r="44" spans="1:15" ht="353.25">
      <c r="A44" s="19" t="s">
        <v>29</v>
      </c>
      <c r="B44" s="48">
        <v>115</v>
      </c>
      <c r="C44" s="37" t="s">
        <v>90</v>
      </c>
      <c r="D44" s="37" t="s">
        <v>90</v>
      </c>
      <c r="E44" s="56" t="s">
        <v>204</v>
      </c>
      <c r="F44" s="40" t="s">
        <v>206</v>
      </c>
      <c r="G44" s="40" t="s">
        <v>100</v>
      </c>
      <c r="H44" s="37" t="s">
        <v>157</v>
      </c>
      <c r="I44" s="37" t="s">
        <v>205</v>
      </c>
      <c r="J44" s="58" t="s">
        <v>207</v>
      </c>
    </row>
    <row r="45" spans="1:15" ht="186">
      <c r="A45" s="19" t="s">
        <v>29</v>
      </c>
      <c r="B45" s="48">
        <v>116</v>
      </c>
      <c r="C45" s="37" t="s">
        <v>91</v>
      </c>
      <c r="D45" s="37" t="s">
        <v>91</v>
      </c>
      <c r="E45" s="56" t="s">
        <v>159</v>
      </c>
      <c r="F45" s="40" t="s">
        <v>113</v>
      </c>
      <c r="G45" s="40" t="s">
        <v>112</v>
      </c>
      <c r="H45" s="37" t="s">
        <v>126</v>
      </c>
      <c r="I45" s="37" t="s">
        <v>126</v>
      </c>
      <c r="J45" s="58" t="s">
        <v>158</v>
      </c>
    </row>
    <row r="46" spans="1:15" ht="267.75">
      <c r="A46" s="19" t="s">
        <v>29</v>
      </c>
      <c r="B46" s="48">
        <v>120</v>
      </c>
      <c r="C46" s="37" t="s">
        <v>92</v>
      </c>
      <c r="D46" s="37" t="s">
        <v>92</v>
      </c>
      <c r="E46" s="42" t="s">
        <v>124</v>
      </c>
      <c r="F46" s="40" t="s">
        <v>113</v>
      </c>
      <c r="G46" s="40" t="s">
        <v>119</v>
      </c>
      <c r="H46" s="37" t="s">
        <v>127</v>
      </c>
      <c r="I46" s="54" t="s">
        <v>128</v>
      </c>
      <c r="J46" s="58" t="s">
        <v>223</v>
      </c>
    </row>
    <row r="47" spans="1:15" ht="369.75">
      <c r="A47" s="19" t="s">
        <v>29</v>
      </c>
      <c r="B47" s="48">
        <v>122</v>
      </c>
      <c r="C47" s="37" t="s">
        <v>93</v>
      </c>
      <c r="D47" s="37" t="s">
        <v>93</v>
      </c>
      <c r="E47" s="42" t="s">
        <v>187</v>
      </c>
      <c r="F47" s="40" t="s">
        <v>101</v>
      </c>
      <c r="G47" s="42" t="s">
        <v>129</v>
      </c>
      <c r="H47" s="37" t="s">
        <v>151</v>
      </c>
      <c r="I47" s="54" t="s">
        <v>185</v>
      </c>
      <c r="J47" s="56" t="s">
        <v>186</v>
      </c>
    </row>
    <row r="48" spans="1:15">
      <c r="A48" s="50"/>
      <c r="B48" s="50"/>
      <c r="C48" s="53"/>
      <c r="D48" s="50"/>
      <c r="E48" s="50"/>
      <c r="F48" s="50"/>
      <c r="G48" s="50"/>
      <c r="H48" s="50"/>
      <c r="I48" s="50"/>
      <c r="J48" s="50"/>
      <c r="K48" s="50"/>
      <c r="L48" s="50"/>
      <c r="M48" s="50"/>
      <c r="N48" s="50"/>
      <c r="O48" s="50"/>
    </row>
    <row r="49" spans="1:15">
      <c r="A49" s="50"/>
      <c r="B49" s="50"/>
      <c r="C49" s="53"/>
      <c r="D49" s="50"/>
      <c r="E49" s="50"/>
      <c r="F49" s="50"/>
      <c r="G49" s="50"/>
      <c r="H49" s="50"/>
      <c r="I49" s="50"/>
      <c r="J49" s="50"/>
      <c r="K49" s="50"/>
      <c r="L49" s="50"/>
      <c r="M49" s="50"/>
      <c r="N49" s="50"/>
      <c r="O49" s="50"/>
    </row>
    <row r="50" spans="1:15" ht="20.25">
      <c r="A50" s="83" t="s">
        <v>220</v>
      </c>
      <c r="B50" s="83"/>
      <c r="C50" s="83"/>
      <c r="D50" s="83"/>
      <c r="E50" s="83"/>
      <c r="F50" s="83"/>
      <c r="G50" s="83"/>
      <c r="H50" s="83"/>
      <c r="I50" s="49"/>
      <c r="J50" s="49"/>
      <c r="K50" s="49"/>
      <c r="L50" s="49"/>
      <c r="M50" s="49"/>
      <c r="N50" s="49"/>
      <c r="O50" s="49"/>
    </row>
    <row r="51" spans="1:15" ht="20.25">
      <c r="A51" s="49"/>
      <c r="B51" s="49"/>
      <c r="C51" s="49"/>
      <c r="D51" s="49"/>
      <c r="E51" s="49"/>
      <c r="F51" s="49"/>
      <c r="G51" s="49"/>
      <c r="H51" s="49"/>
      <c r="I51" s="49"/>
      <c r="J51" s="49"/>
      <c r="K51" s="49"/>
      <c r="L51" s="49"/>
      <c r="M51" s="49"/>
      <c r="N51" s="49"/>
      <c r="O51" s="49"/>
    </row>
    <row r="52" spans="1:15" ht="20.25">
      <c r="A52" s="83" t="s">
        <v>221</v>
      </c>
      <c r="B52" s="83"/>
      <c r="C52" s="83"/>
      <c r="D52" s="83"/>
      <c r="E52" s="83"/>
      <c r="F52" s="83"/>
      <c r="G52" s="83"/>
      <c r="H52" s="83"/>
      <c r="I52" s="49"/>
      <c r="J52" s="49"/>
      <c r="K52" s="49"/>
      <c r="L52" s="49"/>
      <c r="M52" s="49"/>
      <c r="N52" s="49"/>
      <c r="O52" s="49"/>
    </row>
    <row r="53" spans="1:15">
      <c r="A53" s="51"/>
      <c r="B53" s="51"/>
      <c r="C53" s="51"/>
      <c r="D53" s="51"/>
      <c r="E53" s="51"/>
      <c r="F53" s="51"/>
      <c r="G53" s="51"/>
      <c r="H53" s="51"/>
      <c r="I53" s="51"/>
      <c r="J53" s="51"/>
      <c r="K53" s="51"/>
      <c r="L53" s="51"/>
      <c r="M53" s="51"/>
      <c r="N53" s="51"/>
      <c r="O53" s="51"/>
    </row>
  </sheetData>
  <mergeCells count="60">
    <mergeCell ref="C1:K1"/>
    <mergeCell ref="D5:H5"/>
    <mergeCell ref="I5:J5"/>
    <mergeCell ref="D2:H2"/>
    <mergeCell ref="A3:C3"/>
    <mergeCell ref="D3:H3"/>
    <mergeCell ref="A4:C4"/>
    <mergeCell ref="D4:I4"/>
    <mergeCell ref="J7:J8"/>
    <mergeCell ref="I7:I8"/>
    <mergeCell ref="H7:H8"/>
    <mergeCell ref="G7:G8"/>
    <mergeCell ref="F7:F8"/>
    <mergeCell ref="E7:E8"/>
    <mergeCell ref="D7:D8"/>
    <mergeCell ref="C7:C8"/>
    <mergeCell ref="B7:B8"/>
    <mergeCell ref="A7:A8"/>
    <mergeCell ref="D13:D14"/>
    <mergeCell ref="C13:C14"/>
    <mergeCell ref="B13:B14"/>
    <mergeCell ref="A13:A14"/>
    <mergeCell ref="E13:E14"/>
    <mergeCell ref="F13:F14"/>
    <mergeCell ref="G13:G14"/>
    <mergeCell ref="H13:H14"/>
    <mergeCell ref="I13:I14"/>
    <mergeCell ref="J13:J14"/>
    <mergeCell ref="J16:J17"/>
    <mergeCell ref="I16:I17"/>
    <mergeCell ref="H16:H17"/>
    <mergeCell ref="G16:G17"/>
    <mergeCell ref="F16:F17"/>
    <mergeCell ref="E16:E17"/>
    <mergeCell ref="D16:D17"/>
    <mergeCell ref="C16:C17"/>
    <mergeCell ref="B16:B17"/>
    <mergeCell ref="A16:A17"/>
    <mergeCell ref="J36:J37"/>
    <mergeCell ref="I36:I37"/>
    <mergeCell ref="H36:H37"/>
    <mergeCell ref="G36:G37"/>
    <mergeCell ref="F36:F37"/>
    <mergeCell ref="A50:H50"/>
    <mergeCell ref="A52:H52"/>
    <mergeCell ref="E36:E37"/>
    <mergeCell ref="D36:D37"/>
    <mergeCell ref="C36:C37"/>
    <mergeCell ref="B36:B37"/>
    <mergeCell ref="A36:A37"/>
    <mergeCell ref="A23:A24"/>
    <mergeCell ref="B23:B24"/>
    <mergeCell ref="C23:C24"/>
    <mergeCell ref="D23:D24"/>
    <mergeCell ref="E23:E24"/>
    <mergeCell ref="F23:F24"/>
    <mergeCell ref="G23:G24"/>
    <mergeCell ref="H23:H24"/>
    <mergeCell ref="I23:I24"/>
    <mergeCell ref="J23:J24"/>
  </mergeCells>
  <phoneticPr fontId="13" type="noConversion"/>
  <pageMargins left="0.25" right="0.25"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B1" workbookViewId="0">
      <selection activeCell="H10" sqref="H10"/>
    </sheetView>
  </sheetViews>
  <sheetFormatPr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8">
      <c r="D1" s="115" t="s">
        <v>26</v>
      </c>
      <c r="E1" s="115"/>
      <c r="F1" s="115"/>
      <c r="G1" s="115"/>
      <c r="H1" s="115"/>
      <c r="I1" s="115"/>
      <c r="J1" s="115"/>
      <c r="K1" s="115"/>
      <c r="L1" s="115"/>
      <c r="M1" s="20"/>
    </row>
    <row r="2" spans="1:18">
      <c r="D2" s="116" t="s">
        <v>17</v>
      </c>
      <c r="E2" s="116"/>
      <c r="F2" s="116"/>
      <c r="G2" s="116"/>
      <c r="H2" s="116"/>
      <c r="I2" s="116"/>
      <c r="J2" s="116"/>
      <c r="K2" s="13"/>
    </row>
    <row r="3" spans="1:18">
      <c r="B3" s="117" t="s">
        <v>9</v>
      </c>
      <c r="C3" s="117"/>
      <c r="D3" s="117"/>
      <c r="E3" s="118" t="s">
        <v>130</v>
      </c>
      <c r="F3" s="118"/>
      <c r="G3" s="118"/>
      <c r="H3" s="118"/>
      <c r="I3" s="118"/>
      <c r="K3" s="2" t="s">
        <v>10</v>
      </c>
      <c r="L3" s="2" t="s">
        <v>12</v>
      </c>
    </row>
    <row r="4" spans="1:18" s="4" customFormat="1" ht="32.25" customHeight="1">
      <c r="A4" s="3"/>
      <c r="B4" s="119" t="s">
        <v>8</v>
      </c>
      <c r="C4" s="119"/>
      <c r="D4" s="119"/>
      <c r="E4" s="120" t="s">
        <v>98</v>
      </c>
      <c r="F4" s="120"/>
      <c r="G4" s="120"/>
      <c r="H4" s="120"/>
      <c r="I4" s="120"/>
      <c r="J4" s="120"/>
      <c r="K4" s="17" t="s">
        <v>11</v>
      </c>
      <c r="L4" s="17" t="s">
        <v>13</v>
      </c>
      <c r="M4" s="21"/>
    </row>
    <row r="5" spans="1:18" s="5" customFormat="1" ht="20.100000000000001" customHeight="1">
      <c r="A5" s="3"/>
      <c r="E5" s="114"/>
      <c r="F5" s="114"/>
      <c r="G5" s="114"/>
      <c r="H5" s="114"/>
      <c r="I5" s="114"/>
      <c r="J5" s="29"/>
      <c r="K5" s="29"/>
      <c r="L5" s="29"/>
      <c r="M5" s="22"/>
    </row>
    <row r="6" spans="1:18" ht="32.25" customHeight="1">
      <c r="A6" s="6"/>
      <c r="B6" s="1" t="s">
        <v>2</v>
      </c>
      <c r="C6" s="1" t="s">
        <v>0</v>
      </c>
      <c r="D6" s="1" t="s">
        <v>1</v>
      </c>
      <c r="E6" s="27" t="s">
        <v>3</v>
      </c>
      <c r="F6" s="27" t="s">
        <v>18</v>
      </c>
      <c r="G6" s="14" t="s">
        <v>19</v>
      </c>
      <c r="H6" s="27" t="s">
        <v>20</v>
      </c>
      <c r="I6" s="27" t="s">
        <v>21</v>
      </c>
      <c r="J6" s="23" t="s">
        <v>22</v>
      </c>
      <c r="K6" s="27" t="s">
        <v>23</v>
      </c>
      <c r="L6" s="27" t="s">
        <v>24</v>
      </c>
      <c r="M6" s="27" t="s">
        <v>30</v>
      </c>
    </row>
    <row r="7" spans="1:18" ht="58.5" customHeight="1">
      <c r="B7" s="28" t="s">
        <v>29</v>
      </c>
      <c r="C7" s="36">
        <v>7</v>
      </c>
      <c r="D7" s="61" t="s">
        <v>60</v>
      </c>
      <c r="E7" s="61" t="s">
        <v>60</v>
      </c>
      <c r="F7" s="30" t="s">
        <v>58</v>
      </c>
      <c r="G7" s="55">
        <v>50</v>
      </c>
      <c r="H7" s="66">
        <v>2580</v>
      </c>
      <c r="I7" s="66">
        <f t="shared" ref="I7:I14" si="0">H7*1.08</f>
        <v>2786.4</v>
      </c>
      <c r="J7" s="66">
        <f t="shared" ref="J7:J13" si="1">H7*G7</f>
        <v>129000</v>
      </c>
      <c r="K7" s="66">
        <f t="shared" ref="K7:K13" si="2">I7*G7</f>
        <v>139320</v>
      </c>
      <c r="L7" s="28" t="s">
        <v>31</v>
      </c>
      <c r="M7" s="35">
        <v>127149.75</v>
      </c>
      <c r="N7" s="25"/>
      <c r="O7" s="25"/>
      <c r="P7" s="25"/>
      <c r="Q7" s="25"/>
      <c r="R7" s="25"/>
    </row>
    <row r="8" spans="1:18" ht="57" customHeight="1">
      <c r="B8" s="28" t="s">
        <v>29</v>
      </c>
      <c r="C8" s="36">
        <v>8</v>
      </c>
      <c r="D8" s="61" t="s">
        <v>61</v>
      </c>
      <c r="E8" s="61" t="s">
        <v>61</v>
      </c>
      <c r="F8" s="30" t="s">
        <v>58</v>
      </c>
      <c r="G8" s="55">
        <v>10</v>
      </c>
      <c r="H8" s="66">
        <v>5600</v>
      </c>
      <c r="I8" s="66">
        <f t="shared" si="0"/>
        <v>6048</v>
      </c>
      <c r="J8" s="66">
        <f t="shared" si="1"/>
        <v>56000</v>
      </c>
      <c r="K8" s="66">
        <f t="shared" si="2"/>
        <v>60480</v>
      </c>
      <c r="L8" s="28" t="s">
        <v>31</v>
      </c>
      <c r="M8" s="35">
        <v>96500</v>
      </c>
    </row>
    <row r="9" spans="1:18" ht="58.5" customHeight="1">
      <c r="B9" s="28" t="s">
        <v>29</v>
      </c>
      <c r="C9" s="36">
        <v>12</v>
      </c>
      <c r="D9" s="61" t="s">
        <v>62</v>
      </c>
      <c r="E9" s="61" t="s">
        <v>62</v>
      </c>
      <c r="F9" s="30" t="s">
        <v>58</v>
      </c>
      <c r="G9" s="55">
        <v>20</v>
      </c>
      <c r="H9" s="66">
        <v>950</v>
      </c>
      <c r="I9" s="66">
        <f t="shared" si="0"/>
        <v>1026</v>
      </c>
      <c r="J9" s="66">
        <f t="shared" si="1"/>
        <v>19000</v>
      </c>
      <c r="K9" s="66">
        <f t="shared" si="2"/>
        <v>20520</v>
      </c>
      <c r="L9" s="28" t="s">
        <v>31</v>
      </c>
      <c r="M9" s="35">
        <v>22680</v>
      </c>
    </row>
    <row r="10" spans="1:18" ht="54.75" customHeight="1">
      <c r="B10" s="28" t="s">
        <v>29</v>
      </c>
      <c r="C10" s="36">
        <v>14</v>
      </c>
      <c r="D10" s="61" t="s">
        <v>63</v>
      </c>
      <c r="E10" s="61" t="s">
        <v>63</v>
      </c>
      <c r="F10" s="30" t="s">
        <v>58</v>
      </c>
      <c r="G10" s="55">
        <v>50</v>
      </c>
      <c r="H10" s="66">
        <v>4500</v>
      </c>
      <c r="I10" s="66">
        <f t="shared" si="0"/>
        <v>4860</v>
      </c>
      <c r="J10" s="66">
        <f t="shared" si="1"/>
        <v>225000</v>
      </c>
      <c r="K10" s="66">
        <f t="shared" si="2"/>
        <v>243000</v>
      </c>
      <c r="L10" s="28" t="s">
        <v>31</v>
      </c>
      <c r="M10" s="35">
        <v>144444.44</v>
      </c>
    </row>
    <row r="11" spans="1:18" ht="60.75" customHeight="1">
      <c r="B11" s="28" t="s">
        <v>29</v>
      </c>
      <c r="C11" s="36">
        <v>15</v>
      </c>
      <c r="D11" s="61" t="s">
        <v>64</v>
      </c>
      <c r="E11" s="61" t="s">
        <v>64</v>
      </c>
      <c r="F11" s="30" t="s">
        <v>58</v>
      </c>
      <c r="G11" s="55">
        <v>20</v>
      </c>
      <c r="H11" s="66">
        <v>950</v>
      </c>
      <c r="I11" s="66">
        <f t="shared" si="0"/>
        <v>1026</v>
      </c>
      <c r="J11" s="66">
        <f t="shared" si="1"/>
        <v>19000</v>
      </c>
      <c r="K11" s="66">
        <f t="shared" si="2"/>
        <v>20520</v>
      </c>
      <c r="L11" s="28" t="s">
        <v>31</v>
      </c>
      <c r="M11" s="35">
        <v>55648.14</v>
      </c>
    </row>
    <row r="12" spans="1:18" ht="55.5" customHeight="1">
      <c r="B12" s="28" t="s">
        <v>29</v>
      </c>
      <c r="C12" s="36">
        <v>19</v>
      </c>
      <c r="D12" s="61" t="s">
        <v>65</v>
      </c>
      <c r="E12" s="61" t="s">
        <v>65</v>
      </c>
      <c r="F12" s="30" t="s">
        <v>58</v>
      </c>
      <c r="G12" s="55">
        <v>20</v>
      </c>
      <c r="H12" s="66">
        <v>1800</v>
      </c>
      <c r="I12" s="66">
        <f t="shared" si="0"/>
        <v>1944.0000000000002</v>
      </c>
      <c r="J12" s="66">
        <f t="shared" si="1"/>
        <v>36000</v>
      </c>
      <c r="K12" s="66">
        <f t="shared" si="2"/>
        <v>38880.000000000007</v>
      </c>
      <c r="L12" s="28" t="s">
        <v>31</v>
      </c>
      <c r="M12" s="35">
        <v>40000</v>
      </c>
    </row>
    <row r="13" spans="1:18" ht="66" customHeight="1">
      <c r="B13" s="28" t="s">
        <v>29</v>
      </c>
      <c r="C13" s="36">
        <v>20</v>
      </c>
      <c r="D13" s="61" t="s">
        <v>66</v>
      </c>
      <c r="E13" s="61" t="s">
        <v>66</v>
      </c>
      <c r="F13" s="30" t="s">
        <v>58</v>
      </c>
      <c r="G13" s="55">
        <v>20</v>
      </c>
      <c r="H13" s="66">
        <v>2500</v>
      </c>
      <c r="I13" s="66">
        <f t="shared" si="0"/>
        <v>2700</v>
      </c>
      <c r="J13" s="66">
        <f t="shared" si="1"/>
        <v>50000</v>
      </c>
      <c r="K13" s="66">
        <f t="shared" si="2"/>
        <v>54000</v>
      </c>
      <c r="L13" s="28" t="s">
        <v>31</v>
      </c>
      <c r="M13" s="35">
        <v>50200</v>
      </c>
    </row>
    <row r="14" spans="1:18" ht="26.25" customHeight="1">
      <c r="B14" s="28" t="s">
        <v>29</v>
      </c>
      <c r="C14" s="36">
        <v>27</v>
      </c>
      <c r="D14" s="61" t="s">
        <v>67</v>
      </c>
      <c r="E14" s="61" t="s">
        <v>67</v>
      </c>
      <c r="F14" s="30" t="s">
        <v>58</v>
      </c>
      <c r="G14" s="55">
        <v>10</v>
      </c>
      <c r="H14" s="66">
        <v>6300</v>
      </c>
      <c r="I14" s="66">
        <f t="shared" si="0"/>
        <v>6804</v>
      </c>
      <c r="J14" s="66">
        <f t="shared" ref="J14:J21" si="3">H14*G14</f>
        <v>63000</v>
      </c>
      <c r="K14" s="66">
        <f t="shared" ref="K14:K21" si="4">I14*G14</f>
        <v>68040</v>
      </c>
      <c r="L14" s="28" t="s">
        <v>31</v>
      </c>
      <c r="M14" s="35">
        <v>68500</v>
      </c>
    </row>
    <row r="15" spans="1:18" ht="76.5">
      <c r="B15" s="28" t="s">
        <v>29</v>
      </c>
      <c r="C15" s="36">
        <v>35</v>
      </c>
      <c r="D15" s="61" t="s">
        <v>68</v>
      </c>
      <c r="E15" s="61" t="s">
        <v>68</v>
      </c>
      <c r="F15" s="30" t="s">
        <v>58</v>
      </c>
      <c r="G15" s="55">
        <v>3</v>
      </c>
      <c r="H15" s="64">
        <v>26000</v>
      </c>
      <c r="I15" s="64">
        <f>H15*1.08</f>
        <v>28080.000000000004</v>
      </c>
      <c r="J15" s="64">
        <f t="shared" si="3"/>
        <v>78000</v>
      </c>
      <c r="K15" s="64">
        <f t="shared" si="4"/>
        <v>84240.000000000015</v>
      </c>
      <c r="L15" s="28" t="s">
        <v>31</v>
      </c>
      <c r="M15" s="35">
        <v>84240</v>
      </c>
      <c r="N15" s="25"/>
      <c r="O15" s="25"/>
      <c r="P15" s="25"/>
      <c r="Q15" s="25"/>
    </row>
    <row r="16" spans="1:18" ht="76.5">
      <c r="B16" s="28" t="s">
        <v>29</v>
      </c>
      <c r="C16" s="36">
        <v>40</v>
      </c>
      <c r="D16" s="61" t="s">
        <v>69</v>
      </c>
      <c r="E16" s="61" t="s">
        <v>69</v>
      </c>
      <c r="F16" s="30" t="s">
        <v>58</v>
      </c>
      <c r="G16" s="55">
        <v>5</v>
      </c>
      <c r="H16" s="67">
        <v>8300</v>
      </c>
      <c r="I16" s="67">
        <f>H16*1.2</f>
        <v>9960</v>
      </c>
      <c r="J16" s="67">
        <f t="shared" si="3"/>
        <v>41500</v>
      </c>
      <c r="K16" s="67">
        <f t="shared" si="4"/>
        <v>49800</v>
      </c>
      <c r="L16" s="28" t="s">
        <v>31</v>
      </c>
      <c r="M16" s="35">
        <v>45000</v>
      </c>
      <c r="N16" s="24"/>
      <c r="O16" s="24"/>
      <c r="P16" s="24"/>
      <c r="Q16" s="24"/>
    </row>
    <row r="17" spans="2:17" ht="76.5">
      <c r="B17" s="28" t="s">
        <v>29</v>
      </c>
      <c r="C17" s="36">
        <v>41</v>
      </c>
      <c r="D17" s="61" t="s">
        <v>70</v>
      </c>
      <c r="E17" s="61" t="s">
        <v>70</v>
      </c>
      <c r="F17" s="30" t="s">
        <v>58</v>
      </c>
      <c r="G17" s="55">
        <v>8</v>
      </c>
      <c r="H17" s="67">
        <v>8300</v>
      </c>
      <c r="I17" s="67">
        <f>H17*1.2</f>
        <v>9960</v>
      </c>
      <c r="J17" s="67">
        <f t="shared" si="3"/>
        <v>66400</v>
      </c>
      <c r="K17" s="67">
        <f t="shared" si="4"/>
        <v>79680</v>
      </c>
      <c r="L17" s="28" t="s">
        <v>31</v>
      </c>
      <c r="M17" s="35">
        <v>99422.22</v>
      </c>
      <c r="N17" s="24"/>
      <c r="O17" s="24"/>
      <c r="P17" s="24"/>
      <c r="Q17" s="24"/>
    </row>
    <row r="18" spans="2:17" ht="76.5">
      <c r="B18" s="28" t="s">
        <v>29</v>
      </c>
      <c r="C18" s="36">
        <v>42</v>
      </c>
      <c r="D18" s="61" t="s">
        <v>70</v>
      </c>
      <c r="E18" s="61" t="s">
        <v>70</v>
      </c>
      <c r="F18" s="30" t="s">
        <v>58</v>
      </c>
      <c r="G18" s="55">
        <v>2</v>
      </c>
      <c r="H18" s="67">
        <v>8300</v>
      </c>
      <c r="I18" s="67">
        <f>H18*1.2</f>
        <v>9960</v>
      </c>
      <c r="J18" s="67">
        <f t="shared" si="3"/>
        <v>16600</v>
      </c>
      <c r="K18" s="67">
        <f t="shared" si="4"/>
        <v>19920</v>
      </c>
      <c r="L18" s="28" t="s">
        <v>31</v>
      </c>
      <c r="M18" s="35">
        <v>26844</v>
      </c>
    </row>
    <row r="19" spans="2:17" ht="76.5">
      <c r="B19" s="28" t="s">
        <v>29</v>
      </c>
      <c r="C19" s="36">
        <v>43</v>
      </c>
      <c r="D19" s="61" t="s">
        <v>71</v>
      </c>
      <c r="E19" s="61" t="s">
        <v>71</v>
      </c>
      <c r="F19" s="30" t="s">
        <v>58</v>
      </c>
      <c r="G19" s="55">
        <v>5</v>
      </c>
      <c r="H19" s="64">
        <v>30500</v>
      </c>
      <c r="I19" s="64">
        <f>H19*1.2</f>
        <v>36600</v>
      </c>
      <c r="J19" s="64">
        <f t="shared" si="3"/>
        <v>152500</v>
      </c>
      <c r="K19" s="64">
        <f t="shared" si="4"/>
        <v>183000</v>
      </c>
      <c r="L19" s="28" t="s">
        <v>31</v>
      </c>
      <c r="M19" s="35">
        <v>152500</v>
      </c>
    </row>
    <row r="20" spans="2:17" ht="76.5">
      <c r="B20" s="28" t="s">
        <v>29</v>
      </c>
      <c r="C20" s="36">
        <v>46</v>
      </c>
      <c r="D20" s="61" t="s">
        <v>72</v>
      </c>
      <c r="E20" s="61" t="s">
        <v>72</v>
      </c>
      <c r="F20" s="30" t="s">
        <v>58</v>
      </c>
      <c r="G20" s="55">
        <v>100</v>
      </c>
      <c r="H20" s="64">
        <v>5500</v>
      </c>
      <c r="I20" s="64">
        <f>H20*1.08</f>
        <v>5940</v>
      </c>
      <c r="J20" s="64">
        <f t="shared" si="3"/>
        <v>550000</v>
      </c>
      <c r="K20" s="64">
        <f t="shared" si="4"/>
        <v>594000</v>
      </c>
      <c r="L20" s="28" t="s">
        <v>31</v>
      </c>
      <c r="M20" s="35">
        <v>728400</v>
      </c>
    </row>
    <row r="21" spans="2:17" ht="76.5">
      <c r="B21" s="28" t="s">
        <v>29</v>
      </c>
      <c r="C21" s="35">
        <v>54</v>
      </c>
      <c r="D21" s="61" t="s">
        <v>73</v>
      </c>
      <c r="E21" s="61" t="s">
        <v>73</v>
      </c>
      <c r="F21" s="30" t="s">
        <v>58</v>
      </c>
      <c r="G21" s="55">
        <v>20</v>
      </c>
      <c r="H21" s="64">
        <v>150</v>
      </c>
      <c r="I21" s="64">
        <f>H21*1.2</f>
        <v>180</v>
      </c>
      <c r="J21" s="64">
        <f t="shared" si="3"/>
        <v>3000</v>
      </c>
      <c r="K21" s="64">
        <f t="shared" si="4"/>
        <v>3600</v>
      </c>
      <c r="L21" s="28" t="s">
        <v>31</v>
      </c>
      <c r="M21" s="35">
        <v>3086.3</v>
      </c>
    </row>
    <row r="22" spans="2:17" ht="76.5">
      <c r="B22" s="28" t="s">
        <v>29</v>
      </c>
      <c r="C22" s="35">
        <v>70</v>
      </c>
      <c r="D22" s="61" t="s">
        <v>74</v>
      </c>
      <c r="E22" s="61" t="s">
        <v>74</v>
      </c>
      <c r="F22" s="30" t="s">
        <v>58</v>
      </c>
      <c r="G22" s="55">
        <v>20</v>
      </c>
      <c r="H22" s="64">
        <v>8800</v>
      </c>
      <c r="I22" s="64">
        <f>H22*1.08</f>
        <v>9504</v>
      </c>
      <c r="J22" s="64">
        <f>H22*G22</f>
        <v>176000</v>
      </c>
      <c r="K22" s="64">
        <f>I22*G22</f>
        <v>190080</v>
      </c>
      <c r="L22" s="28" t="s">
        <v>31</v>
      </c>
      <c r="M22" s="35">
        <v>38425.93</v>
      </c>
    </row>
    <row r="23" spans="2:17" ht="76.5">
      <c r="B23" s="28" t="s">
        <v>29</v>
      </c>
      <c r="C23" s="36">
        <v>71</v>
      </c>
      <c r="D23" s="63" t="s">
        <v>75</v>
      </c>
      <c r="E23" s="63" t="s">
        <v>75</v>
      </c>
      <c r="F23" s="30" t="s">
        <v>58</v>
      </c>
      <c r="G23" s="55">
        <v>15</v>
      </c>
      <c r="H23" s="64">
        <v>8800</v>
      </c>
      <c r="I23" s="64">
        <f>H23*1.08</f>
        <v>9504</v>
      </c>
      <c r="J23" s="64">
        <f>H23*G23</f>
        <v>132000</v>
      </c>
      <c r="K23" s="64">
        <f>I23*G23</f>
        <v>142560</v>
      </c>
      <c r="L23" s="28" t="s">
        <v>31</v>
      </c>
      <c r="M23" s="35">
        <v>273000</v>
      </c>
    </row>
    <row r="24" spans="2:17" ht="76.5">
      <c r="B24" s="28" t="s">
        <v>29</v>
      </c>
      <c r="C24" s="36">
        <v>74</v>
      </c>
      <c r="D24" s="61" t="s">
        <v>76</v>
      </c>
      <c r="E24" s="61" t="s">
        <v>76</v>
      </c>
      <c r="F24" s="30" t="s">
        <v>58</v>
      </c>
      <c r="G24" s="55">
        <v>25</v>
      </c>
      <c r="H24" s="64">
        <v>5500</v>
      </c>
      <c r="I24" s="64">
        <f>H24*1.08</f>
        <v>5940</v>
      </c>
      <c r="J24" s="64">
        <f>H24*G24</f>
        <v>137500</v>
      </c>
      <c r="K24" s="64">
        <f>I24*G24</f>
        <v>148500</v>
      </c>
      <c r="L24" s="28" t="s">
        <v>31</v>
      </c>
      <c r="M24" s="35">
        <v>149500</v>
      </c>
    </row>
    <row r="25" spans="2:17" ht="76.5">
      <c r="B25" s="28" t="s">
        <v>29</v>
      </c>
      <c r="C25" s="35">
        <v>84</v>
      </c>
      <c r="D25" s="61" t="s">
        <v>77</v>
      </c>
      <c r="E25" s="61" t="s">
        <v>77</v>
      </c>
      <c r="F25" s="30" t="s">
        <v>58</v>
      </c>
      <c r="G25" s="55">
        <v>300</v>
      </c>
      <c r="H25" s="64">
        <v>300</v>
      </c>
      <c r="I25" s="64">
        <f>H25*1.08</f>
        <v>324</v>
      </c>
      <c r="J25" s="64">
        <f t="shared" ref="J25:J40" si="5">H25*G25</f>
        <v>90000</v>
      </c>
      <c r="K25" s="64">
        <f t="shared" ref="K25:K40" si="6">I25*G25</f>
        <v>97200</v>
      </c>
      <c r="L25" s="28" t="s">
        <v>31</v>
      </c>
      <c r="M25" s="35">
        <v>99000</v>
      </c>
    </row>
    <row r="26" spans="2:17" ht="76.5">
      <c r="B26" s="28" t="s">
        <v>29</v>
      </c>
      <c r="C26" s="36">
        <v>86</v>
      </c>
      <c r="D26" s="61" t="s">
        <v>78</v>
      </c>
      <c r="E26" s="61" t="s">
        <v>78</v>
      </c>
      <c r="F26" s="30" t="s">
        <v>58</v>
      </c>
      <c r="G26" s="55">
        <v>1500</v>
      </c>
      <c r="H26" s="64">
        <v>300</v>
      </c>
      <c r="I26" s="64">
        <f>H26*1.08</f>
        <v>324</v>
      </c>
      <c r="J26" s="64">
        <f t="shared" si="5"/>
        <v>450000</v>
      </c>
      <c r="K26" s="64">
        <f t="shared" si="6"/>
        <v>486000</v>
      </c>
      <c r="L26" s="28" t="s">
        <v>31</v>
      </c>
      <c r="M26" s="35">
        <v>420000</v>
      </c>
    </row>
    <row r="27" spans="2:17" ht="76.5">
      <c r="B27" s="28" t="s">
        <v>29</v>
      </c>
      <c r="C27" s="35">
        <v>91</v>
      </c>
      <c r="D27" s="61" t="s">
        <v>79</v>
      </c>
      <c r="E27" s="61" t="s">
        <v>79</v>
      </c>
      <c r="F27" s="30" t="s">
        <v>58</v>
      </c>
      <c r="G27" s="55">
        <v>2</v>
      </c>
      <c r="H27" s="64">
        <v>5600</v>
      </c>
      <c r="I27" s="64">
        <f>H27*1.2</f>
        <v>6720</v>
      </c>
      <c r="J27" s="64">
        <f t="shared" si="5"/>
        <v>11200</v>
      </c>
      <c r="K27" s="64">
        <f t="shared" si="6"/>
        <v>13440</v>
      </c>
      <c r="L27" s="28" t="s">
        <v>31</v>
      </c>
      <c r="M27" s="35">
        <v>4320</v>
      </c>
    </row>
    <row r="28" spans="2:17" ht="76.5">
      <c r="B28" s="28" t="s">
        <v>29</v>
      </c>
      <c r="C28" s="36">
        <v>92</v>
      </c>
      <c r="D28" s="61" t="s">
        <v>80</v>
      </c>
      <c r="E28" s="61" t="s">
        <v>80</v>
      </c>
      <c r="F28" s="30" t="s">
        <v>58</v>
      </c>
      <c r="G28" s="55">
        <v>100</v>
      </c>
      <c r="H28" s="64">
        <v>2568</v>
      </c>
      <c r="I28" s="64">
        <f>H28*1.2</f>
        <v>3081.6</v>
      </c>
      <c r="J28" s="64">
        <f t="shared" si="5"/>
        <v>256800</v>
      </c>
      <c r="K28" s="64">
        <f t="shared" si="6"/>
        <v>308160</v>
      </c>
      <c r="L28" s="28" t="s">
        <v>31</v>
      </c>
      <c r="M28" s="35">
        <v>425360</v>
      </c>
    </row>
    <row r="29" spans="2:17" ht="76.5">
      <c r="B29" s="28" t="s">
        <v>29</v>
      </c>
      <c r="C29" s="35">
        <v>97</v>
      </c>
      <c r="D29" s="61" t="s">
        <v>81</v>
      </c>
      <c r="E29" s="61" t="s">
        <v>81</v>
      </c>
      <c r="F29" s="30" t="s">
        <v>58</v>
      </c>
      <c r="G29" s="55">
        <v>10</v>
      </c>
      <c r="H29" s="65">
        <v>10300</v>
      </c>
      <c r="I29" s="69">
        <v>10300</v>
      </c>
      <c r="J29" s="65">
        <f t="shared" si="5"/>
        <v>103000</v>
      </c>
      <c r="K29" s="65">
        <f t="shared" si="6"/>
        <v>103000</v>
      </c>
      <c r="L29" s="28" t="s">
        <v>31</v>
      </c>
      <c r="M29" s="35">
        <v>138000</v>
      </c>
    </row>
    <row r="30" spans="2:17" ht="76.5">
      <c r="B30" s="28" t="s">
        <v>29</v>
      </c>
      <c r="C30" s="38">
        <v>100</v>
      </c>
      <c r="D30" s="61" t="s">
        <v>82</v>
      </c>
      <c r="E30" s="61" t="s">
        <v>82</v>
      </c>
      <c r="F30" s="30" t="s">
        <v>58</v>
      </c>
      <c r="G30" s="55">
        <v>150</v>
      </c>
      <c r="H30" s="65">
        <v>10300</v>
      </c>
      <c r="I30" s="69">
        <v>10300</v>
      </c>
      <c r="J30" s="65">
        <f t="shared" si="5"/>
        <v>1545000</v>
      </c>
      <c r="K30" s="65">
        <f t="shared" si="6"/>
        <v>1545000</v>
      </c>
      <c r="L30" s="28" t="s">
        <v>31</v>
      </c>
      <c r="M30" s="35">
        <v>1650000</v>
      </c>
    </row>
    <row r="31" spans="2:17" ht="76.5">
      <c r="B31" s="28" t="s">
        <v>29</v>
      </c>
      <c r="C31" s="38">
        <v>100</v>
      </c>
      <c r="D31" s="61" t="s">
        <v>82</v>
      </c>
      <c r="E31" s="61" t="s">
        <v>82</v>
      </c>
      <c r="F31" s="30" t="s">
        <v>58</v>
      </c>
      <c r="G31" s="55">
        <v>15</v>
      </c>
      <c r="H31" s="65">
        <v>3400</v>
      </c>
      <c r="I31" s="65">
        <f>H31*1.2</f>
        <v>4080</v>
      </c>
      <c r="J31" s="65">
        <f t="shared" si="5"/>
        <v>51000</v>
      </c>
      <c r="K31" s="65">
        <f t="shared" si="6"/>
        <v>61200</v>
      </c>
      <c r="L31" s="28" t="s">
        <v>31</v>
      </c>
      <c r="M31" s="35">
        <v>68200</v>
      </c>
    </row>
    <row r="32" spans="2:17" ht="76.5">
      <c r="B32" s="28" t="s">
        <v>29</v>
      </c>
      <c r="C32" s="35">
        <v>101</v>
      </c>
      <c r="D32" s="61" t="s">
        <v>83</v>
      </c>
      <c r="E32" s="61" t="s">
        <v>83</v>
      </c>
      <c r="F32" s="30" t="s">
        <v>58</v>
      </c>
      <c r="G32" s="55">
        <v>20</v>
      </c>
      <c r="H32" s="64">
        <v>8100</v>
      </c>
      <c r="I32" s="64">
        <f>H32</f>
        <v>8100</v>
      </c>
      <c r="J32" s="64">
        <f t="shared" si="5"/>
        <v>162000</v>
      </c>
      <c r="K32" s="64">
        <f t="shared" si="6"/>
        <v>162000</v>
      </c>
      <c r="L32" s="28" t="s">
        <v>31</v>
      </c>
      <c r="M32" s="35">
        <v>364200</v>
      </c>
    </row>
    <row r="33" spans="2:17" ht="76.5">
      <c r="B33" s="28" t="s">
        <v>29</v>
      </c>
      <c r="C33" s="35">
        <v>104</v>
      </c>
      <c r="D33" s="61" t="s">
        <v>84</v>
      </c>
      <c r="E33" s="61" t="s">
        <v>84</v>
      </c>
      <c r="F33" s="30" t="s">
        <v>58</v>
      </c>
      <c r="G33" s="55">
        <v>5</v>
      </c>
      <c r="H33" s="64">
        <v>49000</v>
      </c>
      <c r="I33" s="70">
        <v>49000</v>
      </c>
      <c r="J33" s="64">
        <f t="shared" si="5"/>
        <v>245000</v>
      </c>
      <c r="K33" s="64">
        <f t="shared" si="6"/>
        <v>245000</v>
      </c>
      <c r="L33" s="28" t="s">
        <v>31</v>
      </c>
      <c r="M33" s="35">
        <v>245000</v>
      </c>
    </row>
    <row r="34" spans="2:17" ht="76.5">
      <c r="B34" s="28" t="s">
        <v>29</v>
      </c>
      <c r="C34" s="35">
        <v>106</v>
      </c>
      <c r="D34" s="61" t="s">
        <v>85</v>
      </c>
      <c r="E34" s="61" t="s">
        <v>85</v>
      </c>
      <c r="F34" s="30" t="s">
        <v>58</v>
      </c>
      <c r="G34" s="55">
        <v>15</v>
      </c>
      <c r="H34" s="64">
        <v>6000</v>
      </c>
      <c r="I34" s="64">
        <f>H34</f>
        <v>6000</v>
      </c>
      <c r="J34" s="64">
        <f t="shared" si="5"/>
        <v>90000</v>
      </c>
      <c r="K34" s="64">
        <f t="shared" si="6"/>
        <v>90000</v>
      </c>
      <c r="L34" s="28" t="s">
        <v>31</v>
      </c>
      <c r="M34" s="35">
        <v>107100</v>
      </c>
    </row>
    <row r="35" spans="2:17" ht="76.5">
      <c r="B35" s="28" t="s">
        <v>29</v>
      </c>
      <c r="C35" s="35">
        <v>107</v>
      </c>
      <c r="D35" s="61" t="s">
        <v>86</v>
      </c>
      <c r="E35" s="61" t="s">
        <v>86</v>
      </c>
      <c r="F35" s="30" t="s">
        <v>58</v>
      </c>
      <c r="G35" s="55">
        <v>10</v>
      </c>
      <c r="H35" s="64">
        <v>12870</v>
      </c>
      <c r="I35" s="70">
        <v>12870</v>
      </c>
      <c r="J35" s="64">
        <f t="shared" si="5"/>
        <v>128700</v>
      </c>
      <c r="K35" s="64">
        <f t="shared" si="6"/>
        <v>128700</v>
      </c>
      <c r="L35" s="28" t="s">
        <v>31</v>
      </c>
      <c r="M35" s="35">
        <v>162555.54999999999</v>
      </c>
    </row>
    <row r="36" spans="2:17" ht="76.5">
      <c r="B36" s="28" t="s">
        <v>29</v>
      </c>
      <c r="C36" s="35">
        <v>108</v>
      </c>
      <c r="D36" s="61" t="s">
        <v>87</v>
      </c>
      <c r="E36" s="61" t="s">
        <v>87</v>
      </c>
      <c r="F36" s="30" t="s">
        <v>58</v>
      </c>
      <c r="G36" s="55">
        <v>10</v>
      </c>
      <c r="H36" s="64">
        <v>22000</v>
      </c>
      <c r="I36" s="70">
        <v>22000</v>
      </c>
      <c r="J36" s="64">
        <f t="shared" si="5"/>
        <v>220000</v>
      </c>
      <c r="K36" s="64">
        <f t="shared" si="6"/>
        <v>220000</v>
      </c>
      <c r="L36" s="28" t="s">
        <v>31</v>
      </c>
      <c r="M36" s="35">
        <v>222222.22</v>
      </c>
    </row>
    <row r="37" spans="2:17" ht="76.5">
      <c r="B37" s="28" t="s">
        <v>29</v>
      </c>
      <c r="C37" s="35">
        <v>110</v>
      </c>
      <c r="D37" s="61" t="s">
        <v>88</v>
      </c>
      <c r="E37" s="61" t="s">
        <v>88</v>
      </c>
      <c r="F37" s="30" t="s">
        <v>58</v>
      </c>
      <c r="G37" s="55">
        <v>25</v>
      </c>
      <c r="H37" s="64">
        <v>22000</v>
      </c>
      <c r="I37" s="70">
        <v>22000</v>
      </c>
      <c r="J37" s="64">
        <f t="shared" si="5"/>
        <v>550000</v>
      </c>
      <c r="K37" s="64">
        <f t="shared" si="6"/>
        <v>550000</v>
      </c>
      <c r="L37" s="28" t="s">
        <v>31</v>
      </c>
      <c r="M37" s="35">
        <v>504166.66</v>
      </c>
    </row>
    <row r="38" spans="2:17" ht="76.5">
      <c r="B38" s="28" t="s">
        <v>29</v>
      </c>
      <c r="C38" s="35">
        <v>112</v>
      </c>
      <c r="D38" s="61" t="s">
        <v>89</v>
      </c>
      <c r="E38" s="61" t="s">
        <v>89</v>
      </c>
      <c r="F38" s="30" t="s">
        <v>58</v>
      </c>
      <c r="G38" s="55">
        <v>20</v>
      </c>
      <c r="H38" s="65">
        <v>9500</v>
      </c>
      <c r="I38" s="65">
        <f>H38</f>
        <v>9500</v>
      </c>
      <c r="J38" s="65">
        <f t="shared" si="5"/>
        <v>190000</v>
      </c>
      <c r="K38" s="65">
        <f t="shared" si="6"/>
        <v>190000</v>
      </c>
      <c r="L38" s="28" t="s">
        <v>31</v>
      </c>
      <c r="M38" s="35">
        <v>228280</v>
      </c>
    </row>
    <row r="39" spans="2:17" ht="76.5">
      <c r="B39" s="28" t="s">
        <v>29</v>
      </c>
      <c r="C39" s="35">
        <v>115</v>
      </c>
      <c r="D39" s="61" t="s">
        <v>90</v>
      </c>
      <c r="E39" s="61" t="s">
        <v>90</v>
      </c>
      <c r="F39" s="30" t="s">
        <v>58</v>
      </c>
      <c r="G39" s="55">
        <v>15</v>
      </c>
      <c r="H39" s="64">
        <v>13800</v>
      </c>
      <c r="I39" s="64">
        <f>H39</f>
        <v>13800</v>
      </c>
      <c r="J39" s="64">
        <f t="shared" si="5"/>
        <v>207000</v>
      </c>
      <c r="K39" s="64">
        <f t="shared" si="6"/>
        <v>207000</v>
      </c>
      <c r="L39" s="28" t="s">
        <v>31</v>
      </c>
      <c r="M39" s="35">
        <v>270000</v>
      </c>
    </row>
    <row r="40" spans="2:17" ht="76.5">
      <c r="B40" s="28" t="s">
        <v>29</v>
      </c>
      <c r="C40" s="35">
        <v>116</v>
      </c>
      <c r="D40" s="61" t="s">
        <v>91</v>
      </c>
      <c r="E40" s="61" t="s">
        <v>91</v>
      </c>
      <c r="F40" s="30" t="s">
        <v>58</v>
      </c>
      <c r="G40" s="55">
        <v>5</v>
      </c>
      <c r="H40" s="64">
        <v>110000</v>
      </c>
      <c r="I40" s="64">
        <f>H40</f>
        <v>110000</v>
      </c>
      <c r="J40" s="64">
        <f t="shared" si="5"/>
        <v>550000</v>
      </c>
      <c r="K40" s="64">
        <f t="shared" si="6"/>
        <v>550000</v>
      </c>
      <c r="L40" s="28" t="s">
        <v>31</v>
      </c>
      <c r="M40" s="35">
        <v>509259.25</v>
      </c>
    </row>
    <row r="41" spans="2:17" ht="76.5">
      <c r="B41" s="28" t="s">
        <v>29</v>
      </c>
      <c r="C41" s="35">
        <v>120</v>
      </c>
      <c r="D41" s="61" t="s">
        <v>92</v>
      </c>
      <c r="E41" s="61" t="s">
        <v>92</v>
      </c>
      <c r="F41" s="30" t="s">
        <v>58</v>
      </c>
      <c r="G41" s="55">
        <v>10</v>
      </c>
      <c r="H41" s="64">
        <v>22000</v>
      </c>
      <c r="I41" s="64">
        <f>H41</f>
        <v>22000</v>
      </c>
      <c r="J41" s="64">
        <f>H41*G41</f>
        <v>220000</v>
      </c>
      <c r="K41" s="64">
        <f>I41*G41</f>
        <v>220000</v>
      </c>
      <c r="L41" s="28" t="s">
        <v>31</v>
      </c>
      <c r="M41" s="35">
        <v>217800</v>
      </c>
    </row>
    <row r="42" spans="2:17" ht="76.5">
      <c r="B42" s="28" t="s">
        <v>29</v>
      </c>
      <c r="C42" s="35">
        <v>122</v>
      </c>
      <c r="D42" s="61" t="s">
        <v>93</v>
      </c>
      <c r="E42" s="61" t="s">
        <v>93</v>
      </c>
      <c r="F42" s="30" t="s">
        <v>58</v>
      </c>
      <c r="G42" s="55">
        <v>15</v>
      </c>
      <c r="H42" s="64">
        <v>9880</v>
      </c>
      <c r="I42" s="64">
        <f>H42</f>
        <v>9880</v>
      </c>
      <c r="J42" s="64">
        <f>H42*G42</f>
        <v>148200</v>
      </c>
      <c r="K42" s="64">
        <f>I42*G42</f>
        <v>148200</v>
      </c>
      <c r="L42" s="28" t="s">
        <v>31</v>
      </c>
      <c r="M42" s="35">
        <v>175500</v>
      </c>
    </row>
    <row r="43" spans="2:17">
      <c r="J43" s="2">
        <f>SUM(J7:J42)</f>
        <v>7168400</v>
      </c>
      <c r="K43" s="2">
        <f>SUM(K7:K42)</f>
        <v>7465040</v>
      </c>
    </row>
    <row r="45" spans="2:17" ht="20.25">
      <c r="D45" s="113" t="s">
        <v>209</v>
      </c>
      <c r="E45" s="113"/>
      <c r="F45" s="113"/>
      <c r="G45" s="113"/>
      <c r="H45" s="113"/>
      <c r="I45" s="113"/>
      <c r="J45" s="113"/>
      <c r="K45" s="113"/>
      <c r="L45" s="26"/>
      <c r="M45" s="26"/>
      <c r="N45" s="26"/>
      <c r="O45" s="26"/>
      <c r="P45" s="26"/>
      <c r="Q45" s="26"/>
    </row>
    <row r="46" spans="2:17" ht="20.25">
      <c r="D46" s="26"/>
      <c r="E46" s="26"/>
      <c r="F46" s="26"/>
      <c r="G46" s="26"/>
      <c r="H46" s="26"/>
      <c r="I46" s="26"/>
      <c r="J46" s="26"/>
      <c r="K46" s="26"/>
      <c r="L46" s="26"/>
      <c r="M46" s="26"/>
      <c r="N46" s="26"/>
      <c r="O46" s="26"/>
      <c r="P46" s="26"/>
      <c r="Q46" s="26"/>
    </row>
    <row r="47" spans="2:17" ht="20.25">
      <c r="D47" s="113" t="s">
        <v>210</v>
      </c>
      <c r="E47" s="113"/>
      <c r="F47" s="113"/>
      <c r="G47" s="113"/>
      <c r="H47" s="113"/>
      <c r="I47" s="26"/>
      <c r="J47" s="26"/>
      <c r="K47" s="26"/>
      <c r="L47" s="26"/>
      <c r="M47" s="26"/>
      <c r="N47" s="26"/>
      <c r="O47" s="26"/>
      <c r="P47" s="26"/>
      <c r="Q47" s="26"/>
    </row>
    <row r="48" spans="2:17">
      <c r="D48" s="24"/>
      <c r="E48" s="24"/>
      <c r="F48" s="24"/>
      <c r="G48" s="24"/>
      <c r="H48" s="24"/>
      <c r="I48" s="24"/>
      <c r="J48" s="24"/>
      <c r="K48" s="24"/>
      <c r="L48" s="24"/>
      <c r="M48" s="24"/>
      <c r="N48" s="24"/>
      <c r="O48" s="24"/>
      <c r="P48" s="24"/>
      <c r="Q48" s="24"/>
    </row>
  </sheetData>
  <autoFilter ref="A6:T14"/>
  <mergeCells count="9">
    <mergeCell ref="D45:K45"/>
    <mergeCell ref="D47:H4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R12" sqref="R12"/>
    </sheetView>
  </sheetViews>
  <sheetFormatPr defaultRowHeight="20.100000000000001" customHeight="1"/>
  <cols>
    <col min="2" max="2" width="9.140625" style="31"/>
  </cols>
  <sheetData>
    <row r="1" spans="1:4" ht="20.100000000000001" customHeight="1">
      <c r="A1">
        <v>10</v>
      </c>
      <c r="B1" s="32" t="s">
        <v>59</v>
      </c>
      <c r="C1">
        <v>10</v>
      </c>
      <c r="D1" t="s">
        <v>32</v>
      </c>
    </row>
    <row r="2" spans="1:4" ht="20.100000000000001" customHeight="1">
      <c r="A2">
        <v>29</v>
      </c>
      <c r="B2" s="31" t="s">
        <v>33</v>
      </c>
      <c r="C2">
        <v>29</v>
      </c>
      <c r="D2" t="s">
        <v>33</v>
      </c>
    </row>
    <row r="3" spans="1:4" ht="20.100000000000001" customHeight="1">
      <c r="A3">
        <v>32</v>
      </c>
      <c r="B3" s="31" t="s">
        <v>34</v>
      </c>
      <c r="C3">
        <v>32</v>
      </c>
      <c r="D3" t="s">
        <v>34</v>
      </c>
    </row>
    <row r="4" spans="1:4" ht="20.100000000000001" customHeight="1">
      <c r="A4">
        <v>75</v>
      </c>
      <c r="B4" s="31" t="s">
        <v>35</v>
      </c>
      <c r="C4">
        <v>75</v>
      </c>
      <c r="D4" t="s">
        <v>35</v>
      </c>
    </row>
    <row r="5" spans="1:4" ht="20.100000000000001" customHeight="1">
      <c r="A5">
        <v>81</v>
      </c>
      <c r="B5" s="31" t="s">
        <v>36</v>
      </c>
      <c r="C5">
        <v>81</v>
      </c>
      <c r="D5" t="s">
        <v>36</v>
      </c>
    </row>
    <row r="6" spans="1:4" ht="20.100000000000001" customHeight="1">
      <c r="A6">
        <v>82</v>
      </c>
      <c r="B6" s="31" t="s">
        <v>36</v>
      </c>
      <c r="C6">
        <v>82</v>
      </c>
      <c r="D6" t="s">
        <v>36</v>
      </c>
    </row>
    <row r="7" spans="1:4" ht="20.100000000000001" customHeight="1">
      <c r="A7">
        <v>83</v>
      </c>
      <c r="B7" s="31" t="s">
        <v>36</v>
      </c>
      <c r="C7">
        <v>83</v>
      </c>
      <c r="D7" t="s">
        <v>36</v>
      </c>
    </row>
    <row r="8" spans="1:4" ht="20.100000000000001" customHeight="1">
      <c r="A8">
        <v>92</v>
      </c>
      <c r="B8" s="31" t="s">
        <v>37</v>
      </c>
      <c r="C8">
        <v>92</v>
      </c>
      <c r="D8" t="s">
        <v>37</v>
      </c>
    </row>
    <row r="9" spans="1:4" ht="20.100000000000001" customHeight="1">
      <c r="A9">
        <v>97</v>
      </c>
      <c r="B9" s="31" t="s">
        <v>38</v>
      </c>
      <c r="C9">
        <v>97</v>
      </c>
      <c r="D9" t="s">
        <v>38</v>
      </c>
    </row>
    <row r="10" spans="1:4" ht="20.100000000000001" customHeight="1">
      <c r="A10">
        <v>98</v>
      </c>
      <c r="B10" s="31" t="s">
        <v>39</v>
      </c>
      <c r="C10">
        <v>98</v>
      </c>
      <c r="D10" t="s">
        <v>39</v>
      </c>
    </row>
    <row r="11" spans="1:4" ht="20.100000000000001" customHeight="1">
      <c r="A11">
        <v>99</v>
      </c>
      <c r="B11" s="31" t="s">
        <v>40</v>
      </c>
      <c r="C11">
        <v>99</v>
      </c>
      <c r="D11" t="s">
        <v>40</v>
      </c>
    </row>
    <row r="12" spans="1:4" ht="20.100000000000001" customHeight="1">
      <c r="A12">
        <v>100</v>
      </c>
      <c r="B12" s="31" t="s">
        <v>41</v>
      </c>
      <c r="C12">
        <v>100</v>
      </c>
      <c r="D12" t="s">
        <v>41</v>
      </c>
    </row>
    <row r="13" spans="1:4" ht="20.100000000000001" customHeight="1">
      <c r="A13">
        <v>101</v>
      </c>
      <c r="B13" s="31" t="s">
        <v>42</v>
      </c>
      <c r="C13">
        <v>101</v>
      </c>
      <c r="D13" t="s">
        <v>42</v>
      </c>
    </row>
    <row r="14" spans="1:4" ht="20.100000000000001" customHeight="1">
      <c r="A14">
        <v>105</v>
      </c>
      <c r="B14" s="31" t="s">
        <v>43</v>
      </c>
      <c r="C14">
        <v>105</v>
      </c>
      <c r="D14" t="s">
        <v>43</v>
      </c>
    </row>
    <row r="15" spans="1:4" ht="20.100000000000001" customHeight="1">
      <c r="A15">
        <v>106</v>
      </c>
      <c r="B15" s="31" t="s">
        <v>44</v>
      </c>
      <c r="C15">
        <v>106</v>
      </c>
      <c r="D15" t="s">
        <v>44</v>
      </c>
    </row>
    <row r="16" spans="1:4" ht="20.100000000000001" customHeight="1">
      <c r="A16">
        <v>109</v>
      </c>
      <c r="B16" s="31" t="s">
        <v>45</v>
      </c>
      <c r="C16">
        <v>109</v>
      </c>
      <c r="D16" t="s">
        <v>45</v>
      </c>
    </row>
    <row r="17" spans="1:4" ht="20.100000000000001" customHeight="1">
      <c r="A17">
        <v>110</v>
      </c>
      <c r="B17" s="31" t="s">
        <v>46</v>
      </c>
      <c r="C17">
        <v>110</v>
      </c>
      <c r="D17" t="s">
        <v>46</v>
      </c>
    </row>
    <row r="18" spans="1:4" ht="20.100000000000001" customHeight="1">
      <c r="A18">
        <v>116</v>
      </c>
      <c r="B18" s="31" t="s">
        <v>47</v>
      </c>
      <c r="C18">
        <v>116</v>
      </c>
      <c r="D18" t="s">
        <v>47</v>
      </c>
    </row>
    <row r="19" spans="1:4" ht="20.100000000000001" customHeight="1">
      <c r="A19">
        <v>117</v>
      </c>
      <c r="B19" s="31" t="s">
        <v>48</v>
      </c>
      <c r="C19">
        <v>117</v>
      </c>
      <c r="D19" t="s">
        <v>48</v>
      </c>
    </row>
    <row r="20" spans="1:4" ht="20.100000000000001" customHeight="1">
      <c r="A20">
        <v>135</v>
      </c>
      <c r="B20" s="31" t="s">
        <v>49</v>
      </c>
      <c r="C20">
        <v>135</v>
      </c>
      <c r="D20" t="s">
        <v>49</v>
      </c>
    </row>
    <row r="21" spans="1:4" ht="20.100000000000001" customHeight="1">
      <c r="A21">
        <v>136</v>
      </c>
      <c r="B21" s="31" t="s">
        <v>50</v>
      </c>
      <c r="C21">
        <v>136</v>
      </c>
      <c r="D21" t="s">
        <v>50</v>
      </c>
    </row>
    <row r="22" spans="1:4" ht="20.100000000000001" customHeight="1">
      <c r="A22">
        <v>140</v>
      </c>
      <c r="B22" s="31" t="s">
        <v>51</v>
      </c>
      <c r="C22">
        <v>140</v>
      </c>
      <c r="D22" t="s">
        <v>51</v>
      </c>
    </row>
    <row r="23" spans="1:4" ht="20.100000000000001" customHeight="1">
      <c r="A23">
        <v>141</v>
      </c>
      <c r="B23" s="31" t="s">
        <v>52</v>
      </c>
      <c r="C23">
        <v>141</v>
      </c>
      <c r="D23" t="s">
        <v>52</v>
      </c>
    </row>
    <row r="24" spans="1:4" ht="20.100000000000001" customHeight="1">
      <c r="A24">
        <v>142</v>
      </c>
      <c r="B24" s="31" t="s">
        <v>53</v>
      </c>
      <c r="C24">
        <v>142</v>
      </c>
      <c r="D24" t="s">
        <v>53</v>
      </c>
    </row>
    <row r="25" spans="1:4" ht="20.100000000000001" customHeight="1">
      <c r="A25">
        <v>152</v>
      </c>
      <c r="B25" s="31" t="s">
        <v>54</v>
      </c>
      <c r="C25">
        <v>152</v>
      </c>
      <c r="D25" t="s">
        <v>54</v>
      </c>
    </row>
    <row r="26" spans="1:4" ht="20.100000000000001" customHeight="1">
      <c r="A26">
        <v>154</v>
      </c>
      <c r="B26" s="31" t="s">
        <v>55</v>
      </c>
      <c r="C26">
        <v>154</v>
      </c>
      <c r="D26" t="s">
        <v>55</v>
      </c>
    </row>
    <row r="27" spans="1:4" ht="20.100000000000001" customHeight="1">
      <c r="A27">
        <v>157</v>
      </c>
      <c r="B27" s="31" t="s">
        <v>56</v>
      </c>
      <c r="C27">
        <v>157</v>
      </c>
      <c r="D27" t="s">
        <v>56</v>
      </c>
    </row>
    <row r="28" spans="1:4" ht="20.100000000000001" customHeight="1">
      <c r="A28">
        <v>160</v>
      </c>
      <c r="B28" s="31" t="s">
        <v>57</v>
      </c>
      <c r="C28">
        <v>160</v>
      </c>
      <c r="D28"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Q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1" t="s">
        <v>25</v>
      </c>
      <c r="I12" s="121"/>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Specificaţii tehnice         </vt:lpstr>
      <vt:lpstr>Specificaţii de preț        </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2024-04-03T09:16:13Z</cp:lastPrinted>
  <dcterms:created xsi:type="dcterms:W3CDTF">2017-08-17T12:48:14Z</dcterms:created>
  <dcterms:modified xsi:type="dcterms:W3CDTF">2024-04-03T09:42:21Z</dcterms:modified>
</cp:coreProperties>
</file>