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1"/>
  </bookViews>
  <sheets>
    <sheet name="Specificaţii tehnice         " sheetId="4" r:id="rId1"/>
    <sheet name="Specificaţii de preț        " sheetId="5" r:id="rId2"/>
    <sheet name="Sheet2" sheetId="7" r:id="rId3"/>
  </sheets>
  <definedNames/>
  <calcPr calcId="181029"/>
</workbook>
</file>

<file path=xl/sharedStrings.xml><?xml version="1.0" encoding="utf-8"?>
<sst xmlns="http://schemas.openxmlformats.org/spreadsheetml/2006/main" count="313" uniqueCount="94">
  <si>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</si>
  <si>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</si>
  <si>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</si>
  <si>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</si>
  <si>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</si>
  <si>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</si>
  <si>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</si>
  <si>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</si>
  <si>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</si>
  <si>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</si>
  <si>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</si>
  <si>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</si>
  <si>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</si>
  <si>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</si>
  <si>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</si>
  <si>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</si>
  <si>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</si>
  <si>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</si>
  <si>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</si>
  <si>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</si>
  <si>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</si>
  <si>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</si>
  <si>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</si>
  <si>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</si>
  <si>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</si>
  <si>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</si>
  <si>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</si>
  <si>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</si>
  <si>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</si>
  <si>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</si>
  <si>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Valoarea estimată</t>
  </si>
  <si>
    <t>Specificația tehnică propusă de operatprul economic</t>
  </si>
  <si>
    <t>bucată</t>
  </si>
  <si>
    <t xml:space="preserve">Dispozitivelor medicale, conform necesităților instituțiilor medico- sanitare publice pentru anul 2022 (listă suplimentară 13)
</t>
  </si>
  <si>
    <t xml:space="preserve">Dispozitivelor medicale, conform necesităților instituțiilor medico- sanitare publice pentru anul 2022 (listă suplimentară 13)
</t>
  </si>
  <si>
    <t xml:space="preserve">Dispozitiv automat pentru măsurarea indicelui gleznă-braț </t>
  </si>
  <si>
    <t xml:space="preserve">Destinat pentru măsurarea simultană a tensiunii arteliale la membrele superioare și cele inferioare și poate evalua automat indicele gleznă-braț (ABI), rapid şi precis. 
Parametri tehnici solicitati 
Parametrii tehnici solicitati  Parametrii tehnici oferiti
Ecran LCD pentru afișarea rezultatului min. - 4” 
Afişarea presiunii în manşetă  0 - 299 mmHg 
Măsurarea tensiunii arteriale 30-280 mmHg 
Măsurarea și afișarea pulsului cardiac de la 40-200 bpm 
 Presiune de precizie statică în termen de ± 3 mmHg sau 2% din citire &gt; 200 mmHg 
Precizie puls: ± 5% din citire 
Sursă de alimentare - accumulator reîncarcabil 
Adaptor pentru reîncărcarea acumulatorului -220V 
Pornire concomitantă de la același buton pentru toate manșetele. 
Set de manșete de rezervă -1buc 
</t>
  </si>
  <si>
    <t xml:space="preserve">Lampa chirurgicala cu 1 satelit (caracteristici avansate)  
Cod 130220 
Descriere Lampă chirurgicală fără umbre destinată pentru iluminare în investigații chirurgicale majore  cu fixare pe tavan 
Parametrul  Specificația
Caracterisitici tehnice Sistem de iluminare bazat pe tehnologia LED (Light Emitting Diodes)  da
 Numărul de sateliți 1
 Temperatura culorii  4,500 ±500 K
  reglabilă
 Reglarea intensității luminii da
 Indexul de culoare ≥ 95
Dimensiunea cîmpului, cm Focusabil da
 Diametrul  24-34 cm
 Adîncimea  ≥ 80 cm
 Distanța de lucru  0.7-1.5 m
 Nivelul de iluminare la 1 m distanță ≥ 160 000 lux
Rotația  270 grade
Ajustare pe verticală, cm  ≥ 80
Cresterea temperaturii în campul operator  &lt;1º C
Alimentarea Rețeaua electrică 220V,  50Hz
Durata medie de viaţă a LED-urilor  min. 50000 h
Mişcarea capului luminos  ≥ 4 grade de libertate
Mînere  detașabile sterilizabile
Panou de control  integrat în lampa principal
Posibilitatea integrării sistemului de telemedicine și a sistemelor de înregistrare video   da
Înălţimea podului  3-4 m 
</t>
  </si>
  <si>
    <t xml:space="preserve">Lampa chirurgicala cu 1 satelit (caracteristici avansate) </t>
  </si>
  <si>
    <t xml:space="preserve">Masă pentru operații cu  6 secții (caracteristici de baza)  
Cod 140130 
Parametrul  Specificația
Descriere Masa de operatii oferă o suprafaţă corespunzatoare care susţine corpul pacientului în timpul procedurilor chirurgicale, stabilizarea poziţiei pacientului şi furnizarea cîmpului chirurgical de expunerea optimă.  
Mărimile mesei Lungimea ≥ 210 cm
 Lățimea ≥ 55 cm
Poziţionarea mesei Reglarea înălţimii minim 75 - 95 cm
 Deplasarea longitudinală ≥ 20 cm
 Trendelemburg ≥ 25 grade
 Inversarea trendelemburgului ≥ 25 grade
 Secţiile mesei ≥ 6 secții
Înclinarea: Laterală ≥ 20 grade
 Secţia din spate de la +80 la -40 grade (minim)
 Secţia de la talpa/picior de la +20 la - 90 grade (minim)
  detaşabilă
  divizată
 Secţia cap de la +35 la - 45 grade (minim)
Greutatea pacientului   ≥ 200 kg
Utilizarera radiografiei sau fluoroscopie Tunel pentru casete X-ray pe toată lungimea mesei
 Radiotransparenţă da
 Accesibilitatea braţului C da
 Mărimea casetelor minim 35x43 cm
Ataşarea de bază  mobilă
Rotile  da
Sistem de frinare a bazei   tip mecanic
Motor electric pentru miscarea sus/jos a mesei cu acumulator intern, de la telecomanda  da
Alimentarea  220 V, 50 Hz
Telecomndă  da
Şine laterale pentru accesorii  pe toată lungimea mesei
Pupitru de comandă  da
Accesorii suport cot 2 unit.
 suport umăr 2 unit.
 suport picioare 2 unit.
 suport torace 2 unit.
 suport mînă (decubit lateral) 1 unit.
 stand pentru perfuzie 1 unit.
 curea pentru fixarea corpului 1 unit.
 suport pentru ecran de anestezie 1 unit.
</t>
  </si>
  <si>
    <t xml:space="preserve">Masă pentru operații cu  6 secții (caracteristici de baza)  </t>
  </si>
  <si>
    <t xml:space="preserve">Inhalator cu compresor  
Parametru  Specificația
Dimensiunea medie a particulelor aerodinamice   ≤ 4μm
Viteza de pulverizare    ≥ 2ml/min
Metoda de pulverizare    Flux de aer
Fluxul maximal al compresorului  min. 15 l/min.
Fluxul de vapori  Reglabil 
Presiunea de lucru  min. 1.2 bar
Volumul maxim al unui recipient pentru  medicament   ≥ 5 ml
Accesorii în set Filtru de aer  2 buc.
 Capacitatea pentru medicament de formare a vaporilot 3 buc.
 Tub de interconectare 3 buc.
 masca pediatrică reutilizabilă mare 1 buc.
 masca pediatrică reutilizabilă medie 1 buc.
 masca  pediatrică reutilizabilă mică 1 buc.
Nivel de zgomot  ≤ 60 dB
Alimentarea  220V,   50Hz
Termen de garanție  24 luni
</t>
  </si>
  <si>
    <t xml:space="preserve">Inhalator cu compresor  </t>
  </si>
  <si>
    <t xml:space="preserve">Inhalator cu ultrasunet cu suport mobil </t>
  </si>
  <si>
    <t xml:space="preserve">Inhalator cu ultrasunet cu suport mobil  
Parametru  Specificația
Dispozitivul să fie stric destinat pentru utilizarea  în instituții medicale. Cu destinația utilizate în condiții casnice nu vor fi acceptate.  da
Frecvența de lucru  1.68 - 1.7 Mhz
Cu posibilitatea de reglare a dimensiunei a  particulelor aerodinamice  min. 0.5 - 6μm
Viteza de pulverizare    0 - 5 ml/min
Cu încălzitor încorporat  min. 38℃
Metoda de pulverizare    Vibrații ultrasonore
Fluxul de vapori  Reglabil 
Accesorii în set Filtru de aer  2 buc.
 masca pediatrică reutilizabilă mare 1 buc.
 masca pediatrică reutilizabilă medie 2 buc.
 masca  pediatrică reutilizabilă mică 1 buc.
 Filtru antibacterial 5 buc.
 Elemente piezoelectric de rezervă 1 buc.
Volumul maxim al unui recipient pentru  medicament   ≥ 400 ml
Alimentarea  220V,   50Hz
Suport mobil pe rotile  "min. 5 rotie, 2 rotile 
cu frină"
Suport pentru atașarea medicamentului  da
Suport articulat pentru furtunul de inhalare  da
Termen de garanție  24 luni
Certificate  CE
</t>
  </si>
  <si>
    <t xml:space="preserve">Inhalator cu ultrasunet </t>
  </si>
  <si>
    <t xml:space="preserve">Inhalator cu ultrasunet  
Parametru  Specificația
Dispozitivul să fie stric destinat pentru utilizarea  în instituții medicale. Cu destinația utilizate în condiții casnice nu vor fi acceptate.  da
Frecvența de lucru  1.68 - 1.7 Mhz
Cu posibilitatea de reglare a dimensiunei a  particulelor aerodinamice  min. 0.5 - 6μm
Viteza de pulverizare    0 - 3 ml/min
Metoda de pulverizare    Vibrații ultrasonore
Fluxul de vapori  Reglabil 
Accesorii în set Filtru de aer  2 buc.
 masca pediatrică reutilizabilă mare 1 buc.
 masca pediatrică reutilizabilă medie 2 buc.
 masca  pediatrică reutilizabilă mică 1 buc.
 Elemente piezoelectric de rezervă 1 buc.
Volumul maxim al unui recipient pentru  medicament   ≥ 100 ml
Alimentarea  220V,   50Hz
Termen de garanție  24 luni
Certificate  CE
</t>
  </si>
  <si>
    <t>Pat de examinare, sala de proceduri</t>
  </si>
  <si>
    <t xml:space="preserve">Pat de examinare, sala de proceduri  
Descriere Pat de examinare destinat pentru sala de proceduri, cu sertare incorporat 
Parametrul  Specificația
Număr secțiuni  3 secțiuni
Tip pacient  adult
Înălțimea  80 - 85 cm
Lățimea  min. 65 cm
Lungimea totală în forma extinsă  min. 180 cm
Tetiera reglabilă  min. 0 - 80°
  cu suport de cilindru piston gaz
Secțiunea șezut cu unghi reglabil  min. + 5°
Secțiunea picioare  montat în interiorul a bazei patului și la necesitate poate fi extinsă 
  lungimea min. 45 cm
  lațimea min. 50 cm
  unighiu de reglare min 7°
Sertare încorporate în baza patului  6 - 8 buc.
Rolă pentru hîrtia de examinare a pacientului  da
Carcasul  oțel/metal vopsit electrostatic
Suprafața   acoperită cu material moale, rezistent la detergenți chimici 
Capacitate maximă  ≥ 130 kg
</t>
  </si>
  <si>
    <t xml:space="preserve">Vertigraf </t>
  </si>
  <si>
    <t xml:space="preserve">Parametru  Specificația
"Vertigraf fix destinat pentru utilizare de comun
 cu un X-ray mobil"  da
Posibilitatea de fixare a casetei digitale  43 x 43
Posibilitatea de conectare a casetei digitale la alimentare fără a fi scoasă din vertigraf  da
Posibilitatea de ajustare a casetei pe verticală  da
Posibilitatea de rotire a casetei la 90 grade  da
Bază stabilă  da
"Posibilitatea de instalare și scoatere a casetei rapid fără 
scule suplimentare"  da
Termen de garanție  24 luni
</t>
  </si>
  <si>
    <t xml:space="preserve">Centrifuga de laborator 24 locuri </t>
  </si>
  <si>
    <t xml:space="preserve">Centrifuga de laborator 24 locuri  
Rotor din inox 90 grade da
Posibilitatea utilizării 24 eprubete cîte 12 ml da
Tuburi utilizate pînă la 17 mm diametru da
Viteza maximă 3500 rpm da
Viteza minimă  100 rpm da
Pasul schimbării vitezelor 100 rotații da
Display electronic  da
Butoane de schimbare a vitezei de centrifugare  da
Clapa pentru a bloca și debloca capacul  da
Posibilitatea deschiderii, în cazuri urgente  da
Capacul centrifugii se blochează în timpul centrifugării  da
"După o oprire completă deblocarea și deschiderea capacului
 este automată, însoțită de un semnal sonor"  da
"Posibilitatea de a schimba accelerația și oprirea rotorului 
(forțată și lentă)"  da
Motor cu securitate la supraîncălzire  da
"Viteza de centrifugare și timpul rămas sunt afișate în timp
real pe display"  da
Camera de centrifugare este produsă din oțel inoxidabil  da
Camera de centrifugare este făcută dintr-un număr de diferite ecrane aerodinamice și de protecție, inclusiv din oțel inoxidabil ceea ce asigură siguranța și confortul la locul de muncă  da
Alimentare  220V, 50Hz
</t>
  </si>
  <si>
    <t>IMSP CS Ialoveni</t>
  </si>
  <si>
    <t>IMSP AMT Botanica</t>
  </si>
  <si>
    <t>IMSP SR Cantemir</t>
  </si>
  <si>
    <t>IMPS SR Cantemir</t>
  </si>
  <si>
    <t>IMSP Spitalul  clinic  municipal  de  boli  contagioase  de  copii</t>
  </si>
  <si>
    <t>IMPS Spitalul  clinic  municipal  de  boli  contagioase  de  copii</t>
  </si>
  <si>
    <t xml:space="preserve">Otoscop pediatric </t>
  </si>
  <si>
    <t xml:space="preserve">Parametrii tehnici solicitati 
Iluminare cu bec LED sau halogen
– Marire: min. 3x
Specule auriculare reutilizabile pentru copii, min. 10 buc
Husa pentru pastrare inclusă
Sursa de alimentare – baterii reîncărcabile
</t>
  </si>
  <si>
    <t>PEF Metru (peak-flow meter)</t>
  </si>
  <si>
    <t xml:space="preserve"> dispozitiv mecanic ce măsoară debitul de aer ce iese din plămâni la un expir rapid și forțat  la copii şi adulţi cu afecțiuni pulmonare.
Parametrii tehnici solicitați 
Domeniul de măsurare 50-800 lit/min
Va conține markeri colorati ce permit pacientului și medicului monitorizarea schimbărilor în debitul de aer.
Pini indicatori pentru definirea intervalelor (normal, patologic)
Se calibrează în mod individual
Indicatori de zonă: Verde - Galben - Rosu.
Accesorii: piese de gură de unică folosință – 500 buc
</t>
  </si>
  <si>
    <t>Pulsoximetru pediatric</t>
  </si>
  <si>
    <t xml:space="preserve">Destinat măsurării nivelului saturației oxigenului în sînge și a pulsului la copii de la 1 la 12 ani.
Parametri tehnici solicitati
Modul de măsurare: pe deget, destinat copiilor 1-12 ani
Afișaj OLED cu ecran color
Domeniu de măsurare SPO2: 0% ~ 100%
Afișarea valorii ratei pulsului
Interval de măsurare puls: 30bpm ~ 250bpm
2 Seturi de baterii incluse
Indicator nivelul încărcării bateriei
Deconectare automata după maxim 10 sec de pauză
</t>
  </si>
  <si>
    <t>Rectoscop cu iluminare prin fibră optică</t>
  </si>
  <si>
    <t xml:space="preserve">Este destinat pentru procedurile de rectoromanoscopie.
Parametri tehnici solicitati
Sursa de lumină prin fibră optică
Tub cu obturator diametru 20mm, lungime 250 mm autoclavabil – 2 buc
Tub cu obturator diametru 20mm, lungime 300 mm autoclavabil – 2 buc
Tub cu obturator diametru 15mm, lungime 200 mm autoclavabil – 1 buc
Dispozitiv optic – 1buc
Adaptor pentru tuburi de unică folosință -1 buc
Lentilă – 1 buc
Instrument pentru colectarea probelor bacteriene – 1 buc
Mîner -1 buc
</t>
  </si>
  <si>
    <t xml:space="preserve">Fotoliu pentru efectuarea examenului proctologic </t>
  </si>
  <si>
    <t xml:space="preserve">Parametrii tehnici solicitati 
Spătar și înclinație Trendelenburg reglabil cu pistoane cu gaz 
Pedală pentru reglare înclinație Trendelenburg 
Scăriță rabatabilă 
Dimensiuni:
Înălțime min. 85cm
Spătar min. 58x80cm
Șezut min 58x40cm
Suport picoare min. 58x35cm
Inclinatie Trendelenburg min. 60o
</t>
  </si>
  <si>
    <t xml:space="preserve">Tonometru ocular mecanic </t>
  </si>
  <si>
    <t xml:space="preserve">Este destinat pentru măsurarea manuală a tensiunii intraoculare după metoda lui Maklacov.
Parametri tehnici solicitati
Cilindre metalice -2buc
Masa unui cilindru – 10g
Mîner pentru cilindre – 1 buc
Nomogramă – 3 buc
Husă – 1 buc
</t>
  </si>
  <si>
    <t>Colposcop binocular cu sistem video de rezolutie inaltă</t>
  </si>
  <si>
    <t xml:space="preserve">Descriere  Colposcopia este o metodă de diagnostic neinvazivă. Împreună cu examenul citologic şi histologic colposcopia stă la baza diagnosticului precoce al cancerului de col uterin, permiţînd o decizie terapeutică în timp util şi urmărirea fazelor tratamentului.   
Parametrul    Specificaţia 
Sursă de lumină  Tip   LED 
    Separată nu integrată in capul colposcopului. Instalată pe troleu 
  Putere  ≥150W sau echivalentul in Lux 
  Timp de viaţă lampă  ≥50.000h 
  Filtre de lumina  Minim verde si albastru 
  Intensitatea  Control minim in 10 nivele sau pasi 
  Timp de viaţă lampă  ≥50.000h 
Bratele troleului  Suprafaţa  rezistentă la prelucrarea chimică 
  Axa de rotaţie  ≥2 
  Înălţimea bratului pe care este colposcopul  reglabil 
  Unghi de rotaţie a bratului  ≥ 300 grade  
  Posibilitatea de blocarea a miscariilor de rotație  da 
Sistemul optic    Unghiul de iluminare si vizualizare  reglabil 
  Lentile acromatice  da 
  Focus micrometric  da 
  Înalţimea faţă de podea  min ≤750 pina la maxim ≥ 900 mm  
  Camera VIDEO  Integrată în capul microscopului 
    Rezolutia minima HD, să se indice de către ofertant 
    Port iesire de comunicare HDMI minim 1 
  Compatibil cu linie histeroscopie   da 
  Distanța focală  minim 300 mm 
  Zoom  2,5 x pina la  27x in minim 10 pasi (sa fie prezente obiectivile zoom indicat) 
Suport  Mobil  da 
  Diametru roţi  ≥ 6 cm 
  Suport pentru monitor  da 
  Frînă  ≥ 2 
Monitor  Tip   MEDICAL 
  Diagonala  Minim 22 inch 
  Rezolutia  Minim 1920x1080 pix 
  Matrice  Tip LCD 
  Porturi de intare  HDMI, DVI, VGA 
  Compatibil cu troleul  da 
Soft  Pentru comunicare cu  sitema video  da 
  Formarea baza de date cu nume, prenume, virsta etc  da 
  Tipul de date salvate  Imgine fixa  (foto) si video 
  Pedala  Pentru controlul salvari imaginei la necesitate medicului 
Calcualtor   Blocul central de procesare  Conform caraterisiticilor producatorului 
  Monitor  tip IPS cu diagonala minim de 22 inch 
  Mouse si  tastiera  Inclusa 
  Sistema de operare licentionata  minim Windows 10 Profesional 
  Adaptor sau convertor digital pentru transfer date de la colposcop catre Calculator  da inclus 
Alimentarea    220-240V, 50-60Hz 
Anul de producere    2021 
Garantia     24 luni 
</t>
  </si>
  <si>
    <t xml:space="preserve">Ultrasonograf de performanță înaltă </t>
  </si>
  <si>
    <t xml:space="preserve">Parametri tehnici solicitați
USG Performanta inalta tip general
Anul de producere 2021
Aplicații clinice General, Ginecologic, Cardio, Vascular
Porturi active pentru traductori Minim 4
Porturi pentru traductori CW Minim 1
Nivele de gri ≥256
Gama dinamică ≥350dB
Rezoluția imaginii captate minim: 1024x768
Preprocesare, Canale digitale ≥ 2 mil
Adâncime de scanare  ≥ 50 cm
Traductoare acceptate de sistem:
liniare matriciale, 
convexe matriciale,  
sectoriale matriciale, 
volumetrice 4D, 
CW pencil, Endocavitare 4D.
Număr frecvențe emise de un traductor ≥ 8 sa se indice transductorul care are aceste posibilități
Postprocesare 
Imagine moduri 
B-mod/ 2D 
M-mod 
M-mod şi 2-D 
Armonici Tisulare 
Armonici Tisulare diferențiale 
M-mod anatomic 
M-Mod color 
Doppler: Tip CW, PW, CFM, TVI; 
Măsurări automatizate 
Calcule automate 
Power Doppler 
B - Flow sau analogic 
Duplex 
Triplex 
Elastografie Compresiva 
(compatibila obligatoriu minim cu sonda liniara)
Elastografia Cantitivă
(compatibila obligatoriu minim cu sonda liniara)
Elastografie Share Wave (Compatibil cu sonda liniară și convexă)
Formarea raportului automat pentru măsurările care vor fi făcute de către medic, cu printarea la un
printer extern  
(prezentarea ca exemplu ce tip de rapoarte poate fi făcut la dispozitivul ofertat)
Funcţionalităţi 
Ajustare frecventa 
Diapazon dinamic reglabil 
Focalizare pe imagine pe toată adincimea 
Ajustare mape de culori ≥ 9 
Selectare automata a sondei la aplicarea presetului 
Reglare GAIN 
Reglarea semnalului acustic 
Măsurători în timp real și în freeze 
Regim Virtual Convex pentru raductoarele liniare 
PAN/ZOOM imagine în timp real 
Imagine îngheţată 
Stocare imagini 
Capacitate ≥ 500GB tip SSD;
Memorie CINE ≥ 700MB;
CD/DVD 
USB 3.0, 2.0 
Pachete de analiză 
Vascular 
Cardiac 
Abdomen
Abdomen obez 
Tiroida 
Glanda mamară 
Protocoale de lucru și calculi pentru vase 
Carotida 
Vertebrale 
Arterial: Membre inferioare si superioare stâng/drept, Venos: 
Membre inferioare si superioare stâng/drept; 
Regim Automat de setare in regim B
Regim Automa de setare a viterzei si a unghiului ferestrei in regim Doppler.
DICOM 3.0 
APLICATII (OPTIONALE): 
Stress-Echo 
 – Prezentarea dovezi ca are posibilitatea de ubgradare
Fuzionarea imaginii obținute cu imaginile CT, RMN și angiografice; 
 – Prezentarea dovezi ca are posibilitatea de ubgradare
Vizualizare microvasculară cu flux redus 
 – Prezentarea dovezi ca are posibilitatea de ubgradare
Posibilitatea de transmitere datelor la sisteme de post procesare; 
–Prezentarea dovezi ca are posibilitatea de ubgradare
B - Flow angio sau analogic 
–Prezentarea dovezi ca are posibilitatea de ubgradare 
Soft specializat pentru lucru cu substanța de contrast.
  Prezentarea dovezi ca are posibilitatea de ubgradare
Traductoare TIP, MHz: 
1)Liniară in diapazonul de frecvență nu mai mare de 4 Mhz nu mai mică de 14 Mhz, cu FOV (field of View) câmpul de vedere minim 45 mm si maxim 60 mm.
Obligatoriu sa fie prezenta tehnologia single cristal/ XDclear/ Matrix sau analogic conform patentului care îl are producătorul.
2) Convex cu frecvența de lucru; În diapazonul de frecvență nu mai mare de 1 Mhz nu mai mica de 5 Mhz, cu FOV (fild of View) câmpul de vedere minim 70° și maxim 90°
Obligatoriu să fie prezenta tehnologia single cristal/ XDclear/ Matrix conform patentului care îl are producătorul.
3) Microconvex, Endocavitara În diapazonul de frecventa nu mai mare de 3 Mhz nu mai mica de 9 Mhz, cu FOV (field of View)câmpul de vedere minim 135° si maxim 150° 
Ultrasonograful livrat să fie setat pentru lucru cu traductoarele livrate;
MONITOR FULL HD" ≥ 22"
Panel de control touch ≥ 10";
Butoane consola Configurabile
Tastatura digitala ;
Braț flexibil DA
Transfer și stocare date în format DICOM ;
Posibilitatea efectuării Upgrade ;
Accesorii: 
B/W printer incorporate;
</t>
  </si>
  <si>
    <t>Ultrasonograf General, OB-GYN, performanţă înaltă</t>
  </si>
  <si>
    <t xml:space="preserve">PROBE PORTURI  ≥4
PROBE TIP, MHz Linear  cu valoarea minima nu mai mare de 3 Mhz -  si cu valaorae maxima nu mia mică de 8 Mhz, banda activă sau câmpul de vedere minim 40 mm si maxim 50 mm
 Convex tip matricială / XD Clear/ Single cristal sau altă tehnolgie analogică cu valoarea minima nu mai mare de 3 Mhz -  si cu valaorae maxima nu mia mică de 8 Mhz, banda activă sau câmpul de vedere minim 80 ° si maxim100 °
 Endovaginal 4D cu valoarea minima nu mai mare de 4 Mhz -  si cu valoarea maxima nu mia mică de 9 Mhz, banda activă sau câmpul de vedere minim 100 ° si maxim 180 °
 Volum 4D cu valoarea minima nu mai mare de 2 Mhz -  si cu valoarea maxima nu mia mică de 8 Mhz, banda activă câmpul de vedere minim 80 ° si maxim 90 °
NIVELE DE GRI  ≥256
PREPROCESARE, canale digitale  ≥300.000
GAMA DINAMICA  ≥250dB
Adîncimea de scanare minima ≤ 1 cm
 maxima ≥ 35 cm
Posibilitate de rotare a imaginei minim pînă la    ≥ 180 °
Posibilitatea de oglindire a imaginreie Stinga / Dreapta  da
Cine memorie  ≥500 MB
POSTPROCESARE  da
IMAGINE MODURI M-mod da
 M-mod şi 2-D/B-Mode da
 3-D (automatic) da
 4-D (live 3-D) da
 Harmonic imaging da
 STIC da
 STIC in regim Dopler color da
 STIC in regim Dopler tisular da
 Elastografie tip compresivă activă pentru sonda liniră și endocavitară cu care va fi livrat dispozitivul da
DOPPLER Tip CW, PW, CFM, TD.
 Afişare frecvenţă da
 Afişare viteză da
 Power Doppler da
 HPRF da
 Duplex da
 Triplex da
FUNCŢIONALITĂŢI Măsurători digitale da
 Configurarea Masurartorilor conform necesitatilor utilizatorului da
 Diapazon dimamic selectabil da
 Focalizare de transmisie ajustabilă da
 Măsurători pe reluarea video da
 Raport sau formarea protocolului final de către ecograf. Cu posibilitatea de schimbare conform necesităților utilizatorlului final. da
 Tehnologia de SonoBiometrie, măsurare autmata a dimensiunilor BPD, AC, HC, FL, HL. da
 Regim 4D (3D live) si 3D avansat cu posibilitate de schimbare a mapilor de culori, prezenta tehnologie de formare a culori nature a fatului. da
 Regim de postprocesare pentru imaginele 4D (3D live) si 3D cu posibilitare de taiere a sectiunilor care nu sint necesare, schimbare unghiului de vizulizarea, adincimei pe toate axelor de formare a imaginei. da
 In formarea imaginei 3D si 4D prezenta obligatoriu a tehnolgie de recosntructie "slice to slice"sau reconstruci tomografica cu prosibilitate de control a grosimei da
 Formare a tabelului folicular cu clasificare după diametru in regim automat. La necesitate se va putea adauga voliculi care nu a fost inclusi in tabel. da
 Regim non-doppler de diagnostic. Este obligator prezenta acetui tip de tehnologie care va fi disponibil pentru tote sondele care va fi livrat dispozitvul. In caz că se va prezenta o tehnologie analogica sa fie prezent o monstra vidio pentru studiul arburilui vascular la rinichi mama si fat ( trimestru 3), Cap fat trimestru 2,3, ficat mama si fat. La fel pentru vasele periferice. da
 Regim specilizat pentru vizualizarea scheletului fatului in trimestru 3. prezentarea dovezei. ( a imaginei pentru modelul de dispozitiv propus) da
 Regim specilizat pentru dopler color asa numitul HD Flow, avit o acuratetie mai mare de cit doplerul color standart. Prezetnare imagini pentru modeul de dispozitiv propus da
 Prezetna tehnologie de marire a imaginei fara a micsora rezolutia contrastul si claritate zonei care este marite. da
 Sistema automatizat de ajustare a imaginei pentru regim 2D/ B-mode da
 Ajustarea fregventelor de lucru automat de catrea dispozitiv da
 Tehnlogia Omniview sau analogic vint un algoritm care se combina cu 3D dar vin cam de scanare separat. Sa se prezinta dovezi. da
 Regim de formare panoramica a imaginiei pentru sonda linira ( virtual convex) da
 Masuratori automatizate inregim de  dopler pulsativ (PW) da
 Vizulizare de rezolutie inalta in 1 trimestru pentru masurarea translucentei nucale  da
PAN/ZOOM imagine în timp real 13428-7092
 imagine îngheţată da
STOCARE IMAGINI Capacitate ≥ 500GB
 Cine da
DICOM 3.0   da
Porturie pentru intrari iesiri USB 2.0 si 3.0 da
 HDMI da
 VGA da
 LAN/NET RJ45 da
PACHETE DE ANALIZĂ Obstetric da
 Ginecologie da
 Abdomen da
 Small Parts/ Parti moi da
 Sin da
 Vascular da
 Pediatric da
 Cardiologie da
 Transrectal da
 Cap da
 Muscoschiletal (MSK) da
 Omniview sau anlogic da
 Elastografie tip compresivă semicantitativa da
MONITOR Diagonala ≥ 23"
 Rezolutia 
 Brat articulat cu posibilitate de ajustare pe inaltime so articulare dreapta stinga da
DIVIZARE MONITOR Prezenta obligatoriu a monitorului de control da
 Tehnologie Touch screen da
 Diagonala ≥ 10"
Claviatura Integrata pe consola, nu se vor accepta tip glisanta sau tip digitala integrata pe monitorul de control da
 Iluminare din spate da
Iluminare cconsola Control a intesitati iluminari console pentru butoane si claviatura da
Butoane programbile pentru utilizator  da
Consola de lucru Ajusare inlatime da
 Ajustare stinga si dreapta fara miscarea totala a dispozitvului fata de podea. da
 Sertar pentru cosumabile integrat da
Prezeta rotilor minim 4
 Frine minim 4
Termoprinter alb/negru integrat  da
Printer extern Prezentarea listei de printere cu care posible de conecat dispozitivul da
</t>
  </si>
  <si>
    <t>Imprimanta digitala Xray</t>
  </si>
  <si>
    <t xml:space="preserve">Parametri tehnici solicitați
Imprimantă Digitală Xray DICOM 
Descriere Imprimanta DICOM:
 pentru filme laser uscat, cu scopul obținerii unei calități maxime a imaginilor. 
Tehnologia utilizată permite oferirea imaginii cu densitate sporită la un ton neutru de culoare, comparabil cu prelucrarea umedă convențională.
 Sistem de dezvoltare termică a expunerii la laser. Film aplicabil și selectabil 35cmx43cm (14 ”x 17”) 26cmx36cm (10 ”x 14”) 25cmx30cm (10 ”x 12”) 20cmx25cm (8 ”x 10”). 
Încărcarea filmului posibilă la lumina zilei.
Tăvi de film – 2.
Capacitatea de procesare cca80 coli/oră 35cmx43cm (14”x17”) cca 100 coli/oră 20cmx25cm (8”x10”) 
Dimensiunile pixelului 50 µm (508 dpi) 100 µm (254 dpi).
Înregistrarea gradării 14 biți.
Memorie imagine ≥ 1 Gb 
Corecția automată a densității.
Conexiune intrare rețea DICOM 
Alimentare 50/60Hz, ~220 V ± 10% 
Accesorii:
Filme 35cmx43cm (14 ”x 17”) - 200 buc.
Filme 20cmx25cm (8 ”x 10”) – 300 buc
Termen de garanție minim 24 luni
</t>
  </si>
  <si>
    <t xml:space="preserve">Unitate stomatologică </t>
  </si>
  <si>
    <t xml:space="preserve">Descriere  Reprezintă echipamentul stomatologic esenţial pentru igienă dentară şi tratament stomatologic.   
Parametrul    Specificaţia 
Scaun stomatologic  Unghi de înclinare  de la 100°pînă la 180° 
  Tetieră  reglabilă 
  Urcare/ coborîre  ≥ 40cm 
  Greutate maximă  ≥ 180kg 
  Comandă  pedală 
  Suprafaţa  rezistentă la prelucrarea chimică 
  Programe de poziţionare   minim 3 
  Accesorii  cotiere 
Masa dentistului  Turbină  da 
  Seringă cu 3 căi  apă,  aer, spray 
    vîrf angulat 90⁰, detaşabil 
  Scaler cu minim 6 vîrfuri cu iluminare LED  da 
  Micromotor electric  da 
  Piesă contraughi  da 
Braţ asistentă   Aspirator de salivă  2 furtunuri 
  Panou de comandă cu aceleași funcții ca la masa dentistului  da 
  Camera intraorală  da 
  Lampă fotopolimer  da 
Bloc hidraulic  "Bol din ceramică sau sticlă 
detaşabil"  da 
  Clătitor  da 
  Filtru pentru impurităţi  da 
  Posibilitatea programării volumului de apă  da 
Turbină dentară  Sistem buton la schimbul borului  da 
  Presiune de lucru  de la 2.5 pînă la 2.7 bar 
  Sursa de lumină  LED 
  Răcire apă/aer  minim 3 orificii separate 
  Rotatii  ≥300000 rot/min 
Piesă contraunghi  Rotaţii  ≥40000 rot/min 
  Adaptabilă la micromotor  da 
  Autoclavabilă  da 
  Schimbarea frezei  buton 
  Răcire apă/aer  minim 3 orificii separate 
Sursa de lumină  LED  da 
  Poziţii 2  ≥ 4000 Lux 
    de la 30 000 Lux 
    "conectarea / deconectarea 
prin senzor" 
  Axa de rotaţie  ≥3 
  Unghi de iluminare  reglabilă 
  Înălţime  reglabilă 
  Tip lumină  alb/rece 
Detartror (scaler)  5 vîrfuri cu iluminare LED  da 
  Mîner detaşabil, autoclavabil  da 
  Fregvenţa de lucru  25 pînă la 31 KHz 
  Intensitate  reglabilă 
  Tip vîrfuri  ≥ 4 
Monitor     ≥ 19  
Camera intraorală  Conectare la calculator prin USB  da 
  Tip  CCD 
Revenirea automată la poziţia iniţială    da 
Comanda de oprire urgentă    da 
Control multifuncţional de la picior    mobil 
Tensiune    220-240V 
Frecvenţa    50-60 Hz 
</t>
  </si>
  <si>
    <t>Clinica Universitară Stomatologică a USMF ,,Nicolae Testemițanu”</t>
  </si>
  <si>
    <t xml:space="preserve">Sistem de garou pneumatic, cu accesorii   
Descriere: pentru utilizarea în timpul intervențiilor chirurgicale, care restricționează circulația sîngelui la nivelul membrilor  
      Aplicații       Specificația
  Presiune minim/maxim 50/600 mmHg
 Interval de timp  5 - 180 min
 Ecran LCD grafic operare touch: verificare si curatare usoara
 2 canale (4 porturi pentru 2 mansete duble sau mansete simple ) da
 Senzor LOP pentru verificarea presiunii de ocluzie a membrelor și reglarea automată a presiunii optime da
 Autotestare a presiunii și verificarea sistemului da
 Calibrare automată a senzorului de presiune da
 Sistem de alarmă  da
 Baterie încorporată ( min. 6ore) da
 Interfață de utilizare a ecranului tactil da
 Suport pentru masa sau stîlp da
</t>
  </si>
  <si>
    <t xml:space="preserve">Sistem de garou pneumatic, cu accesorii   </t>
  </si>
  <si>
    <t>IMSP SCTO</t>
  </si>
  <si>
    <t>Baie de apă circulară pentru histologie</t>
  </si>
  <si>
    <t>IMSP Institutul Oncologic</t>
  </si>
  <si>
    <t xml:space="preserve">Brancarda sanitară cu targă detașabilă   
Descriere "Brancardă destinată pentru 
transportarea pacienților, cu targă detașabilă"  
Parametru  Specificație  
Poziționare Tredelinburg ≥ 15 grade 
Control  manual 
Caracteristici Bare laterale da 
Roți Diametru ≥ 15 cm 
 Frine ≥ 2 
Sarcina maximă   ≥ 200 kg 
Dimensiuni  ≥ 200 x 75 cm 
"Mînere pentru transportarea 
brancardei"  da 
Targa sanitară  da, detașabilă 
Saltea, rezistentă la prelucrare și apă  da, detașabilă 
"Să fie dotată cu rotile/bamper de 
protecție în toate patru colțuri pentru evitarea lovirii de perete"  da 
</t>
  </si>
  <si>
    <t xml:space="preserve">Brancarda sanitară cu targă detașabilă </t>
  </si>
  <si>
    <t xml:space="preserve">Dispozitiv pentru vizualizarea venelor  
Descriere Dispozitiv pentru vizualizarea venelor in timp real, neinvaziv 
Parametrul   Specificația
Acumulator intern  da
Timp de funcționare  minim 2 ore
Material  Plastic
Sursa luminii  lămpi inflaroșii
Distanța optimă a imaginii  200mm±50mm
Rezoluție imagine  ≤1024x768
Precizia alinierii   ≤0.5mm
Tehnologia de proiecție    da
</t>
  </si>
  <si>
    <t xml:space="preserve">Dispozitiv pentru vizualizarea venelor  </t>
  </si>
  <si>
    <t xml:space="preserve">Baie de apă circulară pentru histologie
Descriere Este intrebuințată la  îndepărtarea țesutului în parafina care vine din microtom, cu izolare termica pentru a minimiza pierderile de temperatură. Temperatura poate fi reglată și controlată.
Parametru Specificație
Forma băii de apă Rectangulară
Volumul maxim a vasului  2,5 - 3,5 litri
Temperatura setare de la +30°C…la +80°C
Precizie ±1,5 °C
Acoperire antimicrobiană da
Indicator de temperatura da
Deconectare  automată la supraîncălzire da
Alimentare 220V, 50Hz
</t>
  </si>
  <si>
    <t>beneficiar</t>
  </si>
  <si>
    <t>DDP - Franco destinație vămuit, Incoterms 2020, până la 75 zile de la înregistrarea contractului de CAPCS. Instalarea, instruirea și darea în exploatare în termen de 75 zile din momentul livrării.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</si>
</sst>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2">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rgb="FF000000"/>
      <name val="Times New Roman"/>
      <family val="1"/>
    </font>
    <font>
      <sz val="12"/>
      <color theme="1"/>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8">
    <border>
      <left/>
      <right/>
      <top/>
      <bottom/>
      <diagonal/>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style="thin"/>
      <right/>
      <top style="thin"/>
      <bottom/>
    </border>
    <border>
      <left/>
      <right/>
      <top style="thin"/>
      <bottom/>
    </border>
    <border>
      <left style="thin"/>
      <right/>
      <top/>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90">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4" fillId="3" borderId="0" xfId="20" applyFont="1" applyFill="1" applyBorder="1" applyAlignment="1" applyProtection="1">
      <alignment horizontal="left" vertical="top" wrapText="1"/>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2" fillId="0" borderId="1" xfId="0" applyFont="1" applyBorder="1" applyAlignment="1" applyProtection="1">
      <alignment horizontal="left" vertical="center"/>
      <protection locked="0"/>
    </xf>
    <xf numFmtId="0" fontId="4"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top" wrapText="1"/>
      <protection/>
    </xf>
    <xf numFmtId="0" fontId="3" fillId="2" borderId="1" xfId="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3" fillId="2" borderId="1" xfId="0" applyFont="1" applyFill="1" applyBorder="1" applyAlignment="1" applyProtection="1">
      <alignment horizontal="center" vertical="top" wrapText="1"/>
      <protection/>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0" borderId="1" xfId="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2" fillId="3" borderId="0" xfId="20" applyFont="1" applyFill="1" applyProtection="1">
      <alignment/>
      <protection locked="0"/>
    </xf>
    <xf numFmtId="0" fontId="3" fillId="2" borderId="3" xfId="20" applyFont="1" applyFill="1" applyBorder="1" applyAlignment="1" applyProtection="1">
      <alignment horizontal="center" vertical="center" wrapText="1"/>
      <protection/>
    </xf>
    <xf numFmtId="0" fontId="10" fillId="0" borderId="1" xfId="0" applyFont="1" applyBorder="1" applyAlignment="1">
      <alignment horizontal="center" vertical="center" wrapText="1"/>
    </xf>
    <xf numFmtId="0" fontId="10" fillId="0" borderId="4" xfId="0" applyFont="1" applyBorder="1" applyAlignment="1">
      <alignment vertical="center" wrapText="1"/>
    </xf>
    <xf numFmtId="0" fontId="4" fillId="2" borderId="3" xfId="20" applyFont="1" applyFill="1" applyBorder="1" applyAlignment="1" applyProtection="1">
      <alignment horizontal="center" vertical="center" wrapText="1"/>
      <protection/>
    </xf>
    <xf numFmtId="1" fontId="2" fillId="3" borderId="1" xfId="20"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left" vertical="top" wrapText="1"/>
      <protection/>
    </xf>
    <xf numFmtId="0" fontId="0" fillId="0" borderId="0" xfId="0" applyAlignment="1">
      <alignment wrapText="1"/>
    </xf>
    <xf numFmtId="0" fontId="8" fillId="0" borderId="1" xfId="20" applyFont="1" applyBorder="1" applyAlignment="1" applyProtection="1">
      <alignment wrapText="1"/>
      <protection locked="0"/>
    </xf>
    <xf numFmtId="0" fontId="8" fillId="0" borderId="1" xfId="20" applyFont="1" applyBorder="1" applyProtection="1">
      <alignment/>
      <protection locked="0"/>
    </xf>
    <xf numFmtId="0" fontId="4" fillId="3" borderId="1" xfId="0" applyFont="1" applyFill="1" applyBorder="1" applyAlignment="1" applyProtection="1">
      <alignment horizontal="center" vertical="top" wrapText="1"/>
      <protection/>
    </xf>
    <xf numFmtId="0" fontId="11" fillId="0" borderId="1" xfId="0" applyFont="1" applyBorder="1" applyAlignment="1">
      <alignment horizontal="center" vertical="top" wrapText="1"/>
    </xf>
    <xf numFmtId="0" fontId="4" fillId="3" borderId="1" xfId="0" applyFont="1" applyFill="1" applyBorder="1" applyAlignment="1" applyProtection="1">
      <alignment horizontal="left" vertical="top" wrapText="1"/>
      <protection/>
    </xf>
    <xf numFmtId="0" fontId="11" fillId="0" borderId="1" xfId="0" applyFont="1" applyBorder="1" applyAlignment="1">
      <alignment horizontal="left" vertical="top" wrapText="1"/>
    </xf>
    <xf numFmtId="0" fontId="2" fillId="0" borderId="1" xfId="20" applyFont="1" applyBorder="1" applyAlignment="1" applyProtection="1">
      <alignment/>
      <protection/>
    </xf>
    <xf numFmtId="0" fontId="2" fillId="0" borderId="4" xfId="20" applyFont="1" applyBorder="1" applyProtection="1">
      <alignment/>
      <protection locked="0"/>
    </xf>
    <xf numFmtId="0" fontId="10" fillId="0" borderId="1" xfId="0" applyFont="1" applyBorder="1" applyAlignment="1">
      <alignment vertical="center" wrapText="1"/>
    </xf>
    <xf numFmtId="164" fontId="2" fillId="0" borderId="1" xfId="20" applyNumberFormat="1" applyFont="1" applyBorder="1" applyProtection="1">
      <alignment/>
      <protection/>
    </xf>
    <xf numFmtId="4" fontId="2" fillId="0" borderId="0" xfId="20" applyNumberFormat="1" applyFont="1" applyProtection="1">
      <alignment/>
      <protection locked="0"/>
    </xf>
    <xf numFmtId="0" fontId="2" fillId="3" borderId="0" xfId="20" applyFont="1" applyFill="1" applyBorder="1" applyAlignment="1" applyProtection="1">
      <alignment horizontal="center"/>
      <protection locked="0"/>
    </xf>
    <xf numFmtId="2" fontId="2" fillId="3" borderId="0" xfId="20" applyNumberFormat="1" applyFont="1" applyFill="1" applyBorder="1" applyAlignment="1" applyProtection="1">
      <alignment horizontal="center" vertical="center"/>
      <protection locked="0"/>
    </xf>
    <xf numFmtId="0" fontId="2" fillId="3" borderId="0" xfId="20" applyFont="1" applyFill="1" applyBorder="1" applyProtection="1">
      <alignment/>
      <protection locked="0"/>
    </xf>
    <xf numFmtId="0" fontId="8" fillId="0" borderId="0" xfId="20" applyFont="1" applyBorder="1" applyAlignment="1" applyProtection="1">
      <alignment wrapText="1"/>
      <protection locked="0"/>
    </xf>
    <xf numFmtId="0" fontId="2" fillId="0" borderId="0" xfId="20" applyFont="1" applyBorder="1" applyProtection="1">
      <alignment/>
      <protection locked="0"/>
    </xf>
    <xf numFmtId="0" fontId="8" fillId="0" borderId="5" xfId="20" applyFont="1" applyBorder="1" applyAlignment="1" applyProtection="1">
      <alignment horizontal="center" wrapText="1"/>
      <protection locked="0"/>
    </xf>
    <xf numFmtId="0" fontId="8" fillId="0" borderId="6" xfId="20" applyFont="1" applyBorder="1" applyAlignment="1" applyProtection="1">
      <alignment horizontal="center" wrapText="1"/>
      <protection locked="0"/>
    </xf>
    <xf numFmtId="0" fontId="8" fillId="0" borderId="7" xfId="20" applyFont="1" applyBorder="1" applyAlignment="1" applyProtection="1">
      <alignment horizontal="center" wrapText="1"/>
      <protection locked="0"/>
    </xf>
    <xf numFmtId="0" fontId="8" fillId="0" borderId="0" xfId="20" applyFont="1" applyAlignment="1" applyProtection="1">
      <alignment horizontal="center" wrapText="1"/>
      <protection locked="0"/>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xf numFmtId="0" fontId="3" fillId="3" borderId="0" xfId="20" applyFont="1" applyFill="1" applyBorder="1" applyAlignment="1" applyProtection="1">
      <alignment horizontal="center" vertical="top" wrapText="1"/>
      <protection locked="0"/>
    </xf>
    <xf numFmtId="0" fontId="3" fillId="2" borderId="3"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P41"/>
  <sheetViews>
    <sheetView zoomScale="80" zoomScaleNormal="80" workbookViewId="0" topLeftCell="A25">
      <selection activeCell="D27" sqref="D27"/>
    </sheetView>
  </sheetViews>
  <sheetFormatPr defaultColWidth="9.140625" defaultRowHeight="12.75"/>
  <cols>
    <col min="1" max="1" width="5.7109375" style="14" customWidth="1"/>
    <col min="2" max="2" width="5.57421875" style="39" customWidth="1"/>
    <col min="3" max="3" width="14.421875" style="23" bestFit="1" customWidth="1"/>
    <col min="4" max="4" width="19.140625" style="23" customWidth="1"/>
    <col min="5" max="5" width="10.57421875" style="14" customWidth="1"/>
    <col min="6" max="6" width="11.28125" style="14" customWidth="1"/>
    <col min="7" max="7" width="7.57421875" style="14" customWidth="1"/>
    <col min="8" max="8" width="94.00390625" style="14" customWidth="1"/>
    <col min="9" max="9" width="33.7109375" style="14" customWidth="1"/>
    <col min="10" max="10" width="30.00390625" style="23" customWidth="1"/>
    <col min="11" max="11" width="1.7109375" style="14" customWidth="1"/>
    <col min="12" max="16384" width="9.140625" style="14" customWidth="1"/>
  </cols>
  <sheetData>
    <row r="1" spans="3:11" ht="12.75">
      <c r="C1" s="74" t="s">
        <v>29</v>
      </c>
      <c r="D1" s="74"/>
      <c r="E1" s="74"/>
      <c r="F1" s="74"/>
      <c r="G1" s="74"/>
      <c r="H1" s="74"/>
      <c r="I1" s="74"/>
      <c r="J1" s="74"/>
      <c r="K1" s="74"/>
    </row>
    <row r="2" spans="4:9" ht="12.75">
      <c r="D2" s="77" t="s">
        <v>14</v>
      </c>
      <c r="E2" s="77"/>
      <c r="F2" s="77"/>
      <c r="G2" s="77"/>
      <c r="H2" s="77"/>
      <c r="I2" s="32"/>
    </row>
    <row r="3" spans="1:10" ht="12.75">
      <c r="A3" s="78" t="s">
        <v>9</v>
      </c>
      <c r="B3" s="78"/>
      <c r="C3" s="78"/>
      <c r="D3" s="79" t="s">
        <v>27</v>
      </c>
      <c r="E3" s="79"/>
      <c r="F3" s="79"/>
      <c r="G3" s="79"/>
      <c r="H3" s="79"/>
      <c r="I3" s="33"/>
      <c r="J3" s="23" t="s">
        <v>12</v>
      </c>
    </row>
    <row r="4" spans="1:11" s="20" customFormat="1" ht="12.75">
      <c r="A4" s="80" t="s">
        <v>8</v>
      </c>
      <c r="B4" s="80"/>
      <c r="C4" s="80"/>
      <c r="D4" s="81" t="s">
        <v>34</v>
      </c>
      <c r="E4" s="81"/>
      <c r="F4" s="81"/>
      <c r="G4" s="81"/>
      <c r="H4" s="81"/>
      <c r="I4" s="34"/>
      <c r="J4" s="18" t="s">
        <v>13</v>
      </c>
      <c r="K4" s="19"/>
    </row>
    <row r="5" spans="2:11" s="21" customFormat="1" ht="12.75">
      <c r="B5" s="40"/>
      <c r="C5" s="20"/>
      <c r="D5" s="75"/>
      <c r="E5" s="75"/>
      <c r="F5" s="75"/>
      <c r="G5" s="75"/>
      <c r="H5" s="75"/>
      <c r="I5" s="31"/>
      <c r="J5" s="42"/>
      <c r="K5" s="19"/>
    </row>
    <row r="6" spans="1:11" ht="31.5">
      <c r="A6" s="35" t="s">
        <v>2</v>
      </c>
      <c r="B6" s="41" t="s">
        <v>0</v>
      </c>
      <c r="C6" s="52" t="s">
        <v>1</v>
      </c>
      <c r="D6" s="52" t="s">
        <v>3</v>
      </c>
      <c r="E6" s="35" t="s">
        <v>4</v>
      </c>
      <c r="F6" s="35" t="s">
        <v>5</v>
      </c>
      <c r="G6" s="35" t="s">
        <v>6</v>
      </c>
      <c r="H6" s="35" t="s">
        <v>7</v>
      </c>
      <c r="I6" s="38" t="s">
        <v>31</v>
      </c>
      <c r="J6" s="35"/>
      <c r="K6" s="13"/>
    </row>
    <row r="7" spans="1:11" ht="12.75">
      <c r="A7" s="35">
        <v>1</v>
      </c>
      <c r="B7" s="76">
        <v>2</v>
      </c>
      <c r="C7" s="76"/>
      <c r="D7" s="76"/>
      <c r="E7" s="35">
        <v>3</v>
      </c>
      <c r="F7" s="35">
        <v>4</v>
      </c>
      <c r="G7" s="35">
        <v>5</v>
      </c>
      <c r="H7" s="35">
        <v>6</v>
      </c>
      <c r="I7" s="36"/>
      <c r="J7" s="35">
        <v>8</v>
      </c>
      <c r="K7" s="13"/>
    </row>
    <row r="8" spans="1:11" ht="220.5">
      <c r="A8" s="37" t="s">
        <v>26</v>
      </c>
      <c r="B8" s="56">
        <v>1</v>
      </c>
      <c r="C8" s="56" t="s">
        <v>35</v>
      </c>
      <c r="D8" s="56" t="s">
        <v>35</v>
      </c>
      <c r="E8" s="56" t="s">
        <v>32</v>
      </c>
      <c r="F8" s="56">
        <v>1</v>
      </c>
      <c r="G8" s="58"/>
      <c r="H8" s="58" t="s">
        <v>36</v>
      </c>
      <c r="I8" s="58"/>
      <c r="J8" s="58"/>
      <c r="K8" s="13"/>
    </row>
    <row r="9" spans="1:11" ht="110.25">
      <c r="A9" s="37" t="s">
        <v>26</v>
      </c>
      <c r="B9" s="56">
        <v>2</v>
      </c>
      <c r="C9" s="56" t="s">
        <v>59</v>
      </c>
      <c r="D9" s="56" t="s">
        <v>59</v>
      </c>
      <c r="E9" s="56" t="s">
        <v>32</v>
      </c>
      <c r="F9" s="56">
        <v>3</v>
      </c>
      <c r="G9" s="58"/>
      <c r="H9" s="58" t="s">
        <v>60</v>
      </c>
      <c r="I9" s="58"/>
      <c r="J9" s="58"/>
      <c r="K9" s="13"/>
    </row>
    <row r="10" spans="1:11" ht="173.25">
      <c r="A10" s="37" t="s">
        <v>26</v>
      </c>
      <c r="B10" s="56">
        <v>3</v>
      </c>
      <c r="C10" s="56" t="s">
        <v>61</v>
      </c>
      <c r="D10" s="56" t="s">
        <v>61</v>
      </c>
      <c r="E10" s="56" t="s">
        <v>32</v>
      </c>
      <c r="F10" s="56">
        <v>1</v>
      </c>
      <c r="G10" s="58"/>
      <c r="H10" s="58" t="s">
        <v>62</v>
      </c>
      <c r="I10" s="58"/>
      <c r="J10" s="58"/>
      <c r="K10" s="13"/>
    </row>
    <row r="11" spans="1:11" ht="173.25">
      <c r="A11" s="37" t="s">
        <v>26</v>
      </c>
      <c r="B11" s="56">
        <v>4</v>
      </c>
      <c r="C11" s="56" t="s">
        <v>63</v>
      </c>
      <c r="D11" s="56" t="s">
        <v>63</v>
      </c>
      <c r="E11" s="56" t="s">
        <v>32</v>
      </c>
      <c r="F11" s="56">
        <v>3</v>
      </c>
      <c r="G11" s="58"/>
      <c r="H11" s="58" t="s">
        <v>64</v>
      </c>
      <c r="I11" s="58"/>
      <c r="J11" s="58"/>
      <c r="K11" s="13"/>
    </row>
    <row r="12" spans="1:11" ht="189">
      <c r="A12" s="37" t="s">
        <v>26</v>
      </c>
      <c r="B12" s="56">
        <v>5</v>
      </c>
      <c r="C12" s="56" t="s">
        <v>65</v>
      </c>
      <c r="D12" s="56" t="s">
        <v>65</v>
      </c>
      <c r="E12" s="56" t="s">
        <v>32</v>
      </c>
      <c r="F12" s="56">
        <v>1</v>
      </c>
      <c r="G12" s="58"/>
      <c r="H12" s="58" t="s">
        <v>66</v>
      </c>
      <c r="I12" s="58"/>
      <c r="J12" s="58"/>
      <c r="K12" s="13"/>
    </row>
    <row r="13" spans="1:11" ht="173.25">
      <c r="A13" s="37" t="s">
        <v>26</v>
      </c>
      <c r="B13" s="56">
        <v>6</v>
      </c>
      <c r="C13" s="56" t="s">
        <v>67</v>
      </c>
      <c r="D13" s="56" t="s">
        <v>67</v>
      </c>
      <c r="E13" s="56" t="s">
        <v>32</v>
      </c>
      <c r="F13" s="56">
        <v>1</v>
      </c>
      <c r="G13" s="58"/>
      <c r="H13" s="58" t="s">
        <v>68</v>
      </c>
      <c r="I13" s="58"/>
      <c r="J13" s="58"/>
      <c r="K13" s="13"/>
    </row>
    <row r="14" spans="1:11" ht="126">
      <c r="A14" s="37" t="s">
        <v>26</v>
      </c>
      <c r="B14" s="56">
        <v>7</v>
      </c>
      <c r="C14" s="56" t="s">
        <v>69</v>
      </c>
      <c r="D14" s="56" t="s">
        <v>69</v>
      </c>
      <c r="E14" s="56" t="s">
        <v>32</v>
      </c>
      <c r="F14" s="56">
        <v>14</v>
      </c>
      <c r="G14" s="58"/>
      <c r="H14" s="58" t="s">
        <v>70</v>
      </c>
      <c r="I14" s="58"/>
      <c r="J14" s="58"/>
      <c r="K14" s="13"/>
    </row>
    <row r="15" spans="1:11" ht="409.5">
      <c r="A15" s="37" t="s">
        <v>26</v>
      </c>
      <c r="B15" s="56">
        <v>8</v>
      </c>
      <c r="C15" s="56" t="s">
        <v>71</v>
      </c>
      <c r="D15" s="56" t="s">
        <v>71</v>
      </c>
      <c r="E15" s="56" t="s">
        <v>32</v>
      </c>
      <c r="F15" s="56">
        <v>1</v>
      </c>
      <c r="G15" s="58"/>
      <c r="H15" s="58" t="s">
        <v>72</v>
      </c>
      <c r="I15" s="58"/>
      <c r="J15" s="58"/>
      <c r="K15" s="13"/>
    </row>
    <row r="16" spans="1:11" ht="409.5">
      <c r="A16" s="37" t="s">
        <v>26</v>
      </c>
      <c r="B16" s="56">
        <v>9</v>
      </c>
      <c r="C16" s="56" t="s">
        <v>73</v>
      </c>
      <c r="D16" s="56" t="s">
        <v>73</v>
      </c>
      <c r="E16" s="56" t="s">
        <v>32</v>
      </c>
      <c r="F16" s="56">
        <v>1</v>
      </c>
      <c r="G16" s="58"/>
      <c r="H16" s="58" t="s">
        <v>74</v>
      </c>
      <c r="I16" s="58"/>
      <c r="J16" s="58"/>
      <c r="K16" s="13"/>
    </row>
    <row r="17" spans="1:11" ht="409.5">
      <c r="A17" s="37" t="s">
        <v>26</v>
      </c>
      <c r="B17" s="56">
        <v>10</v>
      </c>
      <c r="C17" s="56" t="s">
        <v>75</v>
      </c>
      <c r="D17" s="56" t="s">
        <v>75</v>
      </c>
      <c r="E17" s="56" t="s">
        <v>32</v>
      </c>
      <c r="F17" s="56">
        <v>1</v>
      </c>
      <c r="G17" s="58"/>
      <c r="H17" s="58" t="s">
        <v>76</v>
      </c>
      <c r="I17" s="58"/>
      <c r="J17" s="58"/>
      <c r="K17" s="13"/>
    </row>
    <row r="18" spans="1:11" ht="362.25">
      <c r="A18" s="37" t="s">
        <v>26</v>
      </c>
      <c r="B18" s="56">
        <v>11</v>
      </c>
      <c r="C18" s="56" t="s">
        <v>77</v>
      </c>
      <c r="D18" s="56" t="s">
        <v>77</v>
      </c>
      <c r="E18" s="56" t="s">
        <v>32</v>
      </c>
      <c r="F18" s="56">
        <v>1</v>
      </c>
      <c r="G18" s="58"/>
      <c r="H18" s="58" t="s">
        <v>78</v>
      </c>
      <c r="I18" s="58"/>
      <c r="J18" s="58"/>
      <c r="K18" s="13"/>
    </row>
    <row r="19" spans="1:11" ht="409.5">
      <c r="A19" s="37" t="s">
        <v>26</v>
      </c>
      <c r="B19" s="56">
        <v>12</v>
      </c>
      <c r="C19" s="56" t="s">
        <v>38</v>
      </c>
      <c r="D19" s="56" t="s">
        <v>38</v>
      </c>
      <c r="E19" s="56" t="s">
        <v>32</v>
      </c>
      <c r="F19" s="56">
        <v>1</v>
      </c>
      <c r="G19" s="58"/>
      <c r="H19" s="58" t="s">
        <v>37</v>
      </c>
      <c r="I19" s="58"/>
      <c r="J19" s="58"/>
      <c r="K19" s="13"/>
    </row>
    <row r="20" spans="1:11" ht="409.5">
      <c r="A20" s="37" t="s">
        <v>26</v>
      </c>
      <c r="B20" s="56">
        <v>13</v>
      </c>
      <c r="C20" s="56" t="s">
        <v>40</v>
      </c>
      <c r="D20" s="56" t="s">
        <v>40</v>
      </c>
      <c r="E20" s="56" t="s">
        <v>32</v>
      </c>
      <c r="F20" s="56">
        <v>1</v>
      </c>
      <c r="G20" s="58"/>
      <c r="H20" s="58" t="s">
        <v>39</v>
      </c>
      <c r="I20" s="58"/>
      <c r="J20" s="58"/>
      <c r="K20" s="13"/>
    </row>
    <row r="21" spans="1:11" ht="299.25">
      <c r="A21" s="37" t="s">
        <v>26</v>
      </c>
      <c r="B21" s="56">
        <v>14</v>
      </c>
      <c r="C21" s="56" t="s">
        <v>42</v>
      </c>
      <c r="D21" s="56" t="s">
        <v>42</v>
      </c>
      <c r="E21" s="56" t="s">
        <v>32</v>
      </c>
      <c r="F21" s="56">
        <v>3</v>
      </c>
      <c r="G21" s="58"/>
      <c r="H21" s="58" t="s">
        <v>41</v>
      </c>
      <c r="I21" s="58"/>
      <c r="J21" s="58"/>
      <c r="K21" s="13"/>
    </row>
    <row r="22" spans="1:11" ht="393.75">
      <c r="A22" s="37" t="s">
        <v>26</v>
      </c>
      <c r="B22" s="56">
        <v>15</v>
      </c>
      <c r="C22" s="56" t="s">
        <v>43</v>
      </c>
      <c r="D22" s="56" t="s">
        <v>43</v>
      </c>
      <c r="E22" s="56" t="s">
        <v>32</v>
      </c>
      <c r="F22" s="56">
        <v>1</v>
      </c>
      <c r="G22" s="58"/>
      <c r="H22" s="58" t="s">
        <v>44</v>
      </c>
      <c r="I22" s="58"/>
      <c r="J22" s="58"/>
      <c r="K22" s="13"/>
    </row>
    <row r="23" spans="1:11" ht="299.25">
      <c r="A23" s="37" t="s">
        <v>26</v>
      </c>
      <c r="B23" s="56">
        <v>16</v>
      </c>
      <c r="C23" s="56" t="s">
        <v>45</v>
      </c>
      <c r="D23" s="56" t="s">
        <v>45</v>
      </c>
      <c r="E23" s="56" t="s">
        <v>32</v>
      </c>
      <c r="F23" s="56">
        <v>1</v>
      </c>
      <c r="G23" s="58"/>
      <c r="H23" s="58" t="s">
        <v>46</v>
      </c>
      <c r="I23" s="58"/>
      <c r="J23" s="58"/>
      <c r="K23" s="13"/>
    </row>
    <row r="24" spans="1:11" ht="330.75">
      <c r="A24" s="37" t="s">
        <v>26</v>
      </c>
      <c r="B24" s="56">
        <v>17</v>
      </c>
      <c r="C24" s="56" t="s">
        <v>47</v>
      </c>
      <c r="D24" s="56" t="s">
        <v>47</v>
      </c>
      <c r="E24" s="56" t="s">
        <v>32</v>
      </c>
      <c r="F24" s="56">
        <v>1</v>
      </c>
      <c r="G24" s="58"/>
      <c r="H24" s="58" t="s">
        <v>48</v>
      </c>
      <c r="I24" s="58"/>
      <c r="J24" s="58"/>
      <c r="K24" s="13"/>
    </row>
    <row r="25" spans="1:11" ht="189">
      <c r="A25" s="37" t="s">
        <v>26</v>
      </c>
      <c r="B25" s="56">
        <v>18</v>
      </c>
      <c r="C25" s="56" t="s">
        <v>49</v>
      </c>
      <c r="D25" s="56" t="s">
        <v>49</v>
      </c>
      <c r="E25" s="56" t="s">
        <v>32</v>
      </c>
      <c r="F25" s="56">
        <v>1</v>
      </c>
      <c r="G25" s="58"/>
      <c r="H25" s="58" t="s">
        <v>50</v>
      </c>
      <c r="I25" s="58"/>
      <c r="J25" s="58"/>
      <c r="K25" s="13"/>
    </row>
    <row r="26" spans="1:11" ht="378">
      <c r="A26" s="37" t="s">
        <v>26</v>
      </c>
      <c r="B26" s="56">
        <v>19</v>
      </c>
      <c r="C26" s="56" t="s">
        <v>51</v>
      </c>
      <c r="D26" s="56" t="s">
        <v>51</v>
      </c>
      <c r="E26" s="56" t="s">
        <v>32</v>
      </c>
      <c r="F26" s="56">
        <v>1</v>
      </c>
      <c r="G26" s="58"/>
      <c r="H26" s="58" t="s">
        <v>52</v>
      </c>
      <c r="I26" s="58"/>
      <c r="J26" s="58"/>
      <c r="K26" s="13"/>
    </row>
    <row r="27" spans="1:11" ht="409.5">
      <c r="A27" s="59" t="s">
        <v>26</v>
      </c>
      <c r="B27" s="57">
        <v>24</v>
      </c>
      <c r="C27" s="57" t="s">
        <v>79</v>
      </c>
      <c r="D27" s="57" t="s">
        <v>79</v>
      </c>
      <c r="E27" s="57" t="s">
        <v>32</v>
      </c>
      <c r="F27" s="57"/>
      <c r="G27" s="59"/>
      <c r="H27" s="59" t="s">
        <v>80</v>
      </c>
      <c r="I27" s="59"/>
      <c r="J27" s="59"/>
      <c r="K27" s="13"/>
    </row>
    <row r="28" spans="1:11" ht="267.75">
      <c r="A28" s="59"/>
      <c r="B28" s="57">
        <v>25</v>
      </c>
      <c r="C28" s="57" t="s">
        <v>83</v>
      </c>
      <c r="D28" s="57" t="s">
        <v>83</v>
      </c>
      <c r="E28" s="57" t="s">
        <v>32</v>
      </c>
      <c r="F28" s="57">
        <v>2</v>
      </c>
      <c r="G28" s="59"/>
      <c r="H28" s="59" t="s">
        <v>82</v>
      </c>
      <c r="I28" s="59"/>
      <c r="J28" s="59"/>
      <c r="K28" s="13"/>
    </row>
    <row r="29" spans="1:11" ht="204.75">
      <c r="A29" s="59" t="s">
        <v>26</v>
      </c>
      <c r="B29" s="57">
        <v>26</v>
      </c>
      <c r="C29" s="57" t="s">
        <v>85</v>
      </c>
      <c r="D29" s="57" t="s">
        <v>85</v>
      </c>
      <c r="E29" s="57" t="s">
        <v>32</v>
      </c>
      <c r="F29" s="57">
        <v>15</v>
      </c>
      <c r="G29" s="59"/>
      <c r="H29" s="59" t="s">
        <v>91</v>
      </c>
      <c r="I29" s="59"/>
      <c r="J29" s="59"/>
      <c r="K29" s="13"/>
    </row>
    <row r="30" spans="1:11" ht="267.75">
      <c r="A30" s="59" t="s">
        <v>26</v>
      </c>
      <c r="B30" s="57">
        <v>27</v>
      </c>
      <c r="C30" s="57" t="s">
        <v>88</v>
      </c>
      <c r="D30" s="57" t="s">
        <v>88</v>
      </c>
      <c r="E30" s="57" t="s">
        <v>32</v>
      </c>
      <c r="F30" s="57">
        <v>1</v>
      </c>
      <c r="G30" s="59"/>
      <c r="H30" s="59" t="s">
        <v>87</v>
      </c>
      <c r="I30" s="59"/>
      <c r="J30" s="59"/>
      <c r="K30" s="9"/>
    </row>
    <row r="31" spans="1:11" ht="189">
      <c r="A31" s="59" t="s">
        <v>26</v>
      </c>
      <c r="B31" s="57">
        <v>28</v>
      </c>
      <c r="C31" s="57" t="s">
        <v>90</v>
      </c>
      <c r="D31" s="57" t="s">
        <v>90</v>
      </c>
      <c r="E31" s="57" t="s">
        <v>32</v>
      </c>
      <c r="F31" s="57">
        <v>1</v>
      </c>
      <c r="G31" s="59"/>
      <c r="H31" s="59" t="s">
        <v>89</v>
      </c>
      <c r="I31" s="59"/>
      <c r="J31" s="59"/>
      <c r="K31" s="9"/>
    </row>
    <row r="32" spans="1:11" ht="25.5">
      <c r="A32" s="37" t="s">
        <v>26</v>
      </c>
      <c r="B32" s="54"/>
      <c r="C32" s="54"/>
      <c r="D32" s="54"/>
      <c r="E32" s="54"/>
      <c r="F32" s="54"/>
      <c r="G32" s="54"/>
      <c r="H32" s="54"/>
      <c r="I32" s="54"/>
      <c r="J32" s="55"/>
      <c r="K32" s="9"/>
    </row>
    <row r="33" spans="1:11" ht="25.5">
      <c r="A33" s="37" t="s">
        <v>26</v>
      </c>
      <c r="B33" s="2"/>
      <c r="C33" s="53"/>
      <c r="D33" s="53"/>
      <c r="E33"/>
      <c r="F33"/>
      <c r="G33"/>
      <c r="H33"/>
      <c r="I33"/>
      <c r="J33"/>
      <c r="K33"/>
    </row>
    <row r="35" spans="3:10" ht="20.25">
      <c r="C35" s="72" t="s">
        <v>16</v>
      </c>
      <c r="D35" s="73"/>
      <c r="E35" s="73"/>
      <c r="F35" s="73"/>
      <c r="G35" s="73"/>
      <c r="H35" s="73"/>
      <c r="I35" s="73"/>
      <c r="J35" s="73"/>
    </row>
    <row r="41" spans="8:16" ht="20.25">
      <c r="H41" s="70" t="s">
        <v>15</v>
      </c>
      <c r="I41" s="71"/>
      <c r="J41" s="71"/>
      <c r="K41" s="71"/>
      <c r="L41" s="71"/>
      <c r="M41" s="71"/>
      <c r="N41" s="71"/>
      <c r="O41" s="71"/>
      <c r="P41" s="71"/>
    </row>
  </sheetData>
  <mergeCells count="10">
    <mergeCell ref="H41:P41"/>
    <mergeCell ref="C35:J35"/>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3"/>
  <sheetViews>
    <sheetView tabSelected="1" zoomScale="80" zoomScaleNormal="80" workbookViewId="0" topLeftCell="A28">
      <selection activeCell="O1" sqref="O1:O1048576"/>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15.7109375" style="24" customWidth="1"/>
    <col min="6" max="6" width="15.28125" style="44" customWidth="1"/>
    <col min="7" max="7" width="14.7109375" style="45" customWidth="1"/>
    <col min="8" max="8" width="18.28125" style="46" customWidth="1"/>
    <col min="9" max="9" width="20.57421875" style="2" customWidth="1"/>
    <col min="10" max="10" width="19.28125" style="2" customWidth="1"/>
    <col min="11" max="11" width="17.00390625" style="2" customWidth="1"/>
    <col min="12" max="12" width="30.00390625" style="2" customWidth="1"/>
    <col min="13" max="13" width="13.140625" style="2" customWidth="1"/>
    <col min="14" max="14" width="13.421875" style="2" customWidth="1"/>
    <col min="15" max="15" width="14.140625" style="2" customWidth="1"/>
    <col min="16" max="16384" width="9.140625" style="2" customWidth="1"/>
  </cols>
  <sheetData>
    <row r="1" spans="4:12" ht="12.75">
      <c r="D1" s="74" t="s">
        <v>28</v>
      </c>
      <c r="E1" s="74"/>
      <c r="F1" s="74"/>
      <c r="G1" s="74"/>
      <c r="H1" s="74"/>
      <c r="I1" s="74"/>
      <c r="J1" s="74"/>
      <c r="K1" s="74"/>
      <c r="L1" s="74"/>
    </row>
    <row r="2" spans="4:11" ht="12.75">
      <c r="D2" s="85" t="s">
        <v>17</v>
      </c>
      <c r="E2" s="85"/>
      <c r="F2" s="85"/>
      <c r="G2" s="85"/>
      <c r="H2" s="85"/>
      <c r="I2" s="85"/>
      <c r="J2" s="85"/>
      <c r="K2" s="16"/>
    </row>
    <row r="3" spans="2:12" ht="12.75">
      <c r="B3" s="86" t="s">
        <v>9</v>
      </c>
      <c r="C3" s="86"/>
      <c r="D3" s="86"/>
      <c r="E3" s="87" t="s">
        <v>27</v>
      </c>
      <c r="F3" s="87"/>
      <c r="G3" s="87"/>
      <c r="H3" s="87"/>
      <c r="I3" s="87"/>
      <c r="K3" s="2" t="s">
        <v>10</v>
      </c>
      <c r="L3" s="2" t="s">
        <v>12</v>
      </c>
    </row>
    <row r="4" spans="1:13" s="4" customFormat="1" ht="32.25" customHeight="1">
      <c r="A4" s="3"/>
      <c r="B4" s="88" t="s">
        <v>8</v>
      </c>
      <c r="C4" s="88"/>
      <c r="D4" s="88"/>
      <c r="E4" s="89" t="s">
        <v>33</v>
      </c>
      <c r="F4" s="89"/>
      <c r="G4" s="89"/>
      <c r="H4" s="89"/>
      <c r="I4" s="89"/>
      <c r="J4" s="89"/>
      <c r="K4" s="30" t="s">
        <v>11</v>
      </c>
      <c r="L4" s="30" t="s">
        <v>13</v>
      </c>
      <c r="M4" s="3"/>
    </row>
    <row r="5" spans="1:13" s="5" customFormat="1" ht="20.1" customHeight="1">
      <c r="A5" s="3"/>
      <c r="E5" s="83"/>
      <c r="F5" s="83"/>
      <c r="G5" s="83"/>
      <c r="H5" s="83"/>
      <c r="I5" s="83"/>
      <c r="J5" s="29"/>
      <c r="K5" s="29"/>
      <c r="L5" s="29"/>
      <c r="M5" s="28"/>
    </row>
    <row r="6" spans="1:14" ht="47.25">
      <c r="A6" s="6"/>
      <c r="B6" s="1" t="s">
        <v>2</v>
      </c>
      <c r="C6" s="1" t="s">
        <v>0</v>
      </c>
      <c r="D6" s="1" t="s">
        <v>1</v>
      </c>
      <c r="E6" s="22" t="s">
        <v>3</v>
      </c>
      <c r="F6" s="43" t="s">
        <v>18</v>
      </c>
      <c r="G6" s="43" t="s">
        <v>19</v>
      </c>
      <c r="H6" s="43" t="s">
        <v>20</v>
      </c>
      <c r="I6" s="43" t="s">
        <v>21</v>
      </c>
      <c r="J6" s="26" t="s">
        <v>22</v>
      </c>
      <c r="K6" s="26" t="s">
        <v>23</v>
      </c>
      <c r="L6" s="26" t="s">
        <v>24</v>
      </c>
      <c r="M6" s="43" t="s">
        <v>30</v>
      </c>
      <c r="N6" s="43" t="s">
        <v>92</v>
      </c>
    </row>
    <row r="7" spans="1:14" ht="12.75">
      <c r="A7" s="6"/>
      <c r="B7" s="17">
        <v>1</v>
      </c>
      <c r="C7" s="84">
        <v>2</v>
      </c>
      <c r="D7" s="84"/>
      <c r="E7" s="84"/>
      <c r="F7" s="47">
        <v>3</v>
      </c>
      <c r="G7" s="47">
        <v>4</v>
      </c>
      <c r="H7" s="47">
        <v>5</v>
      </c>
      <c r="I7" s="47">
        <v>6</v>
      </c>
      <c r="J7" s="17">
        <v>7</v>
      </c>
      <c r="K7" s="17">
        <v>8</v>
      </c>
      <c r="L7" s="25">
        <v>9</v>
      </c>
      <c r="M7" s="50"/>
      <c r="N7" s="50"/>
    </row>
    <row r="8" spans="1:15" ht="90">
      <c r="A8" s="15"/>
      <c r="B8" s="37" t="s">
        <v>26</v>
      </c>
      <c r="C8" s="56">
        <v>1</v>
      </c>
      <c r="D8" s="56" t="s">
        <v>35</v>
      </c>
      <c r="E8" s="56" t="s">
        <v>35</v>
      </c>
      <c r="F8" s="48" t="s">
        <v>32</v>
      </c>
      <c r="G8" s="48">
        <v>1</v>
      </c>
      <c r="H8" s="27"/>
      <c r="I8" s="56"/>
      <c r="J8" s="15"/>
      <c r="K8" s="15"/>
      <c r="L8" s="49" t="s">
        <v>93</v>
      </c>
      <c r="M8" s="58">
        <v>45833.33</v>
      </c>
      <c r="N8" s="58" t="s">
        <v>54</v>
      </c>
      <c r="O8" s="2">
        <f>M8*1.2</f>
        <v>54999.996</v>
      </c>
    </row>
    <row r="9" spans="1:15" ht="90">
      <c r="A9" s="15"/>
      <c r="B9" s="37" t="s">
        <v>26</v>
      </c>
      <c r="C9" s="56">
        <v>2</v>
      </c>
      <c r="D9" s="56" t="s">
        <v>59</v>
      </c>
      <c r="E9" s="56" t="s">
        <v>59</v>
      </c>
      <c r="F9" s="48" t="s">
        <v>32</v>
      </c>
      <c r="G9" s="48">
        <v>3</v>
      </c>
      <c r="H9" s="27"/>
      <c r="I9" s="56"/>
      <c r="J9" s="15"/>
      <c r="K9" s="15"/>
      <c r="L9" s="49" t="s">
        <v>93</v>
      </c>
      <c r="M9" s="58">
        <v>5000</v>
      </c>
      <c r="N9" s="58" t="s">
        <v>54</v>
      </c>
      <c r="O9" s="2">
        <f aca="true" t="shared" si="0" ref="O9:O31">M9*1.2</f>
        <v>6000</v>
      </c>
    </row>
    <row r="10" spans="1:15" ht="90">
      <c r="A10" s="15"/>
      <c r="B10" s="37" t="s">
        <v>26</v>
      </c>
      <c r="C10" s="56">
        <v>3</v>
      </c>
      <c r="D10" s="56" t="s">
        <v>61</v>
      </c>
      <c r="E10" s="56" t="s">
        <v>61</v>
      </c>
      <c r="F10" s="48" t="s">
        <v>32</v>
      </c>
      <c r="G10" s="48">
        <v>1</v>
      </c>
      <c r="H10" s="27"/>
      <c r="I10" s="56"/>
      <c r="J10" s="15"/>
      <c r="K10" s="15"/>
      <c r="L10" s="49" t="s">
        <v>93</v>
      </c>
      <c r="M10" s="58">
        <v>833.33</v>
      </c>
      <c r="N10" s="58" t="s">
        <v>54</v>
      </c>
      <c r="O10" s="2">
        <v>100000</v>
      </c>
    </row>
    <row r="11" spans="1:15" ht="90">
      <c r="A11" s="15"/>
      <c r="B11" s="37" t="s">
        <v>26</v>
      </c>
      <c r="C11" s="56">
        <v>4</v>
      </c>
      <c r="D11" s="56" t="s">
        <v>63</v>
      </c>
      <c r="E11" s="56" t="s">
        <v>63</v>
      </c>
      <c r="F11" s="48" t="s">
        <v>32</v>
      </c>
      <c r="G11" s="48">
        <v>3</v>
      </c>
      <c r="H11" s="27"/>
      <c r="I11" s="56"/>
      <c r="J11" s="15"/>
      <c r="K11" s="15"/>
      <c r="L11" s="49" t="s">
        <v>93</v>
      </c>
      <c r="M11" s="58">
        <v>1625</v>
      </c>
      <c r="N11" s="58" t="s">
        <v>54</v>
      </c>
      <c r="O11" s="2">
        <f t="shared" si="0"/>
        <v>1950</v>
      </c>
    </row>
    <row r="12" spans="1:15" ht="90">
      <c r="A12" s="15"/>
      <c r="B12" s="37" t="s">
        <v>26</v>
      </c>
      <c r="C12" s="56">
        <v>5</v>
      </c>
      <c r="D12" s="56" t="s">
        <v>65</v>
      </c>
      <c r="E12" s="56" t="s">
        <v>65</v>
      </c>
      <c r="F12" s="48" t="s">
        <v>32</v>
      </c>
      <c r="G12" s="48">
        <v>1</v>
      </c>
      <c r="H12" s="27"/>
      <c r="I12" s="56"/>
      <c r="J12" s="15"/>
      <c r="K12" s="15"/>
      <c r="L12" s="49" t="s">
        <v>93</v>
      </c>
      <c r="M12" s="58">
        <v>75000</v>
      </c>
      <c r="N12" s="58" t="s">
        <v>54</v>
      </c>
      <c r="O12" s="2">
        <f t="shared" si="0"/>
        <v>90000</v>
      </c>
    </row>
    <row r="13" spans="1:15" ht="90">
      <c r="A13" s="15"/>
      <c r="B13" s="37" t="s">
        <v>26</v>
      </c>
      <c r="C13" s="56">
        <v>6</v>
      </c>
      <c r="D13" s="56" t="s">
        <v>67</v>
      </c>
      <c r="E13" s="56" t="s">
        <v>67</v>
      </c>
      <c r="F13" s="48" t="s">
        <v>32</v>
      </c>
      <c r="G13" s="48">
        <v>1</v>
      </c>
      <c r="H13" s="27"/>
      <c r="I13" s="56"/>
      <c r="J13" s="15"/>
      <c r="K13" s="15"/>
      <c r="L13" s="49" t="s">
        <v>93</v>
      </c>
      <c r="M13" s="58">
        <v>100000</v>
      </c>
      <c r="N13" s="58" t="s">
        <v>54</v>
      </c>
      <c r="O13" s="2">
        <f t="shared" si="0"/>
        <v>120000</v>
      </c>
    </row>
    <row r="14" spans="1:15" ht="90">
      <c r="A14" s="15"/>
      <c r="B14" s="37" t="s">
        <v>26</v>
      </c>
      <c r="C14" s="56">
        <v>7</v>
      </c>
      <c r="D14" s="56" t="s">
        <v>69</v>
      </c>
      <c r="E14" s="56" t="s">
        <v>69</v>
      </c>
      <c r="F14" s="48" t="s">
        <v>32</v>
      </c>
      <c r="G14" s="48">
        <v>14</v>
      </c>
      <c r="H14" s="27"/>
      <c r="I14" s="56"/>
      <c r="J14" s="15"/>
      <c r="K14" s="15"/>
      <c r="L14" s="49" t="s">
        <v>93</v>
      </c>
      <c r="M14" s="58">
        <v>35000</v>
      </c>
      <c r="N14" s="58" t="s">
        <v>54</v>
      </c>
      <c r="O14" s="2">
        <f t="shared" si="0"/>
        <v>42000</v>
      </c>
    </row>
    <row r="15" spans="1:15" ht="90">
      <c r="A15" s="15"/>
      <c r="B15" s="37" t="s">
        <v>26</v>
      </c>
      <c r="C15" s="56">
        <v>8</v>
      </c>
      <c r="D15" s="56" t="s">
        <v>71</v>
      </c>
      <c r="E15" s="56" t="s">
        <v>71</v>
      </c>
      <c r="F15" s="48" t="s">
        <v>32</v>
      </c>
      <c r="G15" s="48">
        <v>1</v>
      </c>
      <c r="H15" s="27"/>
      <c r="I15" s="56"/>
      <c r="J15" s="15"/>
      <c r="K15" s="15"/>
      <c r="L15" s="49" t="s">
        <v>93</v>
      </c>
      <c r="M15" s="58">
        <v>333333.33</v>
      </c>
      <c r="N15" s="58" t="s">
        <v>54</v>
      </c>
      <c r="O15" s="2">
        <f t="shared" si="0"/>
        <v>399999.996</v>
      </c>
    </row>
    <row r="16" spans="1:15" ht="90">
      <c r="A16" s="15"/>
      <c r="B16" s="37" t="s">
        <v>26</v>
      </c>
      <c r="C16" s="56">
        <v>9</v>
      </c>
      <c r="D16" s="56" t="s">
        <v>73</v>
      </c>
      <c r="E16" s="56" t="s">
        <v>73</v>
      </c>
      <c r="F16" s="48" t="s">
        <v>32</v>
      </c>
      <c r="G16" s="48">
        <v>1</v>
      </c>
      <c r="H16" s="27"/>
      <c r="I16" s="56"/>
      <c r="J16" s="15"/>
      <c r="K16" s="15"/>
      <c r="L16" s="49" t="s">
        <v>93</v>
      </c>
      <c r="M16" s="58">
        <v>1916666</v>
      </c>
      <c r="N16" s="58" t="s">
        <v>54</v>
      </c>
      <c r="O16" s="2">
        <v>2300000</v>
      </c>
    </row>
    <row r="17" spans="1:15" ht="90">
      <c r="A17" s="15"/>
      <c r="B17" s="37" t="s">
        <v>26</v>
      </c>
      <c r="C17" s="56">
        <v>10</v>
      </c>
      <c r="D17" s="56" t="s">
        <v>75</v>
      </c>
      <c r="E17" s="56" t="s">
        <v>75</v>
      </c>
      <c r="F17" s="48" t="s">
        <v>32</v>
      </c>
      <c r="G17" s="48">
        <v>1</v>
      </c>
      <c r="H17" s="27"/>
      <c r="I17" s="56"/>
      <c r="J17" s="15"/>
      <c r="K17" s="15"/>
      <c r="L17" s="49" t="s">
        <v>93</v>
      </c>
      <c r="M17" s="58">
        <v>2083333</v>
      </c>
      <c r="N17" s="58" t="s">
        <v>54</v>
      </c>
      <c r="O17" s="2">
        <f t="shared" si="0"/>
        <v>2499999.6</v>
      </c>
    </row>
    <row r="18" spans="1:15" ht="90">
      <c r="A18" s="15"/>
      <c r="B18" s="37" t="s">
        <v>26</v>
      </c>
      <c r="C18" s="56">
        <v>11</v>
      </c>
      <c r="D18" s="56" t="s">
        <v>77</v>
      </c>
      <c r="E18" s="56" t="s">
        <v>77</v>
      </c>
      <c r="F18" s="48" t="s">
        <v>32</v>
      </c>
      <c r="G18" s="48">
        <v>1</v>
      </c>
      <c r="H18" s="27"/>
      <c r="I18" s="56"/>
      <c r="J18" s="15"/>
      <c r="K18" s="15"/>
      <c r="L18" s="49" t="s">
        <v>93</v>
      </c>
      <c r="M18" s="58">
        <v>83333.33</v>
      </c>
      <c r="N18" s="58" t="s">
        <v>54</v>
      </c>
      <c r="O18" s="2">
        <f t="shared" si="0"/>
        <v>99999.996</v>
      </c>
    </row>
    <row r="19" spans="1:15" ht="90">
      <c r="A19" s="15"/>
      <c r="B19" s="37" t="s">
        <v>26</v>
      </c>
      <c r="C19" s="56">
        <v>12</v>
      </c>
      <c r="D19" s="56" t="s">
        <v>38</v>
      </c>
      <c r="E19" s="56" t="s">
        <v>38</v>
      </c>
      <c r="F19" s="48" t="s">
        <v>32</v>
      </c>
      <c r="G19" s="48">
        <v>1</v>
      </c>
      <c r="H19" s="27"/>
      <c r="I19" s="56"/>
      <c r="J19" s="15"/>
      <c r="K19" s="15"/>
      <c r="L19" s="49" t="s">
        <v>93</v>
      </c>
      <c r="M19" s="58">
        <v>150000</v>
      </c>
      <c r="N19" s="58" t="s">
        <v>55</v>
      </c>
      <c r="O19" s="2">
        <f t="shared" si="0"/>
        <v>180000</v>
      </c>
    </row>
    <row r="20" spans="1:15" ht="90">
      <c r="A20" s="15"/>
      <c r="B20" s="37" t="s">
        <v>26</v>
      </c>
      <c r="C20" s="56">
        <v>13</v>
      </c>
      <c r="D20" s="56" t="s">
        <v>40</v>
      </c>
      <c r="E20" s="56" t="s">
        <v>40</v>
      </c>
      <c r="F20" s="48" t="s">
        <v>32</v>
      </c>
      <c r="G20" s="48">
        <v>1</v>
      </c>
      <c r="H20" s="27"/>
      <c r="I20" s="56"/>
      <c r="J20" s="15"/>
      <c r="K20" s="15"/>
      <c r="L20" s="49" t="s">
        <v>93</v>
      </c>
      <c r="M20" s="58">
        <v>220000</v>
      </c>
      <c r="N20" s="58" t="s">
        <v>56</v>
      </c>
      <c r="O20" s="2">
        <f t="shared" si="0"/>
        <v>264000</v>
      </c>
    </row>
    <row r="21" spans="1:15" ht="94.5">
      <c r="A21" s="61"/>
      <c r="B21" s="37" t="s">
        <v>26</v>
      </c>
      <c r="C21" s="56">
        <v>14</v>
      </c>
      <c r="D21" s="56" t="s">
        <v>42</v>
      </c>
      <c r="E21" s="56" t="s">
        <v>42</v>
      </c>
      <c r="F21" s="48" t="s">
        <v>32</v>
      </c>
      <c r="G21" s="51">
        <v>3</v>
      </c>
      <c r="H21" s="27"/>
      <c r="I21" s="56"/>
      <c r="J21" s="15"/>
      <c r="K21" s="15"/>
      <c r="L21" s="49" t="s">
        <v>93</v>
      </c>
      <c r="M21" s="58">
        <v>10000</v>
      </c>
      <c r="N21" s="58" t="s">
        <v>57</v>
      </c>
      <c r="O21" s="2">
        <f t="shared" si="0"/>
        <v>12000</v>
      </c>
    </row>
    <row r="22" spans="2:15" ht="94.5">
      <c r="B22" s="37" t="s">
        <v>26</v>
      </c>
      <c r="C22" s="56">
        <v>15</v>
      </c>
      <c r="D22" s="56" t="s">
        <v>43</v>
      </c>
      <c r="E22" s="56" t="s">
        <v>43</v>
      </c>
      <c r="F22" s="48" t="s">
        <v>32</v>
      </c>
      <c r="G22" s="60">
        <v>1</v>
      </c>
      <c r="H22" s="60"/>
      <c r="I22" s="56"/>
      <c r="J22" s="63"/>
      <c r="K22" s="63"/>
      <c r="L22" s="49" t="s">
        <v>93</v>
      </c>
      <c r="M22" s="58">
        <v>25000</v>
      </c>
      <c r="N22" s="58" t="s">
        <v>58</v>
      </c>
      <c r="O22" s="2">
        <f t="shared" si="0"/>
        <v>30000</v>
      </c>
    </row>
    <row r="23" spans="2:15" ht="94.5">
      <c r="B23" s="37" t="s">
        <v>26</v>
      </c>
      <c r="C23" s="56">
        <v>16</v>
      </c>
      <c r="D23" s="56" t="s">
        <v>45</v>
      </c>
      <c r="E23" s="56" t="s">
        <v>45</v>
      </c>
      <c r="F23" s="48" t="s">
        <v>32</v>
      </c>
      <c r="G23" s="56">
        <v>1</v>
      </c>
      <c r="H23" s="15"/>
      <c r="I23" s="56"/>
      <c r="J23" s="15"/>
      <c r="K23" s="15"/>
      <c r="L23" s="49" t="s">
        <v>93</v>
      </c>
      <c r="M23" s="58">
        <v>5833</v>
      </c>
      <c r="N23" s="58" t="s">
        <v>58</v>
      </c>
      <c r="O23" s="2">
        <v>7000</v>
      </c>
    </row>
    <row r="24" spans="2:15" ht="94.5">
      <c r="B24" s="37" t="s">
        <v>26</v>
      </c>
      <c r="C24" s="56">
        <v>17</v>
      </c>
      <c r="D24" s="56" t="s">
        <v>47</v>
      </c>
      <c r="E24" s="56" t="s">
        <v>47</v>
      </c>
      <c r="F24" s="48" t="s">
        <v>32</v>
      </c>
      <c r="G24" s="56">
        <v>1</v>
      </c>
      <c r="H24" s="15"/>
      <c r="I24" s="56"/>
      <c r="J24" s="15"/>
      <c r="K24" s="15"/>
      <c r="L24" s="49" t="s">
        <v>93</v>
      </c>
      <c r="M24" s="58">
        <v>15000</v>
      </c>
      <c r="N24" s="58" t="s">
        <v>58</v>
      </c>
      <c r="O24" s="2">
        <f t="shared" si="0"/>
        <v>18000</v>
      </c>
    </row>
    <row r="25" spans="2:22" ht="94.5">
      <c r="B25" s="37" t="s">
        <v>26</v>
      </c>
      <c r="C25" s="56">
        <v>18</v>
      </c>
      <c r="D25" s="56" t="s">
        <v>49</v>
      </c>
      <c r="E25" s="56" t="s">
        <v>49</v>
      </c>
      <c r="F25" s="48" t="s">
        <v>32</v>
      </c>
      <c r="G25" s="56">
        <v>1</v>
      </c>
      <c r="H25" s="55"/>
      <c r="I25" s="56"/>
      <c r="J25" s="55"/>
      <c r="K25" s="55"/>
      <c r="L25" s="49" t="s">
        <v>93</v>
      </c>
      <c r="M25" s="58">
        <v>95833.33</v>
      </c>
      <c r="N25" s="58" t="s">
        <v>58</v>
      </c>
      <c r="O25" s="2">
        <f t="shared" si="0"/>
        <v>114999.996</v>
      </c>
      <c r="P25" s="9"/>
      <c r="Q25" s="9"/>
      <c r="R25" s="9"/>
      <c r="S25" s="9"/>
      <c r="T25" s="9"/>
      <c r="U25" s="9"/>
      <c r="V25" s="9"/>
    </row>
    <row r="26" spans="2:22" ht="90">
      <c r="B26" s="37" t="s">
        <v>26</v>
      </c>
      <c r="C26" s="56">
        <v>19</v>
      </c>
      <c r="D26" s="56" t="s">
        <v>51</v>
      </c>
      <c r="E26" s="56" t="s">
        <v>51</v>
      </c>
      <c r="F26" s="48" t="s">
        <v>32</v>
      </c>
      <c r="G26" s="56">
        <v>1</v>
      </c>
      <c r="H26" s="55"/>
      <c r="I26" s="56"/>
      <c r="J26" s="55"/>
      <c r="K26" s="55"/>
      <c r="L26" s="49" t="s">
        <v>93</v>
      </c>
      <c r="M26" s="58">
        <v>20000</v>
      </c>
      <c r="N26" s="58" t="s">
        <v>53</v>
      </c>
      <c r="O26" s="2">
        <f t="shared" si="0"/>
        <v>24000</v>
      </c>
      <c r="P26" s="9"/>
      <c r="Q26" s="9"/>
      <c r="R26" s="9"/>
      <c r="S26" s="9"/>
      <c r="T26" s="9"/>
      <c r="U26" s="9"/>
      <c r="V26" s="9"/>
    </row>
    <row r="27" spans="2:15" ht="94.5">
      <c r="B27" s="37" t="s">
        <v>26</v>
      </c>
      <c r="C27" s="57">
        <v>24</v>
      </c>
      <c r="D27" s="57" t="s">
        <v>79</v>
      </c>
      <c r="E27" s="57" t="s">
        <v>79</v>
      </c>
      <c r="F27" s="48" t="s">
        <v>32</v>
      </c>
      <c r="G27" s="57">
        <v>1</v>
      </c>
      <c r="H27" s="27"/>
      <c r="I27" s="57"/>
      <c r="J27" s="15"/>
      <c r="K27" s="15"/>
      <c r="L27" s="49" t="s">
        <v>93</v>
      </c>
      <c r="M27" s="59">
        <v>125000</v>
      </c>
      <c r="N27" s="59" t="s">
        <v>81</v>
      </c>
      <c r="O27" s="2">
        <f t="shared" si="0"/>
        <v>150000</v>
      </c>
    </row>
    <row r="28" spans="2:15" ht="90">
      <c r="B28" s="37" t="s">
        <v>26</v>
      </c>
      <c r="C28" s="57">
        <v>25</v>
      </c>
      <c r="D28" s="57" t="s">
        <v>83</v>
      </c>
      <c r="E28" s="57" t="s">
        <v>83</v>
      </c>
      <c r="F28" s="48" t="s">
        <v>32</v>
      </c>
      <c r="G28" s="57">
        <v>2</v>
      </c>
      <c r="H28" s="27"/>
      <c r="I28" s="57"/>
      <c r="J28" s="15"/>
      <c r="K28" s="15"/>
      <c r="L28" s="49" t="s">
        <v>93</v>
      </c>
      <c r="M28" s="59">
        <v>264000</v>
      </c>
      <c r="N28" s="59" t="s">
        <v>84</v>
      </c>
      <c r="O28" s="2">
        <f t="shared" si="0"/>
        <v>316800</v>
      </c>
    </row>
    <row r="29" spans="2:15" ht="90">
      <c r="B29" s="37" t="s">
        <v>26</v>
      </c>
      <c r="C29" s="57">
        <v>26</v>
      </c>
      <c r="D29" s="57" t="s">
        <v>85</v>
      </c>
      <c r="E29" s="57" t="s">
        <v>85</v>
      </c>
      <c r="F29" s="48" t="s">
        <v>32</v>
      </c>
      <c r="G29" s="57">
        <v>15</v>
      </c>
      <c r="H29" s="27"/>
      <c r="I29" s="57"/>
      <c r="J29" s="15"/>
      <c r="K29" s="15"/>
      <c r="L29" s="49" t="s">
        <v>93</v>
      </c>
      <c r="M29" s="59">
        <v>20000</v>
      </c>
      <c r="N29" s="59" t="s">
        <v>86</v>
      </c>
      <c r="O29" s="2">
        <f t="shared" si="0"/>
        <v>24000</v>
      </c>
    </row>
    <row r="30" spans="2:15" ht="90">
      <c r="B30" s="37" t="s">
        <v>26</v>
      </c>
      <c r="C30" s="57">
        <v>27</v>
      </c>
      <c r="D30" s="57" t="s">
        <v>88</v>
      </c>
      <c r="E30" s="57" t="s">
        <v>88</v>
      </c>
      <c r="F30" s="48" t="s">
        <v>32</v>
      </c>
      <c r="G30" s="57">
        <v>1</v>
      </c>
      <c r="H30" s="27"/>
      <c r="I30" s="57"/>
      <c r="J30" s="15"/>
      <c r="K30" s="15"/>
      <c r="L30" s="49" t="s">
        <v>93</v>
      </c>
      <c r="M30" s="59">
        <v>30000</v>
      </c>
      <c r="N30" s="59" t="s">
        <v>86</v>
      </c>
      <c r="O30" s="2">
        <f t="shared" si="0"/>
        <v>36000</v>
      </c>
    </row>
    <row r="31" spans="2:15" ht="90">
      <c r="B31" s="37" t="s">
        <v>26</v>
      </c>
      <c r="C31" s="57">
        <v>28</v>
      </c>
      <c r="D31" s="57" t="s">
        <v>90</v>
      </c>
      <c r="E31" s="57" t="s">
        <v>90</v>
      </c>
      <c r="F31" s="48" t="s">
        <v>32</v>
      </c>
      <c r="G31" s="57">
        <v>1</v>
      </c>
      <c r="H31" s="27"/>
      <c r="I31" s="57"/>
      <c r="J31" s="15"/>
      <c r="K31" s="15"/>
      <c r="L31" s="62" t="s">
        <v>93</v>
      </c>
      <c r="M31" s="59">
        <v>45000</v>
      </c>
      <c r="N31" s="59" t="s">
        <v>86</v>
      </c>
      <c r="O31" s="2">
        <f t="shared" si="0"/>
        <v>54000</v>
      </c>
    </row>
    <row r="32" spans="6:15" ht="20.25">
      <c r="F32" s="65"/>
      <c r="G32" s="66"/>
      <c r="H32" s="67"/>
      <c r="I32" s="68"/>
      <c r="J32" s="69"/>
      <c r="M32" s="64">
        <f>SUM(M8:M31)</f>
        <v>5705623.65</v>
      </c>
      <c r="O32" s="64">
        <f>SUM(O8:O31)</f>
        <v>6945749.584000001</v>
      </c>
    </row>
    <row r="34" spans="4:12" ht="12.75">
      <c r="D34" s="10"/>
      <c r="E34" s="10"/>
      <c r="F34" s="11"/>
      <c r="G34" s="10"/>
      <c r="H34" s="12"/>
      <c r="I34" s="12"/>
      <c r="J34" s="10"/>
      <c r="K34" s="10"/>
      <c r="L34" s="10"/>
    </row>
    <row r="35" spans="4:12" ht="12.75">
      <c r="D35" s="10"/>
      <c r="E35" s="10"/>
      <c r="F35" s="11"/>
      <c r="G35" s="10"/>
      <c r="H35" s="82" t="s">
        <v>25</v>
      </c>
      <c r="I35" s="82"/>
      <c r="J35" s="8">
        <f>SUM(J8:J31)</f>
        <v>0</v>
      </c>
      <c r="K35" s="8">
        <f>SUM(K8:K31)</f>
        <v>0</v>
      </c>
      <c r="L35" s="10"/>
    </row>
    <row r="36" spans="5:8" ht="12.75">
      <c r="E36" s="2"/>
      <c r="F36" s="7"/>
      <c r="G36" s="2"/>
      <c r="H36" s="2"/>
    </row>
    <row r="37" spans="5:8" ht="12.75">
      <c r="E37" s="2"/>
      <c r="F37" s="7"/>
      <c r="G37" s="2"/>
      <c r="H37" s="2"/>
    </row>
    <row r="38" spans="4:20" ht="20.25">
      <c r="D38" s="9" t="s">
        <v>15</v>
      </c>
      <c r="E38" s="9"/>
      <c r="F38" s="9"/>
      <c r="G38" s="9"/>
      <c r="H38" s="9"/>
      <c r="I38" s="9"/>
      <c r="J38" s="9"/>
      <c r="K38" s="9"/>
      <c r="L38" s="9"/>
      <c r="M38" s="9"/>
      <c r="N38" s="9"/>
      <c r="O38" s="9"/>
      <c r="P38" s="9"/>
      <c r="Q38" s="9"/>
      <c r="R38" s="9"/>
      <c r="S38" s="9"/>
      <c r="T38" s="9"/>
    </row>
    <row r="39" spans="4:20" ht="20.25">
      <c r="D39" s="9"/>
      <c r="E39" s="9"/>
      <c r="F39" s="9"/>
      <c r="G39" s="9"/>
      <c r="H39" s="9"/>
      <c r="I39" s="9"/>
      <c r="J39" s="9"/>
      <c r="K39" s="9"/>
      <c r="L39" s="9"/>
      <c r="M39" s="9"/>
      <c r="N39" s="9"/>
      <c r="O39" s="9"/>
      <c r="P39" s="9"/>
      <c r="Q39" s="9"/>
      <c r="R39" s="9"/>
      <c r="S39" s="9"/>
      <c r="T39" s="9"/>
    </row>
    <row r="40" spans="4:20" ht="20.25">
      <c r="D40" s="9" t="s">
        <v>16</v>
      </c>
      <c r="E40" s="9"/>
      <c r="F40" s="9"/>
      <c r="G40" s="9"/>
      <c r="H40" s="9"/>
      <c r="I40" s="9"/>
      <c r="J40" s="9"/>
      <c r="K40" s="9"/>
      <c r="L40" s="9"/>
      <c r="M40" s="9"/>
      <c r="N40" s="9"/>
      <c r="O40" s="9"/>
      <c r="P40" s="9"/>
      <c r="Q40" s="9"/>
      <c r="R40" s="9"/>
      <c r="S40" s="9"/>
      <c r="T40" s="9"/>
    </row>
    <row r="41" spans="4:20" ht="12.75">
      <c r="D41"/>
      <c r="E41"/>
      <c r="F41"/>
      <c r="G41"/>
      <c r="H41"/>
      <c r="I41"/>
      <c r="J41"/>
      <c r="K41"/>
      <c r="L41"/>
      <c r="M41"/>
      <c r="N41"/>
      <c r="O41"/>
      <c r="P41"/>
      <c r="Q41"/>
      <c r="R41"/>
      <c r="S41"/>
      <c r="T41"/>
    </row>
    <row r="42" spans="4:20" ht="12.75">
      <c r="D42"/>
      <c r="E42"/>
      <c r="F42"/>
      <c r="G42"/>
      <c r="H42"/>
      <c r="I42"/>
      <c r="J42"/>
      <c r="K42"/>
      <c r="L42"/>
      <c r="M42"/>
      <c r="N42"/>
      <c r="O42"/>
      <c r="P42"/>
      <c r="Q42"/>
      <c r="R42"/>
      <c r="S42"/>
      <c r="T42"/>
    </row>
    <row r="43" spans="4:20" ht="12.75">
      <c r="D43"/>
      <c r="E43"/>
      <c r="F43"/>
      <c r="G43"/>
      <c r="H43"/>
      <c r="I43"/>
      <c r="J43"/>
      <c r="K43"/>
      <c r="L43"/>
      <c r="M43"/>
      <c r="N43"/>
      <c r="O43"/>
      <c r="P43"/>
      <c r="Q43"/>
      <c r="R43"/>
      <c r="S43"/>
      <c r="T43"/>
    </row>
  </sheetData>
  <mergeCells count="9">
    <mergeCell ref="H35:I35"/>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1" sqref="D11:T20"/>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82" t="s">
        <v>25</v>
      </c>
      <c r="I12" s="82"/>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2022-08-19T15:08:48Z</dcterms:modified>
  <cp:category/>
  <cp:version/>
  <cp:contentType/>
  <cp:contentStatus/>
</cp:coreProperties>
</file>