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pentru DM repetat 2025\Demarare\"/>
    </mc:Choice>
  </mc:AlternateContent>
  <xr:revisionPtr revIDLastSave="0" documentId="8_{64C1E732-8ACA-4810-9F38-6EE459D7E46F}" xr6:coauthVersionLast="47" xr6:coauthVersionMax="47" xr10:uidLastSave="{00000000-0000-0000-0000-000000000000}"/>
  <bookViews>
    <workbookView xWindow="-120" yWindow="-120" windowWidth="29040" windowHeight="15720" xr2:uid="{CC4865BA-6617-4533-A5A1-EAAB73B85C86}"/>
  </bookViews>
  <sheets>
    <sheet name="Lista de distribuție" sheetId="1" r:id="rId1"/>
  </sheets>
  <definedNames>
    <definedName name="_xlnm._FilterDatabase" localSheetId="0" hidden="1">'Lista de distribuție'!$A$1:$CN$89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89" i="1" l="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CM88" i="1"/>
  <c r="CN88" i="1" s="1"/>
  <c r="CO88" i="1" s="1"/>
  <c r="CM87" i="1"/>
  <c r="CN87" i="1" s="1"/>
  <c r="CO87" i="1" s="1"/>
  <c r="CM86" i="1"/>
  <c r="CN86" i="1" s="1"/>
  <c r="CO86" i="1" s="1"/>
  <c r="CM85" i="1"/>
  <c r="CN85" i="1" s="1"/>
  <c r="CO85" i="1" s="1"/>
  <c r="CN84" i="1"/>
  <c r="CO84" i="1" s="1"/>
  <c r="CM84" i="1"/>
  <c r="CN83" i="1"/>
  <c r="CO83" i="1" s="1"/>
  <c r="CM83" i="1"/>
  <c r="CM82" i="1"/>
  <c r="CN82" i="1" s="1"/>
  <c r="CO82" i="1" s="1"/>
  <c r="CM81" i="1"/>
  <c r="CN81" i="1" s="1"/>
  <c r="CO81" i="1" s="1"/>
  <c r="CM80" i="1"/>
  <c r="CN80" i="1" s="1"/>
  <c r="CO80" i="1" s="1"/>
  <c r="CM79" i="1"/>
  <c r="CN79" i="1" s="1"/>
  <c r="CO79" i="1" s="1"/>
  <c r="CM78" i="1"/>
  <c r="CN78" i="1" s="1"/>
  <c r="CO78" i="1" s="1"/>
  <c r="CM77" i="1"/>
  <c r="CN77" i="1" s="1"/>
  <c r="CO77" i="1" s="1"/>
  <c r="CN76" i="1"/>
  <c r="CO76" i="1" s="1"/>
  <c r="CM76" i="1"/>
  <c r="CN75" i="1"/>
  <c r="CO75" i="1" s="1"/>
  <c r="CM75" i="1"/>
  <c r="CM74" i="1"/>
  <c r="CN74" i="1" s="1"/>
  <c r="CO74" i="1" s="1"/>
  <c r="CM73" i="1"/>
  <c r="CN73" i="1" s="1"/>
  <c r="CO73" i="1" s="1"/>
  <c r="CM72" i="1"/>
  <c r="CN72" i="1" s="1"/>
  <c r="CO72" i="1" s="1"/>
  <c r="CM71" i="1"/>
  <c r="CN71" i="1" s="1"/>
  <c r="CO71" i="1" s="1"/>
  <c r="CM70" i="1"/>
  <c r="CN70" i="1" s="1"/>
  <c r="CO70" i="1" s="1"/>
  <c r="CN69" i="1"/>
  <c r="CO69" i="1" s="1"/>
  <c r="CM69" i="1"/>
  <c r="CN68" i="1"/>
  <c r="CO68" i="1" s="1"/>
  <c r="CM68" i="1"/>
  <c r="CN67" i="1"/>
  <c r="CO67" i="1" s="1"/>
  <c r="CM67" i="1"/>
  <c r="CM66" i="1"/>
  <c r="CN66" i="1" s="1"/>
  <c r="CO66" i="1" s="1"/>
  <c r="CM65" i="1"/>
  <c r="CN65" i="1" s="1"/>
  <c r="CO65" i="1" s="1"/>
  <c r="CM64" i="1"/>
  <c r="CN64" i="1" s="1"/>
  <c r="CO64" i="1" s="1"/>
  <c r="CM63" i="1"/>
  <c r="CN63" i="1" s="1"/>
  <c r="CO63" i="1" s="1"/>
  <c r="CM62" i="1"/>
  <c r="CN62" i="1" s="1"/>
  <c r="CO62" i="1" s="1"/>
  <c r="CN61" i="1"/>
  <c r="CO61" i="1" s="1"/>
  <c r="CM61" i="1"/>
  <c r="CN60" i="1"/>
  <c r="CO60" i="1" s="1"/>
  <c r="CM60" i="1"/>
  <c r="CN59" i="1"/>
  <c r="CO59" i="1" s="1"/>
  <c r="CM59" i="1"/>
  <c r="CM58" i="1"/>
  <c r="CN58" i="1" s="1"/>
  <c r="CO58" i="1" s="1"/>
  <c r="CM57" i="1"/>
  <c r="CN57" i="1" s="1"/>
  <c r="CO57" i="1" s="1"/>
  <c r="CM56" i="1"/>
  <c r="CN56" i="1" s="1"/>
  <c r="CO56" i="1" s="1"/>
  <c r="CM55" i="1"/>
  <c r="CN55" i="1" s="1"/>
  <c r="CO55" i="1" s="1"/>
  <c r="CM54" i="1"/>
  <c r="CN54" i="1" s="1"/>
  <c r="CO54" i="1" s="1"/>
  <c r="CN53" i="1"/>
  <c r="CO53" i="1" s="1"/>
  <c r="CM53" i="1"/>
  <c r="CN52" i="1"/>
  <c r="CO52" i="1" s="1"/>
  <c r="CM52" i="1"/>
  <c r="CN51" i="1"/>
  <c r="CO51" i="1" s="1"/>
  <c r="CM51" i="1"/>
  <c r="CM50" i="1"/>
  <c r="CN50" i="1" s="1"/>
  <c r="CO50" i="1" s="1"/>
  <c r="CM49" i="1"/>
  <c r="CN49" i="1" s="1"/>
  <c r="CO49" i="1" s="1"/>
  <c r="CM48" i="1"/>
  <c r="CN48" i="1" s="1"/>
  <c r="CO48" i="1" s="1"/>
  <c r="CM47" i="1"/>
  <c r="CN47" i="1" s="1"/>
  <c r="CO47" i="1" s="1"/>
  <c r="CM46" i="1"/>
  <c r="CN46" i="1" s="1"/>
  <c r="CO46" i="1" s="1"/>
  <c r="CN45" i="1"/>
  <c r="CO45" i="1" s="1"/>
  <c r="CM45" i="1"/>
  <c r="CN44" i="1"/>
  <c r="CO44" i="1" s="1"/>
  <c r="CM44" i="1"/>
  <c r="CN43" i="1"/>
  <c r="CO43" i="1" s="1"/>
  <c r="CM43" i="1"/>
  <c r="CM42" i="1"/>
  <c r="CN42" i="1" s="1"/>
  <c r="CO42" i="1" s="1"/>
  <c r="CM41" i="1"/>
  <c r="CN41" i="1" s="1"/>
  <c r="CO41" i="1" s="1"/>
  <c r="CM40" i="1"/>
  <c r="CN40" i="1" s="1"/>
  <c r="CO40" i="1" s="1"/>
  <c r="CM39" i="1"/>
  <c r="CN39" i="1" s="1"/>
  <c r="CO39" i="1" s="1"/>
  <c r="CM38" i="1"/>
  <c r="CN38" i="1" s="1"/>
  <c r="CO38" i="1" s="1"/>
  <c r="CN37" i="1"/>
  <c r="CO37" i="1" s="1"/>
  <c r="CM37" i="1"/>
  <c r="CN36" i="1"/>
  <c r="CO36" i="1" s="1"/>
  <c r="CM36" i="1"/>
  <c r="CN35" i="1"/>
  <c r="CO35" i="1" s="1"/>
  <c r="CM35" i="1"/>
  <c r="CM34" i="1"/>
  <c r="CN34" i="1" s="1"/>
  <c r="CO34" i="1" s="1"/>
  <c r="CO33" i="1"/>
  <c r="CN33" i="1"/>
  <c r="CM33" i="1"/>
  <c r="CM32" i="1"/>
  <c r="CN32" i="1" s="1"/>
  <c r="CO32" i="1" s="1"/>
  <c r="CM31" i="1"/>
  <c r="CN31" i="1" s="1"/>
  <c r="CO31" i="1" s="1"/>
  <c r="CM30" i="1"/>
  <c r="CN30" i="1" s="1"/>
  <c r="CO30" i="1" s="1"/>
  <c r="CN29" i="1"/>
  <c r="CO29" i="1" s="1"/>
  <c r="CM29" i="1"/>
  <c r="CN28" i="1"/>
  <c r="CO28" i="1" s="1"/>
  <c r="CM28" i="1"/>
  <c r="CN27" i="1"/>
  <c r="CO27" i="1" s="1"/>
  <c r="CM27" i="1"/>
  <c r="CM26" i="1"/>
  <c r="CN26" i="1" s="1"/>
  <c r="CO26" i="1" s="1"/>
  <c r="CO25" i="1"/>
  <c r="CN25" i="1"/>
  <c r="CM25" i="1"/>
  <c r="CM24" i="1"/>
  <c r="CN24" i="1" s="1"/>
  <c r="CO24" i="1" s="1"/>
  <c r="CM23" i="1"/>
  <c r="CN23" i="1" s="1"/>
  <c r="CO23" i="1" s="1"/>
  <c r="CM22" i="1"/>
  <c r="CN22" i="1" s="1"/>
  <c r="CO22" i="1" s="1"/>
  <c r="CN21" i="1"/>
  <c r="CO21" i="1" s="1"/>
  <c r="CM21" i="1"/>
  <c r="CN20" i="1"/>
  <c r="CO20" i="1" s="1"/>
  <c r="CM20" i="1"/>
  <c r="CN19" i="1"/>
  <c r="CO19" i="1" s="1"/>
  <c r="CM19" i="1"/>
  <c r="CM18" i="1"/>
  <c r="CN18" i="1" s="1"/>
  <c r="CO18" i="1" s="1"/>
  <c r="CO17" i="1"/>
  <c r="CN17" i="1"/>
  <c r="CM17" i="1"/>
  <c r="CM16" i="1"/>
  <c r="CN16" i="1" s="1"/>
  <c r="CO16" i="1" s="1"/>
  <c r="CM15" i="1"/>
  <c r="CN15" i="1" s="1"/>
  <c r="CO15" i="1" s="1"/>
  <c r="CM14" i="1"/>
  <c r="CN14" i="1" s="1"/>
  <c r="CO14" i="1" s="1"/>
  <c r="CN13" i="1"/>
  <c r="CO13" i="1" s="1"/>
  <c r="CM13" i="1"/>
  <c r="CN12" i="1"/>
  <c r="CO12" i="1" s="1"/>
  <c r="CM12" i="1"/>
  <c r="CN11" i="1"/>
  <c r="CO11" i="1" s="1"/>
  <c r="CM11" i="1"/>
  <c r="CM10" i="1"/>
  <c r="CN10" i="1" s="1"/>
  <c r="CO10" i="1" s="1"/>
  <c r="CO9" i="1"/>
  <c r="CN9" i="1"/>
  <c r="CM9" i="1"/>
  <c r="CM8" i="1"/>
  <c r="CN8" i="1" s="1"/>
  <c r="CO8" i="1" s="1"/>
  <c r="CM7" i="1"/>
  <c r="CN7" i="1" s="1"/>
  <c r="CO7" i="1" s="1"/>
  <c r="CM6" i="1"/>
  <c r="CN6" i="1" s="1"/>
  <c r="CO6" i="1" s="1"/>
  <c r="CN5" i="1"/>
  <c r="CO5" i="1" s="1"/>
  <c r="CM5" i="1"/>
  <c r="CN4" i="1"/>
  <c r="CO4" i="1" s="1"/>
  <c r="CM4" i="1"/>
  <c r="CN3" i="1"/>
  <c r="CO3" i="1" s="1"/>
  <c r="CM3" i="1"/>
  <c r="CM2" i="1"/>
  <c r="CM89" i="1" s="1"/>
  <c r="CN2" i="1" l="1"/>
  <c r="CN89" i="1" l="1"/>
  <c r="CO2" i="1"/>
  <c r="CO89" i="1" s="1"/>
</calcChain>
</file>

<file path=xl/sharedStrings.xml><?xml version="1.0" encoding="utf-8"?>
<sst xmlns="http://schemas.openxmlformats.org/spreadsheetml/2006/main" count="356" uniqueCount="255">
  <si>
    <t>Nr Lot Procedură I</t>
  </si>
  <si>
    <t>Nr Lot Procedură II</t>
  </si>
  <si>
    <t>Denumire NEW</t>
  </si>
  <si>
    <t>Specificarea tehnică deplină solicitată de către autoritatea contractantă
NEW</t>
  </si>
  <si>
    <t>Unitatea de măsură</t>
  </si>
  <si>
    <t>Preț estimat cu TVA</t>
  </si>
  <si>
    <t>ADMINISTRATIA NATIONALA A PENITENCIARELOR</t>
  </si>
  <si>
    <t>CENTRUL DE PLASAMENT PENTRU PERSOANE VIRSTNICE SI PERSOANE CU DIZABILITATI CHISINAU</t>
  </si>
  <si>
    <t>CENTRUL NATIONAL DE TRANSFUZIE A SANGELUI</t>
  </si>
  <si>
    <t>CMF ZIMATI-MED</t>
  </si>
  <si>
    <t>IM CENTRUL STOMATOLOGIC RAIONAL CIMISLIA</t>
  </si>
  <si>
    <t>IM CENTRUL STOMATOLOGIC RAIONAL CRIULENI</t>
  </si>
  <si>
    <t>IM CENTRUL STOMATOLOGIC RAIONAL HANCESTI</t>
  </si>
  <si>
    <t>IM CENTRUL STOMATOLOGIC RAIONAL RASCANI</t>
  </si>
  <si>
    <t>IM CENTRUL STOMATOLOGIC RAIONAL STEFAN VODA</t>
  </si>
  <si>
    <t>IM CENTRUL STOMATOLOGIC RAIONAL TELENESTI</t>
  </si>
  <si>
    <t>IM CENTRUL STOMATOLOGIC RAIONAL UNGHENI</t>
  </si>
  <si>
    <t>IMSP ASOCIATIA MEDICALA TERITORIALA BOTANICA</t>
  </si>
  <si>
    <t>IMSP ASOCIATIA MEDICALA TERITORIALA CENTRU</t>
  </si>
  <si>
    <t>IMSP ASOCIATIA MEDICALA TERITORIALA CIOCANA</t>
  </si>
  <si>
    <t>IMSP ASOCIATIA MEDICALA TERITORIALA RASCANI</t>
  </si>
  <si>
    <t>IMSP CENTRUL DE SANATATE BACIOI</t>
  </si>
  <si>
    <t>IMSP CENTRUL DE SANATATE BRICENI</t>
  </si>
  <si>
    <t>IMSP CENTRUL DE SANATATE CALARASI</t>
  </si>
  <si>
    <t>IMSP CENTRUL DE SANATATE CIMISLIA</t>
  </si>
  <si>
    <t>IMSP CENTRUL DE SANATATE COLONITA</t>
  </si>
  <si>
    <t>IMSP CENTRUL DE SANATATE COMRAT</t>
  </si>
  <si>
    <t>IMSP CENTRUL DE SANATATE DURLESTI</t>
  </si>
  <si>
    <t>IMSP CENTRUL DE SANATATE GRATIESTI</t>
  </si>
  <si>
    <t>IMSP CENTRUL DE SANATATE HANCESTI</t>
  </si>
  <si>
    <t>IMSP CENTRUL DE SANATATE NISPORENI</t>
  </si>
  <si>
    <t>IMSP CENTRUL DE SANATATE PELINIA</t>
  </si>
  <si>
    <t>IMSP CENTRUL DE SANATATE PERESECINA</t>
  </si>
  <si>
    <t>IMSP CENTRUL DE SANATATE REZINA</t>
  </si>
  <si>
    <t>IMSP CENTRUL DE SANATATE STAUCENI</t>
  </si>
  <si>
    <t>IMSP CENTRUL DE SANATATE STEFAN VODA</t>
  </si>
  <si>
    <t>IMSP CENTRUL DE SANATATE VARNITA</t>
  </si>
  <si>
    <t>IMSP CENTRUL MEDICILOR DE FAMILIE FLORESTI</t>
  </si>
  <si>
    <t>IMSP CENTRUL MEDICILOR DE FAMILIE MUNICIPAL BALTI</t>
  </si>
  <si>
    <t>IMSP CENTRUL REPUBLICAN DE REABILITARE PENTRU COPII</t>
  </si>
  <si>
    <t>IMSP CENTRUL STOMATOLOGIC MUNICIPAL DE COPII</t>
  </si>
  <si>
    <t>IMSP CLINICA UNIVERSITARA DE ASISTENTA MEDICALA PRIMARA A USMF N TESTIMITANU</t>
  </si>
  <si>
    <t>IMSP INSTITUTUL DE CARDIOLOGIE</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</si>
  <si>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</si>
  <si>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</si>
  <si>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</si>
  <si>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</si>
  <si>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</si>
  <si>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</si>
  <si>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</si>
  <si>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</si>
  <si>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PSIHIATRIE</t>
  </si>
  <si>
    <t>IMSP SPITALUL CLINIC DE TRAUMATOLOGIE SI ORTOPEDIE</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</si>
  <si>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</si>
  <si>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</si>
  <si>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</si>
  <si>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</si>
  <si>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</si>
  <si>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</si>
  <si>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</si>
  <si>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STAT</t>
  </si>
  <si>
    <t>IMSP SPITALUL RAIONAL ANENII NOI</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</si>
  <si>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</si>
  <si>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</si>
  <si>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</si>
  <si>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</si>
  <si>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</si>
  <si>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</si>
  <si>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</si>
  <si>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</si>
  <si>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</si>
  <si>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</si>
  <si>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</si>
  <si>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</si>
  <si>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</si>
  <si>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</si>
  <si>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</si>
  <si>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</si>
  <si>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</si>
  <si>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</si>
  <si>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</si>
  <si>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</si>
  <si>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SOROCA A PRISACARI</t>
  </si>
  <si>
    <t>IMSP SPITALUL RAIONAL STEFAN VODA</t>
  </si>
  <si>
    <t>IMSP SPITALUL RAIONAL STRASENI</t>
  </si>
  <si>
    <t>IMSP SPITALUL RAIONAL TARACLIA</t>
  </si>
  <si>
    <t>IMSP SPITALUL RAIONAL TELENESTI</t>
  </si>
  <si>
    <t>IMSP SPITALUL RAIONAL UNGHENI</t>
  </si>
  <si>
    <t>SERVICIUL MEDICAL AL MINISTERULUI AFACERILOR INTERNE</t>
  </si>
  <si>
    <t>SPITALUL CLINIC MILITAR CENTRAL</t>
  </si>
  <si>
    <t>Cantitatea Totala</t>
  </si>
  <si>
    <t>Suma cu TVA</t>
  </si>
  <si>
    <t>Suma fără TVA</t>
  </si>
  <si>
    <t>Valoarea estimată</t>
  </si>
  <si>
    <t>Absorber CO2 compatibil; cu aparatul Dragher (cartus)</t>
  </si>
  <si>
    <t>Bucată</t>
  </si>
  <si>
    <t>Cabluri reutilizabili pentru EMG, EOG, EKG, de tip "snap" cu lungime de 3 m</t>
  </si>
  <si>
    <t>Cabluri reutilizabili pentru EMG, EOG, EKG, de tip "snap" cu lungime de 3 m (Reusable button snap lead wires 120'' (3,0 m)) (4 unitati in set)</t>
  </si>
  <si>
    <t>Set</t>
  </si>
  <si>
    <t>Circuit de pacient de unică folosință cu capcană de apă și element încălzitor, compatibil cu umidificatorul Jike SH530 și ventilatorul Mindray SV600</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</si>
  <si>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</si>
  <si>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Set circuit respirator de unică folosință, pentru adulți.</t>
  </si>
  <si>
    <t>Componența minim a setului:
Circuit respirator pentru adulți cu piesă în Y, ≥ 1,5 m, Diametru 22 mm/15F, 22F,   1 buc
Conector cot cu port Luer lock, 1 buc
Conector drept, 22M-22M, 1 buc
Tub de extensie, ≥ 0,5 m, 22F, 1 buc
plamîn de rezervă,fără latex, ≥ 2L, 1 buc
 pentru mașină de anestezie Mindray Wato EX 35</t>
  </si>
  <si>
    <t>EEG bridge electrode</t>
  </si>
  <si>
    <t xml:space="preserve">EEG bridge electrode with cross hole Ag/AgCl, for 2mm plugs,10pcs. Set
Compatibile cu EEG NEUROWERK </t>
  </si>
  <si>
    <t>Electrod de taiere bipolar</t>
  </si>
  <si>
    <t>Electrod de taiere, cu capatul de lucru unghiular, tip ansă, bipolar,cu 2 tije, pentru utilizare cu teaca 24/26 Fr (K. Storz ,existent), diametrul 0,40 mm</t>
  </si>
  <si>
    <t>Electrod EEG</t>
  </si>
  <si>
    <t>Electrod  EEG tip cupa Ag/Ag/Cl reutilizabil , Lungimea 150cm, diametrul 10mm  , set 10 buc compatibile  cu EEG-1200K</t>
  </si>
  <si>
    <t>Electrod  EEG tip clips pentru ureche, reutilizabil  compatibili cu EEG-1200K</t>
  </si>
  <si>
    <t>Electrod pentru electromiografie</t>
  </si>
  <si>
    <t>Electrod diametru - 24mmin, Ag/AgCl  cu cablu de interconectare lungimea 60 cm cu conector DIN 42802 (set 100 buc)compatibil cu dispozitivul de EMG model MEB-9400K</t>
  </si>
  <si>
    <t>Electrod pentru incizie Hook, monopolar</t>
  </si>
  <si>
    <t>Electrod de incizie monopolar, cu capatul de lucru sub forma de con, compatibil cu elementul de lucru 8654.204 și  teaca rezectoscopului 24/26 Fr. R. Wolf, existent</t>
  </si>
  <si>
    <t>Electrozi  ECG  copii</t>
  </si>
  <si>
    <t>Electrozi  ECG  pentru copii, 25-30mm, cu gel lichid, cu sensor Ag/AgCl cu conector presat, Material: Ţesătură poroasă, adezivă, fara latex PVC</t>
  </si>
  <si>
    <t>Electrozi  EEG  punte medie</t>
  </si>
  <si>
    <t>Set =20 buc, plastic,dimensiune medie, reutilizabili</t>
  </si>
  <si>
    <t xml:space="preserve">Electrozi cu clame pentru copii </t>
  </si>
  <si>
    <t>Parte activa a electrodului din Ag/AgCl, 
Set electrozi reutilizabile: 4 tip clește
(roșu, glaben, verde, negru) + 6 tip pare, 
Tip pacient pediatric
Pentru aparat ECG (Tip Cardioline SN-0530212A Italia)</t>
  </si>
  <si>
    <t>Parte activa a electrodului din
Ag/AgCl
Set electrozi reutilizabile: 4 tip clește
(roșu, glaben, verde, negru) + 6 tip
pare, 
3. tip pacient adult, 
4. Pentru copii pentru aparat ECG (Tip Cardiolain SN-AHNG0015 Italia)</t>
  </si>
  <si>
    <t xml:space="preserve">Electrozi cu clame pentru maturi </t>
  </si>
  <si>
    <t>1. Parte activa a electrodului din
Ag/AgCl, 
2. set electrozi 4 tip clește
(roșu, glaben, verde, negru) + 6 tip
pare, 
3. tip pacient adult, 
4. Pentru mături pentru aparat ECG (Tip Cardioline SN-0530212A Italia)</t>
  </si>
  <si>
    <t>1. Parte activa a electrodului din
Ag/AgCl, 
2. set electrozi 4 tip clește
(roșu, glaben, verde, negru) + 6 tip
pare, 
3. tip pacient adult, 
4. Pentru mături pentru aparat ECG (Tip Cardioline SN-AHNG0015 Italia)</t>
  </si>
  <si>
    <t>Electrozi din cauciuc</t>
  </si>
  <si>
    <t xml:space="preserve">Compatibili  cu aparatul Chinesport, stimulator electric EL12054MEDIC-STIM 4
Complet-Plus Line. Diametrul orificiului 4 mm, 50X50 
</t>
  </si>
  <si>
    <t>perechi</t>
  </si>
  <si>
    <t>compatibili cu aparatul Chinesport, stimulator electric EL12054MEDIC-STIM 4 Complet Plus Line. Diametrul orificiului 4 mm, 80X120</t>
  </si>
  <si>
    <t>compatibil cu aparatul Neurodin numarul de serie 5103 anul producerii 2010,dimensiuni 50x50 cm</t>
  </si>
  <si>
    <t>Electrozi ECG 38-47mm (pediatric), adezivi de unica utilizare, termen scurt de utilizare 24 ore</t>
  </si>
  <si>
    <t>1.diametru  38 - 47mm, 2. electrod Ag/AgCl, 3.cu gel solid, 4.fără latex, 5.de unică folosință, 6. Tip snap button, 7. adeziv neiritanti, hipoalergenic pentru piele sau utilizatori, 8. termen de utilizare min. 24 ore,9.Impedanță 10 Hz ≤ 120 ohm;
10.Impedanță 10 hz după defibrilare ≥ 70% de la  Impedanță initiala</t>
  </si>
  <si>
    <t>Electrozi ECG 38-47mm (pediatric), adezivi de unica utilizare, termen lung de utilizare 48 ore</t>
  </si>
  <si>
    <t>1.diametru  38 - 47mm, 2. electrod Ag/AgCl, 3.cu gel solid, 4.fără latex, 5.de unică folosință, 6. Tip snap button 7. adeziv neiritanti, hipoalergenic pentru piele sau utilizatori, 8. termen de utilizare min. 48 ore, 9.Impedanță 10 Hz ≤ 120 ohm;
10.Impedanță 10 hz după defibrilare ≥ 70% de la  Impedanță initiala</t>
  </si>
  <si>
    <t>Film radiologic digital DVB p/u impr. Carestr. Drz View 5700 L.I.</t>
  </si>
  <si>
    <t>Film radiologic digital DVB p/u impr. Carestr. Drz View 5700 L.I. (nr.125) 20x25</t>
  </si>
  <si>
    <t>Film radiologic 14 x 17 inch  compatibil cu Sony FilmStation UP-DF500, UP-DF550, UP-DF750, nr 125</t>
  </si>
  <si>
    <t>Pelicula Radiologică   Fiadiologic UPT 517 BL  14 x 17 inch  ambalarea până la 125 bucăți</t>
  </si>
  <si>
    <t>Filtru pentru circuite de respirație</t>
  </si>
  <si>
    <t>Rata de filtrare Bacteriala ≥ 99,99%
Rata de filtrare Virala ≥ 99,9%
Rezistența la flux 30l/min  ≤ 2,04 cm H2O
Volum compresiabil ≤  60 ml
Port luer lock obligatoriu
Conexiuni 22F-15M, 22M-15F
Steril sau asamblat in conditii curate conform  EN14644-1
Ambalaj individual</t>
  </si>
  <si>
    <t>Filtru pentru circuite de respirație, tip HME, mecanic</t>
  </si>
  <si>
    <t>Filtru de tip HME
Tip filtru: mecanic / HEPA
Rata de filtrare ≥ 99,9999%
Rezistența la flux 30l/min  ≤ 1,63 cm H2O
Pierderea de umiditate (mg/l la VT
= 500 ml) ≤ 11 mg/l
Retur de umiditate (mg/l la VT =
500 ml) ≥ 29 mg/l
Port CO2 luer lock obligatoriu
Ambalaj individual</t>
  </si>
  <si>
    <t>Filtru antibacterian hidrofob compatibil cu aspiratoarele chirurgicale</t>
  </si>
  <si>
    <t>Filtru antibacterian hidrofob compatibil cu aspiratoarele chirurgicale Vega-Uno, Accuvac Pro.
De unica folosința</t>
  </si>
  <si>
    <t>Filtru antibacteriene de unica folosinta pu spirometru Spirolab Mir</t>
  </si>
  <si>
    <t>Filtru pentru circuite de respirație, mecanic, adult</t>
  </si>
  <si>
    <t>Tip pacient: Adult
Tip filtru: mecanic / HEPA
Rata de filtrare  ≥ 99,999%
Rezistența la flux 30l/min  ≤ 2,55 cm H2O
Volum compresiabil ≤  90 ml
Port luer lock obligatoriu
Conexiuni 22F-15M, 22M-15F
Steril sau asamblat in conditii curate conform  EN14644-1
Ambalaj individual</t>
  </si>
  <si>
    <t>Filtru pentru circuite de respirație, neonatal</t>
  </si>
  <si>
    <t>Tip pacient: Neonatal
Volum tidal minimal ≤ 30 ml
Rata de filtrare  ≥ 99,9%
Volum compresiabil ≤  10 ml
Port luer lock obligatoriu
Conexiuni 22F-15M, 22M-15F
Ambalaj individual</t>
  </si>
  <si>
    <t>Filtru pentru circuite de respirație, pediatric</t>
  </si>
  <si>
    <t>Tip pacient: Pediatric
Rata de filtrare Bacteriala ≥ 99,99%
Rata de filtrare Virala ≥ 99,9%
Rezistența la flux 30l/min  ≤ 2,04 cm H2O
Volum compresiabil ≤  30 ml
Port luer lock obligatoriu
Conexiuni 22F-15M, 22M-15F
Steril sau asamblat in conditii curate conform  EN14644-1
Ambalaj individual</t>
  </si>
  <si>
    <t>Filtru pentru circuite de respirație, ecivalent BB50T</t>
  </si>
  <si>
    <t>Tip filtru: mecanic / HEPA
Rata de filtrare  ≥ 99,999%
Rezistența la flux 60l/min  ≤ 2,0 cm H2O
Conexiuni  Partea pacient 22 mm OD (diametru extern)
Partea sistem 22 ID (diamentru intern)
Ambalaj individual
Echivalent cu model BB50T, PALL</t>
  </si>
  <si>
    <t>Filtru pentru circuite de respirație, tip HME</t>
  </si>
  <si>
    <t>Filtru de tip HME
Rata de filtrare ≥ 99,99%
Rezistența la flux 30l/min  ≤ 1,63 cm H2O
Pierderea de umiditate (mg/l la VT
= 500 ml) ≤ 11 mg/l
Retur de umiditate (mg/l la VT =
500 ml) ≥ 29 mg/l
Port luer lock obligatoriu
Ambalaj individual</t>
  </si>
  <si>
    <t>Filtru traheostomic de respirație,  tip HME</t>
  </si>
  <si>
    <t>Filtru traheostomic  tip HME
Rezistența la flux 30l/min  ≤  0,3 cm H2O
Pierderea de umiditate (mg/l la VT
= 500 ml) ≤ 15 mg/l
Retur de umiditate (mg/l la VT =
500 ml) ≥ 26 mg/l
Volum compresibil ≤ 19 ml
Conexiuni 15F
Port pentru oxigen
Port central cu mecanism de protectie (capac, valva)  pentru sanarea tubului traheostomic fără scoaterea de la pacient
Ambalaj indivdual</t>
  </si>
  <si>
    <t>Filtru pentru protectia echipamentului respirator si concentratori  de oxigen,
de tip Air Guard Clear</t>
  </si>
  <si>
    <t>Filtru pentru protectia echipamentului respirator si concentratoarelor de oxigen
Tip filtru: mecanic / HEPA
Rata de filtrare  ≥ 99,9999%
conectiuni 22F/15M-22M/15F, 
rezistenta la flux 30 l/min ≤ 1,2 cm H2O, 
volum compresibil ≤ 120ml
Ambalat individual
Echivalent cu model Air Guard Clear, Intersurgical</t>
  </si>
  <si>
    <t>Fire ECG</t>
  </si>
  <si>
    <t>Set din 3 bucati., cu conector DIN 42802 și conexiune la electrod snap clip de lungime de 1.5m. Un set= O bucată</t>
  </si>
  <si>
    <t>Hîrtie termo pentru printer autoclav</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</si>
  <si>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</si>
  <si>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Husa sterila p/u microscop chirurgical</t>
  </si>
  <si>
    <t>Husa sterila p/u microscop chirurgical de tip"smartdrape"
Echivalenta cu REF:306028-0000-0000.Compatibila  cu microscopul chirurgical ZEISS Tivato 700. Cu cipul atasat de husa p/u activarea functiei"Smart drape:de la microscopul chirurgical mentionat mai sus. De o singura utilizare.
Dimensiuni:132 cm x 340 cm. 
.Anul de productie тu mai mic de 2024</t>
  </si>
  <si>
    <t>158,159,163</t>
  </si>
  <si>
    <t>Manșeta NIBP adulți (pentru masurarea neinvaziva a tensiunii  arteriale) 25- 35 cm</t>
  </si>
  <si>
    <t>1. Cu un canal, un tub cu conector la furtun NIBP compatibil cu monitorele din cadrul instituției (Bistos BT 770, Edan IM 60, Mindray IPM 15)
2. Marimea 25- 35 cm
3. Reutilizabile
4. Materil nylon sau poliuretan sau material echivalent</t>
  </si>
  <si>
    <t>Manșeta NIBP adulți (pentru masurarea neinvaziva a tensiunii arteriale) 33-47 cm</t>
  </si>
  <si>
    <t>1. Cu un canal,un tub cu conector la furtun NIBP compatibil cu monitorele din cadrul instituției 
2. Marimea 33-47 cm
3. Reutilizabile
3. Reutilizabile
4. Materil nylon sau poliuretan sau material echivalent</t>
  </si>
  <si>
    <t>Manșeta NIBP adulți (pentru masurarea neinvaziva a tensiunii arteriale) 35-55 cm</t>
  </si>
  <si>
    <t>1. Cu un canal, un tub cu conector la furtun NIBP compatibil cu monitorele din cadrul instituției 
2. Marimea 35- 55 cm
3. Reutilizabile
4. Materil nylon sau poliuretan sau material echivalent</t>
  </si>
  <si>
    <t>Munștuc de u/f p/u adulți Spirograf cu filtru bactericid</t>
  </si>
  <si>
    <t>Munștuc de u/f p/u adulți Spirograf CMП21/01-Р-Д cu filtru bactericid</t>
  </si>
  <si>
    <t>Muștuc  pentru spirometrie compatibil cu  spirometre MIR</t>
  </si>
  <si>
    <t>1.Muștuc pentru spirometrie
2. Dimensiuni:
Diametru interior – 28mm ±0,5mm
Diametru exterior – 30 mm ±0,5mm
Lungime – 70mm ±5mm
3. Destinat pentru adulți
4.  Compatibil cu spirometre MIR
5. De unică folosința
6. Ambalaj individual
 Se vor prezenta mostre pentru verificare.</t>
  </si>
  <si>
    <t>Muștuc pentru spirograf Pony FX, copii</t>
  </si>
  <si>
    <t>1.Muștuc pentru spirometrie
2. Dimensiuni:
Diametrul exterior  dispozitiv 30,5 mm (+/- 0,5 mm)
Diametrul exterior pacient  22 mm (+/- 0,5 mm)
Lungime 70 mm (+/- 5 mm)
3. Destinat pentru copii
4. Poate fi utilizat la aparatul PoniFX
5. De unică folosința
6. Material: carton
7. Ambalaj individual
 Se vor prezenta mostre pentru verificare.</t>
  </si>
  <si>
    <t>Muștuc pentru spirometrie compatibil cu  Pony FX</t>
  </si>
  <si>
    <t>1.Muștuc pentru spirometrie
2. Dimensiuni:
Diametru interior – 28mm ±0,5mm
Diametru exterior – 30,5mm ±0,5mm
Lungime – 70mm ±5mm
3. Destinat pentru adulți
4.  Poate fi utilizat la aparatul Pony FX
5. De unică folosința
6. Material: carton
7. Ambalaj individual
 Se vor prezenta mostre pentru verificare.</t>
  </si>
  <si>
    <t>Muștuc pentru spirometrie compatibil cu  spirometre CareFusion MicroLab, Contec SP10, Pneumos 500</t>
  </si>
  <si>
    <t>1.Muștuc pentru spirometrie
2. Dimensiuni:
Diametru interior – 28mm ±0,5mm
Diametru exterior – 30 mm ±0,5mm
Lungime – 70mm ±5mm
3. Destinat pentru adulți
4.   Poate fi utilizat la aparatul CareFusion MicroLab, Contec SP10, Pneumos 500
5. De unică folosința
6. Material: carton
7. Ambalaj individual
 Se vor prezenta mostre pentru verificare.</t>
  </si>
  <si>
    <t>Muștuc pentru spirometrie compatibil cu  spirometre СМП-21/01-"Р-Д"</t>
  </si>
  <si>
    <t>1.Muștuc pentru spirometrie
2. Dimensiuni:
Diametru interior – 24mm ±0,5mm
Diametru exterior – 26 mm ±0,5mm
Lungime – 70mm ±5mm
3. Destinat pentru adulți
4.   Compatibil cu СМП-21/01-"Р-Д"
5. De unică folosința
6. Material: carton
7.Ambalaj individual
 Se vor prezenta mostre pentru verificare.</t>
  </si>
  <si>
    <t>Pungi sterilizare articolelor medicale 100 cm x 100 m</t>
  </si>
  <si>
    <t>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</si>
  <si>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Rolă de bandă indicator chimic sterilizare cu plazmă</t>
  </si>
  <si>
    <t>Rolă lăţimea 70 cm (+-5cm) lungimea 200 cm (+-10cm), pentru sterilizare cu plazmă 54 grade C, pretăiate, să fie asigurată desprinderea ușoară</t>
  </si>
  <si>
    <t>Sensor  SpO2, adulti, p/u Drager Infiniti XL</t>
  </si>
  <si>
    <t xml:space="preserve">Pentru măsurarea saturaţiei de oxigen la deget,
Pentru adulţi cu greutatea &gt; 30 kg cu pelicula adeziva, compatibil cu monitorul Draeger Infiniti XL, să nu fie din materiale cu proprietăţi poroase. Unica folosinta. </t>
  </si>
  <si>
    <t>Sensor pentru măsurarea saturaţiei de oxigen la deget (SpO2) adulti, p/u Nihon Kohden</t>
  </si>
  <si>
    <t xml:space="preserve">Pentru adulţi, &gt; 30 kg, fără latex, cu pelicula adeziva,compatibil cu monitorul NIHON KOHDEN să nu fie din materiale cu proprietăţi poroase.Unica folosinta.
</t>
  </si>
  <si>
    <t>Seringi getabile 30-60ml</t>
  </si>
  <si>
    <t xml:space="preserve">Seringi getabile 30-60 ml pentru infuzomat </t>
  </si>
  <si>
    <t>Sisteme de infuzie pentru pompa de infuzie</t>
  </si>
  <si>
    <t xml:space="preserve">Protectie flux liber, compatibile cu pompa de infuzie TERUMO TE-LM 800 </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</si>
  <si>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</si>
  <si>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</si>
  <si>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</si>
  <si>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</si>
  <si>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</si>
  <si>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</si>
  <si>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</si>
  <si>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</si>
  <si>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</si>
  <si>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</si>
  <si>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</si>
  <si>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Test-indicator sterilizare 134/20 min extern </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</si>
  <si>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</si>
  <si>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Test-indicator sterilizare 134°/ 20 min   Universal</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</si>
  <si>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</si>
  <si>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Film radiologic 25 x 30 cm  (10 x 12 inch)  compatibil cu DryPixPlus</t>
  </si>
  <si>
    <t xml:space="preserve">Film radiologic 25 x 30 cm  (10 x 12 inch), Ambalare pînă la 150 bucăți în cutie, compatibil cu imprimanta FUJIFILM DryPixPlus </t>
  </si>
  <si>
    <t>Film radiologic cu baza albastra 35 x 43 cm  (14 x 17 inch)  compatibil cu DryPix</t>
  </si>
  <si>
    <t xml:space="preserve">Film radiologic cu baza albastra 35 x 43 cm  (14 x 17 inch)
Ambalare pînă la 100 bucăți în cutie, compatibil cu imprimanta FUJIFILM DryPixPlus </t>
  </si>
  <si>
    <t>Film radiologic cu baza albastra 20 x 25 cm  (8 x 10 inch) compatibil cu DryPix</t>
  </si>
  <si>
    <t xml:space="preserve">Film radiologic cu baza albastra 20 x 25 cm  (8 x 10 inch)
Ambalare pînă la 150 bucăți în cutie, compatibil cu imprimanta FUJIFILM DryPixPlus </t>
  </si>
  <si>
    <t>Film radiologic 35 x 43 cm (14 x 17 inch)  cu acordarea  imprimantei in comodat</t>
  </si>
  <si>
    <t>Digital (termic), CT dimensiuni 14 x 17 inc., Nr 150 cu acordarea  imprimantei in comodat</t>
  </si>
  <si>
    <t>Film radiologic 35 x 43 cm (14 x 17 inch) compatibil cu Colenta</t>
  </si>
  <si>
    <t>Film radiologic 35 x 43 cm (14 x 17 inch) 
Ambalare pînă la 100 bucăți în cutie. 
Echivalent cu "Mediphot DL", compatibil cu Colenta HighCap XP</t>
  </si>
  <si>
    <t>Electrozi pentru VitalStim Plus</t>
  </si>
  <si>
    <t>Electrozi pentru tineri si adulti
diametru 3/4" ( 1,9 cm)
lungime 3" (8 cm)
latime 2" (5cm)
compatibil cu Chattanooga Vitalstim Plus</t>
  </si>
  <si>
    <t>Fire de plumb  pentru VitalStim Plus</t>
  </si>
  <si>
    <t>Fire de plumb  pentru VitalStim Plus SNAP</t>
  </si>
  <si>
    <t>Gel EEG, EMG, 250 ml</t>
  </si>
  <si>
    <t>Gel EEG, EMG,
Flacon cu capac filetat, dozator cu duză resigilabilă de 250 ml
Incolor si inodor
hipoalergenic, nu irită pielea</t>
  </si>
  <si>
    <t>Set seringă pentru substanța de contrast, 200ml</t>
  </si>
  <si>
    <t>Compatibil cu NEMOTO
Componența minima a setului: 
Seringă 200ml
Tub Spiralat
Tub de tip "J"</t>
  </si>
  <si>
    <t>Set seringă pentru substanța de contrast, 100 ml</t>
  </si>
  <si>
    <t>Compatibil cu NEMOTO
Componența minima a setului: 
Seringa 100ml
Tub Spiralat
Tub de tip "J"</t>
  </si>
  <si>
    <t>Soluție  hipertonică 3% pentru inhalare, fiole</t>
  </si>
  <si>
    <t>Soluție  hipertonică 3 % pentru inhalare, ambalaj fiole 4-5 ml
Echivalent cu model Respisun
(1 ml = bucata)</t>
  </si>
  <si>
    <t>Teste și lancete pentru măsurarea glicemiei, Accu-Check sau echivalent</t>
  </si>
  <si>
    <t xml:space="preserve"> 250 Teste și  250 lancete pentru măsurarea glicemiei
compatibile cu glucometrul Clever Check
sau
3250 Teste și  3250 lancete pentru măsurarea glicemiei compatibile cu alte tipuri de glucometre.
Operatorul economic va furniza beneficiarului cel puțin 11 glucometre, cu titlu gratuit.
</t>
  </si>
  <si>
    <t>Teste și lancete pentru măsurarea glicemiei, Clever Check
sau echivalent</t>
  </si>
  <si>
    <t xml:space="preserve"> 3250 Teste și  3250 lancete pentru măsurarea glicemiei
compatibile cu glucometrul Clever Check
sau
3250 Teste și  3250 lancete pentru măsurarea glicemiei compatibile cu alte tipuri de glucometre.
Operatorul economic va furniza beneficiarului cel puțin 11 glucometre, cu titlu gratuit.
 </t>
  </si>
  <si>
    <t>Teste pentru măsurarea glicemiei,
CleverCheck</t>
  </si>
  <si>
    <t>Teste pentru măsurarea glicemiei,  compatibil cu glucometru CleverCheck 
sau 
Teste pentru măsurarea glicemiei măsurarea glicemiei compatibile cu alte tipuri de glucometre.
Operatorul economic va furniza beneficiarului cel puțin 2 glucometre, cu titlu gratuit.</t>
  </si>
  <si>
    <t>Consumabile pentru masurarea concentratiei heparinei in sange</t>
  </si>
  <si>
    <t>Compatibile cu aparat HMS plus, test  4 canale cu capacitatea de a masura concentratia heparinei de la 0,5 pana 6 mg /kg(Purple test)</t>
  </si>
  <si>
    <t>Consumabile pentru masurarea parametrilor  saturatiei venoase temperaturii si hematocritei</t>
  </si>
  <si>
    <t>Venos –Da
Diametr (inch)- 1/2
Compatibile pentru aparatul de CEC Stockert SIII  -   Da</t>
  </si>
  <si>
    <t>Consumabile pentru masurarea permanenta presiunii de masina si cardioplegiei</t>
  </si>
  <si>
    <t>compatibile cu masina de circulatie extracorporala Stochert SIII</t>
  </si>
  <si>
    <t>Oxigenator pentru ECMO compatibil cu " Cardiohelp" cu set standart de tubulatura</t>
  </si>
  <si>
    <t xml:space="preserve"> Debit volum maxim (l/min ) -5 l durata lucrului 30 zile compatibile cu Cardiohelp.</t>
  </si>
  <si>
    <t>Senzor de nivel (Maquet)</t>
  </si>
  <si>
    <t>Compatibile pentru aparatul de CEC HL20  - Da</t>
  </si>
  <si>
    <t>Consumabile pt masurarea parametrilor echilibrului acido-bazic on-line la copii si adulti</t>
  </si>
  <si>
    <t>BMU Sensor 1/4"-40 buc,1/2-30 buc .3/8-10buc</t>
  </si>
  <si>
    <t>BMU Cell 1/4"-40 buc.3/8-40 buc.</t>
  </si>
  <si>
    <t>Hîrtie milimetrică
termosensibilă
150mm x 90mm x
150P tip: pliată</t>
  </si>
  <si>
    <t>Hîrtie milimetrică
termosensibilă
150mm x 90mm x
≥150P tip: pliată
compatibilă cu  model C22, Comen</t>
  </si>
  <si>
    <t>Sensor SpO2 tip
clește adult
reutilizabil
compatibil cu
monitor aXcent medical GmbH, Cetus x12</t>
  </si>
  <si>
    <t>Senzor Sp02 reutilizabil (adult) + cablu de interconectare, compatibil cu monitorul de
pacient, model Cetus x 12, producător aXcent medical GmbH, Germania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</si>
</sst>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43" fontId="3" fillId="0" borderId="0" xfId="1" applyFont="1"/>
    <xf numFmtId="0" fontId="2" fillId="4"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2" fillId="2" borderId="0" xfId="0" applyFont="1" applyFill="1"/>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xf numFmtId="0" fontId="2" fillId="7" borderId="1" xfId="0" applyFont="1" applyFill="1" applyBorder="1" applyAlignment="1">
      <alignment horizontal="center" vertical="center" wrapText="1"/>
    </xf>
    <xf numFmtId="0" fontId="2" fillId="3" borderId="3" xfId="0" applyFont="1" applyFill="1" applyBorder="1" applyAlignment="1">
      <alignment horizontal="center" vertical="center"/>
    </xf>
    <xf numFmtId="43" fontId="3" fillId="0" borderId="0" xfId="0" applyNumberFormat="1" applyFont="1"/>
    <xf numFmtId="0" fontId="2" fillId="3" borderId="0" xfId="0" applyFont="1" applyFill="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1713-1D94-4086-B92C-86F821D32B4C}">
  <dimension ref="A1:CP89"/>
  <sheetViews>
    <sheetView tabSelected="1" zoomScale="85" zoomScaleNormal="85" workbookViewId="0">
      <pane xSplit="1" topLeftCell="BJ1" activePane="topRight" state="frozen"/>
      <selection pane="topRight" activeCell="A79" sqref="A1:A1048576"/>
    </sheetView>
  </sheetViews>
  <sheetFormatPr defaultRowHeight="15" x14ac:dyDescent="0.25"/>
  <cols>
    <col min="1" max="1" width="16.85546875" style="6" hidden="1" customWidth="1"/>
    <col min="2" max="2" width="13.140625" style="6" customWidth="1"/>
    <col min="3" max="3" width="34.5703125" style="28" customWidth="1"/>
    <col min="4" max="4" width="50.42578125" style="6" hidden="1" customWidth="1"/>
    <col min="5" max="5" width="9.140625" style="6"/>
    <col min="6" max="6" width="9.140625" style="6" hidden="1" customWidth="1"/>
    <col min="7" max="17" width="9.140625" style="6" customWidth="1"/>
    <col min="18" max="18" width="9.140625" style="12" customWidth="1"/>
    <col min="19" max="39" width="9.140625" style="6" customWidth="1"/>
    <col min="40" max="40" width="9.140625" style="19" customWidth="1"/>
    <col min="41" max="45" width="9.140625" style="6" customWidth="1"/>
    <col min="46" max="46" width="9.140625" style="12" customWidth="1"/>
    <col min="47" max="59" width="9.140625" style="6" customWidth="1"/>
    <col min="60" max="82" width="9.140625" style="6"/>
    <col min="83" max="83" width="9.140625" style="12"/>
    <col min="84" max="91" width="9.140625" style="6"/>
    <col min="92" max="93" width="0" style="6" hidden="1" customWidth="1"/>
    <col min="94" max="94" width="13.140625" style="6" hidden="1" customWidth="1"/>
    <col min="95" max="16384" width="9.140625" style="6"/>
  </cols>
  <sheetData>
    <row r="1" spans="1:94" ht="179.25" customHeight="1" x14ac:dyDescent="0.25">
      <c r="A1" s="1" t="s">
        <v>0</v>
      </c>
      <c r="B1" s="2" t="s">
        <v>1</v>
      </c>
      <c r="C1" s="20"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4" t="s">
        <v>39</v>
      </c>
      <c r="AO1" s="2" t="s">
        <v>40</v>
      </c>
      <c r="AP1" s="2" t="s">
        <v>41</v>
      </c>
      <c r="AQ1" s="2" t="s">
        <v>42</v>
      </c>
      <c r="AR1" s="2" t="s">
        <v>43</v>
      </c>
      <c r="AS1" s="2" t="s">
        <v>44</v>
      </c>
      <c r="AT1" s="3"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3" t="s">
        <v>82</v>
      </c>
      <c r="CF1" s="2" t="s">
        <v>83</v>
      </c>
      <c r="CG1" s="2" t="s">
        <v>84</v>
      </c>
      <c r="CH1" s="2" t="s">
        <v>85</v>
      </c>
      <c r="CI1" s="2" t="s">
        <v>86</v>
      </c>
      <c r="CJ1" s="2" t="s">
        <v>87</v>
      </c>
      <c r="CK1" s="2" t="s">
        <v>88</v>
      </c>
      <c r="CL1" s="2" t="s">
        <v>89</v>
      </c>
      <c r="CM1" s="2" t="s">
        <v>90</v>
      </c>
      <c r="CN1" s="5" t="s">
        <v>91</v>
      </c>
      <c r="CO1" s="5" t="s">
        <v>92</v>
      </c>
      <c r="CP1" s="5" t="s">
        <v>93</v>
      </c>
    </row>
    <row r="2" spans="1:94" ht="50.1" customHeight="1" x14ac:dyDescent="0.25">
      <c r="A2" s="1">
        <v>3</v>
      </c>
      <c r="B2" s="1">
        <v>1</v>
      </c>
      <c r="C2" s="21" t="s">
        <v>94</v>
      </c>
      <c r="D2" s="2" t="s">
        <v>94</v>
      </c>
      <c r="E2" s="1" t="s">
        <v>95</v>
      </c>
      <c r="F2" s="1">
        <v>207</v>
      </c>
      <c r="G2" s="1"/>
      <c r="H2" s="1"/>
      <c r="I2" s="1"/>
      <c r="J2" s="1"/>
      <c r="K2" s="1"/>
      <c r="L2" s="1"/>
      <c r="M2" s="1"/>
      <c r="N2" s="1"/>
      <c r="O2" s="1"/>
      <c r="P2" s="1"/>
      <c r="Q2" s="1"/>
      <c r="R2" s="7"/>
      <c r="S2" s="1"/>
      <c r="T2" s="1"/>
      <c r="U2" s="1"/>
      <c r="V2" s="1"/>
      <c r="W2" s="1"/>
      <c r="X2" s="1"/>
      <c r="Y2" s="1"/>
      <c r="Z2" s="1"/>
      <c r="AA2" s="1"/>
      <c r="AB2" s="1"/>
      <c r="AC2" s="1"/>
      <c r="AD2" s="1"/>
      <c r="AE2" s="1"/>
      <c r="AF2" s="1"/>
      <c r="AG2" s="1"/>
      <c r="AH2" s="1"/>
      <c r="AI2" s="1"/>
      <c r="AJ2" s="1"/>
      <c r="AK2" s="1"/>
      <c r="AL2" s="1"/>
      <c r="AM2" s="1"/>
      <c r="AN2" s="8"/>
      <c r="AO2" s="1"/>
      <c r="AP2" s="1"/>
      <c r="AQ2" s="1">
        <v>55</v>
      </c>
      <c r="AR2" s="1"/>
      <c r="AS2" s="1">
        <v>60</v>
      </c>
      <c r="AT2" s="7">
        <v>5</v>
      </c>
      <c r="AU2" s="1"/>
      <c r="AV2" s="1"/>
      <c r="AW2" s="1"/>
      <c r="AX2" s="1"/>
      <c r="AY2" s="1"/>
      <c r="AZ2" s="1"/>
      <c r="BA2" s="1"/>
      <c r="BB2" s="1"/>
      <c r="BC2" s="1">
        <v>100</v>
      </c>
      <c r="BD2" s="1"/>
      <c r="BE2" s="1">
        <v>12</v>
      </c>
      <c r="BF2" s="1"/>
      <c r="BG2" s="1"/>
      <c r="BH2" s="1"/>
      <c r="BI2" s="1">
        <v>6</v>
      </c>
      <c r="BJ2" s="1"/>
      <c r="BK2" s="1"/>
      <c r="BL2" s="1"/>
      <c r="BM2" s="1"/>
      <c r="BN2" s="1"/>
      <c r="BO2" s="1"/>
      <c r="BP2" s="1"/>
      <c r="BQ2" s="1"/>
      <c r="BR2" s="1"/>
      <c r="BS2" s="1"/>
      <c r="BT2" s="1"/>
      <c r="BU2" s="1"/>
      <c r="BV2" s="1"/>
      <c r="BW2" s="1"/>
      <c r="BX2" s="1"/>
      <c r="BY2" s="1"/>
      <c r="BZ2" s="1"/>
      <c r="CA2" s="1"/>
      <c r="CB2" s="1"/>
      <c r="CC2" s="1"/>
      <c r="CD2" s="1"/>
      <c r="CE2" s="7"/>
      <c r="CF2" s="1"/>
      <c r="CG2" s="1"/>
      <c r="CH2" s="1"/>
      <c r="CI2" s="1"/>
      <c r="CJ2" s="1"/>
      <c r="CK2" s="1"/>
      <c r="CL2" s="1"/>
      <c r="CM2" s="1">
        <f>SUM(G2:CL2)</f>
        <v>238</v>
      </c>
      <c r="CN2" s="6">
        <f>CM2*F2</f>
        <v>49266</v>
      </c>
      <c r="CO2" s="6">
        <f>CN2/1.2</f>
        <v>41055</v>
      </c>
      <c r="CP2" s="9">
        <v>41055</v>
      </c>
    </row>
    <row r="3" spans="1:94" ht="50.1" customHeight="1" x14ac:dyDescent="0.25">
      <c r="A3" s="1">
        <v>13</v>
      </c>
      <c r="B3" s="1">
        <v>2</v>
      </c>
      <c r="C3" s="21" t="s">
        <v>96</v>
      </c>
      <c r="D3" s="2" t="s">
        <v>97</v>
      </c>
      <c r="E3" s="1" t="s">
        <v>98</v>
      </c>
      <c r="F3" s="1">
        <v>9000</v>
      </c>
      <c r="G3" s="1"/>
      <c r="H3" s="1"/>
      <c r="I3" s="1"/>
      <c r="J3" s="1"/>
      <c r="K3" s="1"/>
      <c r="L3" s="1"/>
      <c r="M3" s="1"/>
      <c r="N3" s="1"/>
      <c r="O3" s="1"/>
      <c r="P3" s="1"/>
      <c r="Q3" s="1"/>
      <c r="R3" s="7"/>
      <c r="S3" s="1"/>
      <c r="T3" s="1"/>
      <c r="U3" s="1"/>
      <c r="V3" s="1"/>
      <c r="W3" s="1"/>
      <c r="X3" s="1"/>
      <c r="Y3" s="1"/>
      <c r="Z3" s="1"/>
      <c r="AA3" s="1"/>
      <c r="AB3" s="1"/>
      <c r="AC3" s="1"/>
      <c r="AD3" s="1"/>
      <c r="AE3" s="1"/>
      <c r="AF3" s="1"/>
      <c r="AG3" s="1"/>
      <c r="AH3" s="1"/>
      <c r="AI3" s="1"/>
      <c r="AJ3" s="1"/>
      <c r="AK3" s="1"/>
      <c r="AL3" s="1"/>
      <c r="AM3" s="1"/>
      <c r="AN3" s="8"/>
      <c r="AO3" s="1"/>
      <c r="AP3" s="1"/>
      <c r="AQ3" s="1"/>
      <c r="AR3" s="1"/>
      <c r="AS3" s="1"/>
      <c r="AT3" s="7">
        <v>1</v>
      </c>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7"/>
      <c r="CF3" s="1"/>
      <c r="CG3" s="1"/>
      <c r="CH3" s="1"/>
      <c r="CI3" s="1"/>
      <c r="CJ3" s="1"/>
      <c r="CK3" s="1"/>
      <c r="CL3" s="1"/>
      <c r="CM3" s="1">
        <f>SUM(G3:CL3)</f>
        <v>1</v>
      </c>
      <c r="CN3" s="6">
        <f t="shared" ref="CN3:CN66" si="0">CM3*F3</f>
        <v>9000</v>
      </c>
      <c r="CO3" s="6">
        <f t="shared" ref="CO3:CO66" si="1">CN3/1.2</f>
        <v>7500</v>
      </c>
      <c r="CP3" s="9">
        <v>7500</v>
      </c>
    </row>
    <row r="4" spans="1:94" ht="50.1" customHeight="1" x14ac:dyDescent="0.25">
      <c r="A4" s="1">
        <v>15</v>
      </c>
      <c r="B4" s="1">
        <v>3</v>
      </c>
      <c r="C4" s="21" t="s">
        <v>99</v>
      </c>
      <c r="D4" s="2" t="s">
        <v>100</v>
      </c>
      <c r="E4" s="1" t="s">
        <v>95</v>
      </c>
      <c r="F4" s="1">
        <v>160</v>
      </c>
      <c r="G4" s="1"/>
      <c r="H4" s="1"/>
      <c r="I4" s="1"/>
      <c r="J4" s="1"/>
      <c r="K4" s="1"/>
      <c r="L4" s="1"/>
      <c r="M4" s="1"/>
      <c r="N4" s="1"/>
      <c r="O4" s="1"/>
      <c r="P4" s="1"/>
      <c r="Q4" s="1"/>
      <c r="R4" s="7"/>
      <c r="S4" s="1"/>
      <c r="T4" s="1"/>
      <c r="U4" s="1"/>
      <c r="V4" s="1"/>
      <c r="W4" s="1"/>
      <c r="X4" s="1"/>
      <c r="Y4" s="1"/>
      <c r="Z4" s="1"/>
      <c r="AA4" s="1"/>
      <c r="AB4" s="1"/>
      <c r="AC4" s="1"/>
      <c r="AD4" s="1"/>
      <c r="AE4" s="1"/>
      <c r="AF4" s="1"/>
      <c r="AG4" s="1"/>
      <c r="AH4" s="1"/>
      <c r="AI4" s="1"/>
      <c r="AJ4" s="1"/>
      <c r="AK4" s="1"/>
      <c r="AL4" s="1"/>
      <c r="AM4" s="1"/>
      <c r="AN4" s="8"/>
      <c r="AO4" s="1"/>
      <c r="AP4" s="1"/>
      <c r="AQ4" s="1"/>
      <c r="AR4" s="1">
        <v>500</v>
      </c>
      <c r="AS4" s="1">
        <v>2000</v>
      </c>
      <c r="AT4" s="7"/>
      <c r="AU4" s="1"/>
      <c r="AV4" s="1"/>
      <c r="AW4" s="1">
        <v>1000</v>
      </c>
      <c r="AX4" s="1">
        <v>25</v>
      </c>
      <c r="AY4" s="1"/>
      <c r="AZ4" s="1"/>
      <c r="BA4" s="1"/>
      <c r="BB4" s="1"/>
      <c r="BC4" s="1"/>
      <c r="BD4" s="1"/>
      <c r="BE4" s="1">
        <v>150</v>
      </c>
      <c r="BF4" s="1">
        <v>200</v>
      </c>
      <c r="BG4" s="1">
        <v>50</v>
      </c>
      <c r="BH4" s="1"/>
      <c r="BI4" s="1"/>
      <c r="BJ4" s="1"/>
      <c r="BK4" s="1"/>
      <c r="BL4" s="1"/>
      <c r="BM4" s="1"/>
      <c r="BN4" s="1"/>
      <c r="BO4" s="1"/>
      <c r="BP4" s="1"/>
      <c r="BQ4" s="1">
        <v>10</v>
      </c>
      <c r="BR4" s="1"/>
      <c r="BS4" s="1"/>
      <c r="BT4" s="1"/>
      <c r="BU4" s="1">
        <v>5</v>
      </c>
      <c r="BV4" s="1"/>
      <c r="BW4" s="1"/>
      <c r="BX4" s="1"/>
      <c r="BY4" s="1"/>
      <c r="BZ4" s="1"/>
      <c r="CA4" s="1">
        <v>500</v>
      </c>
      <c r="CB4" s="1"/>
      <c r="CC4" s="1"/>
      <c r="CD4" s="1"/>
      <c r="CE4" s="7"/>
      <c r="CF4" s="1"/>
      <c r="CG4" s="1"/>
      <c r="CH4" s="1"/>
      <c r="CI4" s="1"/>
      <c r="CJ4" s="1">
        <v>6</v>
      </c>
      <c r="CK4" s="1"/>
      <c r="CL4" s="1"/>
      <c r="CM4" s="1">
        <f>SUM(G4:CL4)</f>
        <v>4446</v>
      </c>
      <c r="CN4" s="6">
        <f t="shared" si="0"/>
        <v>711360</v>
      </c>
      <c r="CO4" s="6">
        <f t="shared" si="1"/>
        <v>592800</v>
      </c>
      <c r="CP4" s="9">
        <v>592800</v>
      </c>
    </row>
    <row r="5" spans="1:94" ht="72.75" customHeight="1" x14ac:dyDescent="0.25">
      <c r="A5" s="1">
        <v>16</v>
      </c>
      <c r="B5" s="1">
        <v>4</v>
      </c>
      <c r="C5" s="22" t="s">
        <v>101</v>
      </c>
      <c r="D5" s="10" t="s">
        <v>102</v>
      </c>
      <c r="E5" s="1" t="s">
        <v>95</v>
      </c>
      <c r="F5" s="1">
        <v>70</v>
      </c>
      <c r="G5" s="1"/>
      <c r="H5" s="1"/>
      <c r="I5" s="1"/>
      <c r="J5" s="1"/>
      <c r="K5" s="1"/>
      <c r="L5" s="1"/>
      <c r="M5" s="1"/>
      <c r="N5" s="1"/>
      <c r="O5" s="1"/>
      <c r="P5" s="1"/>
      <c r="Q5" s="1"/>
      <c r="R5" s="7"/>
      <c r="S5" s="1"/>
      <c r="T5" s="1"/>
      <c r="U5" s="1"/>
      <c r="V5" s="1"/>
      <c r="W5" s="1"/>
      <c r="X5" s="1"/>
      <c r="Y5" s="1"/>
      <c r="Z5" s="1"/>
      <c r="AA5" s="1"/>
      <c r="AB5" s="1"/>
      <c r="AC5" s="1"/>
      <c r="AD5" s="1"/>
      <c r="AE5" s="1"/>
      <c r="AF5" s="1"/>
      <c r="AG5" s="1"/>
      <c r="AH5" s="1"/>
      <c r="AI5" s="1"/>
      <c r="AJ5" s="1"/>
      <c r="AK5" s="1"/>
      <c r="AL5" s="1"/>
      <c r="AM5" s="1"/>
      <c r="AN5" s="8"/>
      <c r="AO5" s="1"/>
      <c r="AP5" s="1"/>
      <c r="AQ5" s="1"/>
      <c r="AR5" s="1"/>
      <c r="AS5" s="1">
        <v>500</v>
      </c>
      <c r="AT5" s="7"/>
      <c r="AU5" s="1"/>
      <c r="AV5" s="1"/>
      <c r="AW5" s="1">
        <v>1000</v>
      </c>
      <c r="AX5" s="1"/>
      <c r="AY5" s="1"/>
      <c r="AZ5" s="1"/>
      <c r="BA5" s="1"/>
      <c r="BB5" s="1"/>
      <c r="BC5" s="1"/>
      <c r="BD5" s="1"/>
      <c r="BE5" s="1"/>
      <c r="BF5" s="1">
        <v>300</v>
      </c>
      <c r="BG5" s="1"/>
      <c r="BH5" s="1"/>
      <c r="BI5" s="1"/>
      <c r="BJ5" s="1"/>
      <c r="BK5" s="1"/>
      <c r="BL5" s="1"/>
      <c r="BM5" s="1">
        <v>10</v>
      </c>
      <c r="BN5" s="1"/>
      <c r="BO5" s="1"/>
      <c r="BP5" s="1"/>
      <c r="BQ5" s="1">
        <v>10</v>
      </c>
      <c r="BR5" s="1"/>
      <c r="BS5" s="1"/>
      <c r="BT5" s="1"/>
      <c r="BU5" s="1"/>
      <c r="BV5" s="1"/>
      <c r="BW5" s="1"/>
      <c r="BX5" s="1"/>
      <c r="BY5" s="1"/>
      <c r="BZ5" s="1"/>
      <c r="CA5" s="1"/>
      <c r="CB5" s="1"/>
      <c r="CC5" s="1"/>
      <c r="CD5" s="1"/>
      <c r="CE5" s="7"/>
      <c r="CF5" s="1"/>
      <c r="CG5" s="1"/>
      <c r="CH5" s="1"/>
      <c r="CI5" s="1"/>
      <c r="CJ5" s="1"/>
      <c r="CK5" s="1"/>
      <c r="CL5" s="1"/>
      <c r="CM5" s="1">
        <f>SUM(G5:CL5)</f>
        <v>1820</v>
      </c>
      <c r="CN5" s="6">
        <f t="shared" si="0"/>
        <v>127400</v>
      </c>
      <c r="CO5" s="6">
        <f t="shared" si="1"/>
        <v>106166.66666666667</v>
      </c>
      <c r="CP5" s="9">
        <v>106166.67</v>
      </c>
    </row>
    <row r="6" spans="1:94" ht="45" x14ac:dyDescent="0.25">
      <c r="A6" s="1">
        <v>18</v>
      </c>
      <c r="B6" s="1">
        <v>5</v>
      </c>
      <c r="C6" s="21" t="s">
        <v>103</v>
      </c>
      <c r="D6" s="2" t="s">
        <v>104</v>
      </c>
      <c r="E6" s="1" t="s">
        <v>98</v>
      </c>
      <c r="F6" s="11">
        <v>2921</v>
      </c>
      <c r="G6" s="1"/>
      <c r="H6" s="1"/>
      <c r="I6" s="1"/>
      <c r="J6" s="1"/>
      <c r="K6" s="1"/>
      <c r="L6" s="1"/>
      <c r="M6" s="1"/>
      <c r="N6" s="1"/>
      <c r="O6" s="1"/>
      <c r="P6" s="1"/>
      <c r="Q6" s="1"/>
      <c r="R6" s="7"/>
      <c r="S6" s="1"/>
      <c r="T6" s="1"/>
      <c r="U6" s="1"/>
      <c r="V6" s="1"/>
      <c r="W6" s="1"/>
      <c r="X6" s="1"/>
      <c r="Y6" s="1"/>
      <c r="Z6" s="1"/>
      <c r="AA6" s="1"/>
      <c r="AB6" s="1"/>
      <c r="AC6" s="1"/>
      <c r="AD6" s="1"/>
      <c r="AE6" s="1"/>
      <c r="AF6" s="1"/>
      <c r="AG6" s="1"/>
      <c r="AH6" s="1"/>
      <c r="AI6" s="1"/>
      <c r="AJ6" s="1"/>
      <c r="AK6" s="1"/>
      <c r="AL6" s="1"/>
      <c r="AM6" s="1"/>
      <c r="AN6" s="8"/>
      <c r="AO6" s="1"/>
      <c r="AP6" s="1"/>
      <c r="AQ6" s="1"/>
      <c r="AR6" s="1">
        <v>5</v>
      </c>
      <c r="AS6" s="1"/>
      <c r="AT6" s="7"/>
      <c r="AU6" s="1"/>
      <c r="AV6" s="1"/>
      <c r="AW6" s="1"/>
      <c r="AX6" s="1">
        <v>10</v>
      </c>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7"/>
      <c r="CF6" s="1"/>
      <c r="CG6" s="1"/>
      <c r="CH6" s="1"/>
      <c r="CI6" s="1"/>
      <c r="CJ6" s="1"/>
      <c r="CK6" s="1"/>
      <c r="CL6" s="1"/>
      <c r="CM6" s="1">
        <f>SUM(G6:CL6)</f>
        <v>15</v>
      </c>
      <c r="CN6" s="6">
        <f t="shared" si="0"/>
        <v>43815</v>
      </c>
      <c r="CO6" s="6">
        <f t="shared" si="1"/>
        <v>36512.5</v>
      </c>
      <c r="CP6" s="9">
        <v>36512.5</v>
      </c>
    </row>
    <row r="7" spans="1:94" ht="45" x14ac:dyDescent="0.25">
      <c r="A7" s="1">
        <v>21</v>
      </c>
      <c r="B7" s="1">
        <v>6</v>
      </c>
      <c r="C7" s="21" t="s">
        <v>105</v>
      </c>
      <c r="D7" s="2" t="s">
        <v>106</v>
      </c>
      <c r="E7" s="1" t="s">
        <v>95</v>
      </c>
      <c r="F7" s="1">
        <v>3011.71</v>
      </c>
      <c r="G7" s="1"/>
      <c r="H7" s="1"/>
      <c r="I7" s="1"/>
      <c r="J7" s="1"/>
      <c r="K7" s="1"/>
      <c r="L7" s="1"/>
      <c r="M7" s="1"/>
      <c r="N7" s="1"/>
      <c r="O7" s="1"/>
      <c r="P7" s="1"/>
      <c r="Q7" s="1"/>
      <c r="R7" s="7"/>
      <c r="S7" s="1"/>
      <c r="T7" s="1"/>
      <c r="U7" s="1"/>
      <c r="V7" s="1"/>
      <c r="W7" s="1"/>
      <c r="X7" s="1"/>
      <c r="Y7" s="1"/>
      <c r="Z7" s="1"/>
      <c r="AA7" s="1"/>
      <c r="AB7" s="1"/>
      <c r="AC7" s="1"/>
      <c r="AD7" s="1"/>
      <c r="AE7" s="1"/>
      <c r="AF7" s="1"/>
      <c r="AG7" s="1"/>
      <c r="AH7" s="1"/>
      <c r="AI7" s="1"/>
      <c r="AJ7" s="1"/>
      <c r="AK7" s="1"/>
      <c r="AL7" s="1"/>
      <c r="AM7" s="1"/>
      <c r="AN7" s="8"/>
      <c r="AO7" s="1"/>
      <c r="AP7" s="1"/>
      <c r="AQ7" s="1"/>
      <c r="AR7" s="1"/>
      <c r="AS7" s="1"/>
      <c r="AT7" s="7"/>
      <c r="AU7" s="1"/>
      <c r="AV7" s="1"/>
      <c r="AW7" s="1"/>
      <c r="AX7" s="1"/>
      <c r="AY7" s="1"/>
      <c r="AZ7" s="1"/>
      <c r="BA7" s="1"/>
      <c r="BB7" s="1"/>
      <c r="BC7" s="1"/>
      <c r="BD7" s="1"/>
      <c r="BE7" s="1"/>
      <c r="BF7" s="1"/>
      <c r="BG7" s="1"/>
      <c r="BH7" s="1"/>
      <c r="BI7" s="1"/>
      <c r="BJ7" s="1"/>
      <c r="BK7" s="1"/>
      <c r="BL7" s="1"/>
      <c r="BM7" s="1"/>
      <c r="BN7" s="1"/>
      <c r="BO7" s="1"/>
      <c r="BP7" s="1"/>
      <c r="BQ7" s="1"/>
      <c r="BR7" s="1"/>
      <c r="BS7" s="1"/>
      <c r="BT7" s="1"/>
      <c r="BU7" s="1">
        <v>1</v>
      </c>
      <c r="BV7" s="1"/>
      <c r="BW7" s="1"/>
      <c r="BX7" s="1"/>
      <c r="BY7" s="1"/>
      <c r="BZ7" s="1"/>
      <c r="CA7" s="1"/>
      <c r="CB7" s="1"/>
      <c r="CC7" s="1"/>
      <c r="CD7" s="1"/>
      <c r="CE7" s="7"/>
      <c r="CF7" s="1"/>
      <c r="CG7" s="1"/>
      <c r="CH7" s="1"/>
      <c r="CI7" s="1"/>
      <c r="CJ7" s="1"/>
      <c r="CK7" s="1"/>
      <c r="CL7" s="1"/>
      <c r="CM7" s="1">
        <f>SUM(G7:CL7)</f>
        <v>1</v>
      </c>
      <c r="CN7" s="6">
        <f t="shared" si="0"/>
        <v>3011.71</v>
      </c>
      <c r="CO7" s="6">
        <f t="shared" si="1"/>
        <v>2509.7583333333337</v>
      </c>
      <c r="CP7" s="9">
        <v>2509.7600000000002</v>
      </c>
    </row>
    <row r="8" spans="1:94" ht="45" x14ac:dyDescent="0.25">
      <c r="A8" s="1">
        <v>23</v>
      </c>
      <c r="B8" s="1">
        <v>7</v>
      </c>
      <c r="C8" s="21" t="s">
        <v>107</v>
      </c>
      <c r="D8" s="2" t="s">
        <v>108</v>
      </c>
      <c r="E8" s="1" t="s">
        <v>98</v>
      </c>
      <c r="F8" s="11">
        <v>2996</v>
      </c>
      <c r="G8" s="1"/>
      <c r="H8" s="1"/>
      <c r="I8" s="1"/>
      <c r="J8" s="1"/>
      <c r="K8" s="1"/>
      <c r="L8" s="1"/>
      <c r="M8" s="1"/>
      <c r="N8" s="1"/>
      <c r="O8" s="1"/>
      <c r="P8" s="1"/>
      <c r="Q8" s="1"/>
      <c r="R8" s="7"/>
      <c r="S8" s="1"/>
      <c r="T8" s="1"/>
      <c r="U8" s="1"/>
      <c r="V8" s="1"/>
      <c r="W8" s="1"/>
      <c r="X8" s="1"/>
      <c r="Y8" s="1"/>
      <c r="Z8" s="1"/>
      <c r="AA8" s="1"/>
      <c r="AB8" s="1"/>
      <c r="AC8" s="1"/>
      <c r="AD8" s="1"/>
      <c r="AE8" s="1"/>
      <c r="AF8" s="1"/>
      <c r="AG8" s="1"/>
      <c r="AH8" s="1"/>
      <c r="AI8" s="1"/>
      <c r="AJ8" s="1"/>
      <c r="AK8" s="1"/>
      <c r="AL8" s="1"/>
      <c r="AM8" s="1"/>
      <c r="AN8" s="8"/>
      <c r="AO8" s="1"/>
      <c r="AP8" s="1"/>
      <c r="AQ8" s="1"/>
      <c r="AR8" s="1"/>
      <c r="AS8" s="1"/>
      <c r="AT8" s="7"/>
      <c r="AU8" s="1"/>
      <c r="AV8" s="1"/>
      <c r="AW8" s="1"/>
      <c r="AX8" s="1"/>
      <c r="AY8" s="1">
        <v>1</v>
      </c>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7"/>
      <c r="CF8" s="1"/>
      <c r="CG8" s="1"/>
      <c r="CH8" s="1"/>
      <c r="CI8" s="1"/>
      <c r="CJ8" s="1">
        <v>8</v>
      </c>
      <c r="CK8" s="1"/>
      <c r="CL8" s="1"/>
      <c r="CM8" s="1">
        <f>SUM(G8:CL8)</f>
        <v>9</v>
      </c>
      <c r="CN8" s="6">
        <f t="shared" si="0"/>
        <v>26964</v>
      </c>
      <c r="CO8" s="6">
        <f t="shared" si="1"/>
        <v>22470</v>
      </c>
      <c r="CP8" s="9">
        <v>22470</v>
      </c>
    </row>
    <row r="9" spans="1:94" ht="30" x14ac:dyDescent="0.25">
      <c r="A9" s="1">
        <v>24</v>
      </c>
      <c r="B9" s="1">
        <v>8</v>
      </c>
      <c r="C9" s="21" t="s">
        <v>107</v>
      </c>
      <c r="D9" s="2" t="s">
        <v>109</v>
      </c>
      <c r="E9" s="1" t="s">
        <v>95</v>
      </c>
      <c r="F9" s="1">
        <v>800</v>
      </c>
      <c r="G9" s="1"/>
      <c r="H9" s="1"/>
      <c r="I9" s="1"/>
      <c r="J9" s="1"/>
      <c r="K9" s="1"/>
      <c r="L9" s="1"/>
      <c r="M9" s="1"/>
      <c r="N9" s="1"/>
      <c r="O9" s="1"/>
      <c r="P9" s="1"/>
      <c r="Q9" s="1"/>
      <c r="R9" s="7"/>
      <c r="S9" s="1"/>
      <c r="T9" s="1"/>
      <c r="U9" s="1"/>
      <c r="V9" s="1"/>
      <c r="W9" s="1"/>
      <c r="X9" s="1"/>
      <c r="Y9" s="1"/>
      <c r="Z9" s="1"/>
      <c r="AA9" s="1"/>
      <c r="AB9" s="1"/>
      <c r="AC9" s="1"/>
      <c r="AD9" s="1"/>
      <c r="AE9" s="1"/>
      <c r="AF9" s="1"/>
      <c r="AG9" s="1"/>
      <c r="AH9" s="1"/>
      <c r="AI9" s="1"/>
      <c r="AJ9" s="1"/>
      <c r="AK9" s="1"/>
      <c r="AL9" s="1"/>
      <c r="AM9" s="1"/>
      <c r="AN9" s="8"/>
      <c r="AO9" s="1"/>
      <c r="AP9" s="1"/>
      <c r="AQ9" s="1"/>
      <c r="AR9" s="1">
        <v>4</v>
      </c>
      <c r="AS9" s="1"/>
      <c r="AT9" s="7">
        <v>2</v>
      </c>
      <c r="AU9" s="1"/>
      <c r="AV9" s="1"/>
      <c r="AW9" s="1"/>
      <c r="AX9" s="1">
        <v>3</v>
      </c>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7"/>
      <c r="CF9" s="1"/>
      <c r="CG9" s="1"/>
      <c r="CH9" s="1"/>
      <c r="CI9" s="1"/>
      <c r="CJ9" s="1"/>
      <c r="CK9" s="1"/>
      <c r="CL9" s="1"/>
      <c r="CM9" s="1">
        <f>SUM(G9:CL9)</f>
        <v>9</v>
      </c>
      <c r="CN9" s="6">
        <f t="shared" si="0"/>
        <v>7200</v>
      </c>
      <c r="CO9" s="6">
        <f t="shared" si="1"/>
        <v>6000</v>
      </c>
      <c r="CP9" s="9">
        <v>6000</v>
      </c>
    </row>
    <row r="10" spans="1:94" ht="60" x14ac:dyDescent="0.25">
      <c r="A10" s="1">
        <v>26</v>
      </c>
      <c r="B10" s="1">
        <v>9</v>
      </c>
      <c r="C10" s="21" t="s">
        <v>110</v>
      </c>
      <c r="D10" s="2" t="s">
        <v>111</v>
      </c>
      <c r="E10" s="1" t="s">
        <v>98</v>
      </c>
      <c r="F10" s="1">
        <v>300</v>
      </c>
      <c r="G10" s="1"/>
      <c r="H10" s="1"/>
      <c r="I10" s="1"/>
      <c r="J10" s="1"/>
      <c r="K10" s="1"/>
      <c r="L10" s="1"/>
      <c r="M10" s="1"/>
      <c r="N10" s="1"/>
      <c r="O10" s="1"/>
      <c r="P10" s="1"/>
      <c r="Q10" s="1"/>
      <c r="R10" s="7"/>
      <c r="S10" s="1"/>
      <c r="T10" s="1"/>
      <c r="U10" s="1"/>
      <c r="V10" s="1"/>
      <c r="W10" s="1"/>
      <c r="X10" s="1"/>
      <c r="Y10" s="1"/>
      <c r="Z10" s="1"/>
      <c r="AA10" s="1"/>
      <c r="AB10" s="1"/>
      <c r="AC10" s="1"/>
      <c r="AD10" s="1"/>
      <c r="AE10" s="1"/>
      <c r="AF10" s="1"/>
      <c r="AG10" s="1"/>
      <c r="AH10" s="1"/>
      <c r="AI10" s="1"/>
      <c r="AJ10" s="1"/>
      <c r="AK10" s="1"/>
      <c r="AL10" s="1"/>
      <c r="AM10" s="1"/>
      <c r="AN10" s="8"/>
      <c r="AO10" s="1"/>
      <c r="AP10" s="1"/>
      <c r="AQ10" s="1"/>
      <c r="AR10" s="1">
        <v>2</v>
      </c>
      <c r="AS10" s="1"/>
      <c r="AT10" s="7">
        <v>10</v>
      </c>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7"/>
      <c r="CF10" s="1"/>
      <c r="CG10" s="1"/>
      <c r="CH10" s="1"/>
      <c r="CI10" s="1"/>
      <c r="CJ10" s="1"/>
      <c r="CK10" s="1"/>
      <c r="CL10" s="1"/>
      <c r="CM10" s="1">
        <f>SUM(G10:CL10)</f>
        <v>12</v>
      </c>
      <c r="CN10" s="6">
        <f t="shared" si="0"/>
        <v>3600</v>
      </c>
      <c r="CO10" s="6">
        <f t="shared" si="1"/>
        <v>3000</v>
      </c>
      <c r="CP10" s="9">
        <v>3000</v>
      </c>
    </row>
    <row r="11" spans="1:94" ht="45" x14ac:dyDescent="0.25">
      <c r="A11" s="1">
        <v>27</v>
      </c>
      <c r="B11" s="1">
        <v>10</v>
      </c>
      <c r="C11" s="21" t="s">
        <v>112</v>
      </c>
      <c r="D11" s="2" t="s">
        <v>113</v>
      </c>
      <c r="E11" s="1" t="s">
        <v>95</v>
      </c>
      <c r="F11" s="1">
        <v>2400</v>
      </c>
      <c r="G11" s="1"/>
      <c r="H11" s="1"/>
      <c r="I11" s="1"/>
      <c r="J11" s="1"/>
      <c r="K11" s="1"/>
      <c r="L11" s="1"/>
      <c r="M11" s="1"/>
      <c r="N11" s="1"/>
      <c r="O11" s="1"/>
      <c r="P11" s="1"/>
      <c r="Q11" s="1"/>
      <c r="R11" s="7"/>
      <c r="S11" s="1"/>
      <c r="T11" s="1"/>
      <c r="U11" s="1"/>
      <c r="V11" s="1"/>
      <c r="W11" s="1"/>
      <c r="X11" s="1"/>
      <c r="Y11" s="1"/>
      <c r="Z11" s="1"/>
      <c r="AA11" s="1"/>
      <c r="AB11" s="1"/>
      <c r="AC11" s="1"/>
      <c r="AD11" s="1"/>
      <c r="AE11" s="1"/>
      <c r="AF11" s="1"/>
      <c r="AG11" s="1"/>
      <c r="AH11" s="1"/>
      <c r="AI11" s="1"/>
      <c r="AJ11" s="1"/>
      <c r="AK11" s="1"/>
      <c r="AL11" s="1"/>
      <c r="AM11" s="1"/>
      <c r="AN11" s="8"/>
      <c r="AO11" s="1"/>
      <c r="AP11" s="1"/>
      <c r="AQ11" s="1"/>
      <c r="AR11" s="1"/>
      <c r="AS11" s="1"/>
      <c r="AT11" s="7"/>
      <c r="AU11" s="1"/>
      <c r="AV11" s="1"/>
      <c r="AW11" s="1"/>
      <c r="AX11" s="1"/>
      <c r="AY11" s="1"/>
      <c r="AZ11" s="1"/>
      <c r="BA11" s="1"/>
      <c r="BB11" s="1"/>
      <c r="BC11" s="1"/>
      <c r="BD11" s="1"/>
      <c r="BE11" s="1"/>
      <c r="BF11" s="1"/>
      <c r="BG11" s="1"/>
      <c r="BH11" s="1"/>
      <c r="BI11" s="1"/>
      <c r="BJ11" s="1"/>
      <c r="BK11" s="1"/>
      <c r="BL11" s="1"/>
      <c r="BM11" s="1"/>
      <c r="BN11" s="1"/>
      <c r="BO11" s="1"/>
      <c r="BP11" s="1"/>
      <c r="BQ11" s="1">
        <v>1</v>
      </c>
      <c r="BR11" s="1"/>
      <c r="BS11" s="1"/>
      <c r="BT11" s="1"/>
      <c r="BU11" s="1"/>
      <c r="BV11" s="1"/>
      <c r="BW11" s="1"/>
      <c r="BX11" s="1"/>
      <c r="BY11" s="1"/>
      <c r="BZ11" s="1"/>
      <c r="CA11" s="1"/>
      <c r="CB11" s="1"/>
      <c r="CC11" s="1"/>
      <c r="CD11" s="1"/>
      <c r="CE11" s="7"/>
      <c r="CF11" s="1"/>
      <c r="CG11" s="1"/>
      <c r="CH11" s="1"/>
      <c r="CI11" s="1"/>
      <c r="CJ11" s="1"/>
      <c r="CK11" s="1"/>
      <c r="CL11" s="1"/>
      <c r="CM11" s="1">
        <f>SUM(G11:CL11)</f>
        <v>1</v>
      </c>
      <c r="CN11" s="6">
        <f t="shared" si="0"/>
        <v>2400</v>
      </c>
      <c r="CO11" s="6">
        <f t="shared" si="1"/>
        <v>2000</v>
      </c>
      <c r="CP11" s="9">
        <v>2000</v>
      </c>
    </row>
    <row r="12" spans="1:94" ht="50.1" customHeight="1" x14ac:dyDescent="0.25">
      <c r="A12" s="1">
        <v>29</v>
      </c>
      <c r="B12" s="1">
        <v>11</v>
      </c>
      <c r="C12" s="21" t="s">
        <v>114</v>
      </c>
      <c r="D12" s="2" t="s">
        <v>115</v>
      </c>
      <c r="E12" s="1" t="s">
        <v>95</v>
      </c>
      <c r="F12" s="1">
        <v>2.4</v>
      </c>
      <c r="G12" s="1"/>
      <c r="H12" s="1"/>
      <c r="I12" s="1"/>
      <c r="J12" s="1">
        <v>60</v>
      </c>
      <c r="K12" s="1"/>
      <c r="L12" s="1"/>
      <c r="M12" s="1"/>
      <c r="N12" s="1"/>
      <c r="O12" s="1"/>
      <c r="P12" s="1"/>
      <c r="Q12" s="1"/>
      <c r="R12" s="7"/>
      <c r="S12" s="1"/>
      <c r="T12" s="1"/>
      <c r="U12" s="1"/>
      <c r="V12" s="1"/>
      <c r="W12" s="1"/>
      <c r="X12" s="1"/>
      <c r="Y12" s="1"/>
      <c r="Z12" s="1"/>
      <c r="AA12" s="1"/>
      <c r="AB12" s="1"/>
      <c r="AC12" s="1"/>
      <c r="AD12" s="1"/>
      <c r="AE12" s="1"/>
      <c r="AF12" s="1"/>
      <c r="AG12" s="1"/>
      <c r="AH12" s="1"/>
      <c r="AI12" s="1"/>
      <c r="AJ12" s="1"/>
      <c r="AK12" s="1"/>
      <c r="AL12" s="1"/>
      <c r="AM12" s="1"/>
      <c r="AN12" s="8"/>
      <c r="AO12" s="1"/>
      <c r="AP12" s="1"/>
      <c r="AQ12" s="1"/>
      <c r="AR12" s="1">
        <v>100</v>
      </c>
      <c r="AS12" s="1"/>
      <c r="AT12" s="7">
        <v>1520</v>
      </c>
      <c r="AU12" s="1"/>
      <c r="AV12" s="1"/>
      <c r="AW12" s="1"/>
      <c r="AX12" s="1"/>
      <c r="AY12" s="1"/>
      <c r="AZ12" s="1"/>
      <c r="BA12" s="1"/>
      <c r="BB12" s="1"/>
      <c r="BC12" s="1">
        <v>6200</v>
      </c>
      <c r="BD12" s="1"/>
      <c r="BE12" s="1">
        <v>50</v>
      </c>
      <c r="BF12" s="1"/>
      <c r="BG12" s="1"/>
      <c r="BH12" s="1"/>
      <c r="BI12" s="1"/>
      <c r="BJ12" s="1"/>
      <c r="BK12" s="1"/>
      <c r="BL12" s="1"/>
      <c r="BM12" s="1"/>
      <c r="BN12" s="1"/>
      <c r="BO12" s="1"/>
      <c r="BP12" s="1"/>
      <c r="BQ12" s="1">
        <v>200</v>
      </c>
      <c r="BR12" s="1"/>
      <c r="BS12" s="1"/>
      <c r="BT12" s="1"/>
      <c r="BU12" s="1">
        <v>30</v>
      </c>
      <c r="BV12" s="1"/>
      <c r="BW12" s="1"/>
      <c r="BX12" s="1"/>
      <c r="BY12" s="1"/>
      <c r="BZ12" s="1"/>
      <c r="CA12" s="1"/>
      <c r="CB12" s="1"/>
      <c r="CC12" s="1"/>
      <c r="CD12" s="1"/>
      <c r="CE12" s="7"/>
      <c r="CF12" s="1"/>
      <c r="CG12" s="1"/>
      <c r="CH12" s="1"/>
      <c r="CI12" s="1"/>
      <c r="CJ12" s="1"/>
      <c r="CK12" s="1"/>
      <c r="CL12" s="1"/>
      <c r="CM12" s="1">
        <f>SUM(G12:CL12)</f>
        <v>8160</v>
      </c>
      <c r="CN12" s="6">
        <f t="shared" si="0"/>
        <v>19584</v>
      </c>
      <c r="CO12" s="6">
        <f t="shared" si="1"/>
        <v>16320</v>
      </c>
      <c r="CP12" s="9">
        <v>16320</v>
      </c>
    </row>
    <row r="13" spans="1:94" ht="50.1" customHeight="1" x14ac:dyDescent="0.25">
      <c r="A13" s="1">
        <v>30</v>
      </c>
      <c r="B13" s="1">
        <v>12</v>
      </c>
      <c r="C13" s="21" t="s">
        <v>116</v>
      </c>
      <c r="D13" s="2" t="s">
        <v>117</v>
      </c>
      <c r="E13" s="1" t="s">
        <v>95</v>
      </c>
      <c r="F13" s="1">
        <v>6984.1</v>
      </c>
      <c r="G13" s="1"/>
      <c r="H13" s="1"/>
      <c r="I13" s="1"/>
      <c r="J13" s="1"/>
      <c r="K13" s="1"/>
      <c r="L13" s="1"/>
      <c r="M13" s="1"/>
      <c r="N13" s="1"/>
      <c r="O13" s="1"/>
      <c r="P13" s="1"/>
      <c r="Q13" s="1"/>
      <c r="R13" s="7"/>
      <c r="S13" s="1"/>
      <c r="T13" s="1"/>
      <c r="U13" s="1"/>
      <c r="V13" s="1"/>
      <c r="W13" s="1"/>
      <c r="X13" s="1"/>
      <c r="Y13" s="1"/>
      <c r="Z13" s="1"/>
      <c r="AA13" s="1"/>
      <c r="AB13" s="1"/>
      <c r="AC13" s="1"/>
      <c r="AD13" s="1"/>
      <c r="AE13" s="1"/>
      <c r="AF13" s="1"/>
      <c r="AG13" s="1"/>
      <c r="AH13" s="1"/>
      <c r="AI13" s="1"/>
      <c r="AJ13" s="1"/>
      <c r="AK13" s="1"/>
      <c r="AL13" s="1"/>
      <c r="AM13" s="1"/>
      <c r="AN13" s="8"/>
      <c r="AO13" s="1"/>
      <c r="AP13" s="1"/>
      <c r="AQ13" s="1"/>
      <c r="AR13" s="1"/>
      <c r="AS13" s="1"/>
      <c r="AT13" s="7">
        <v>2</v>
      </c>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7"/>
      <c r="CF13" s="1"/>
      <c r="CG13" s="1"/>
      <c r="CH13" s="1"/>
      <c r="CI13" s="1"/>
      <c r="CJ13" s="1"/>
      <c r="CK13" s="1"/>
      <c r="CL13" s="1"/>
      <c r="CM13" s="1">
        <f>SUM(G13:CL13)</f>
        <v>2</v>
      </c>
      <c r="CN13" s="6">
        <f t="shared" si="0"/>
        <v>13968.2</v>
      </c>
      <c r="CO13" s="6">
        <f t="shared" si="1"/>
        <v>11640.166666666668</v>
      </c>
      <c r="CP13" s="9">
        <v>11640.17</v>
      </c>
    </row>
    <row r="14" spans="1:94" ht="50.1" customHeight="1" x14ac:dyDescent="0.25">
      <c r="A14" s="1">
        <v>31</v>
      </c>
      <c r="B14" s="1">
        <v>13</v>
      </c>
      <c r="C14" s="21" t="s">
        <v>118</v>
      </c>
      <c r="D14" s="10" t="s">
        <v>119</v>
      </c>
      <c r="E14" s="1" t="s">
        <v>98</v>
      </c>
      <c r="F14" s="1">
        <v>600</v>
      </c>
      <c r="G14" s="1"/>
      <c r="H14" s="1"/>
      <c r="I14" s="1"/>
      <c r="J14" s="1"/>
      <c r="K14" s="1"/>
      <c r="L14" s="1"/>
      <c r="M14" s="1"/>
      <c r="N14" s="1"/>
      <c r="O14" s="1"/>
      <c r="P14" s="1"/>
      <c r="Q14" s="1"/>
      <c r="R14" s="7"/>
      <c r="S14" s="1"/>
      <c r="T14" s="1"/>
      <c r="U14" s="1"/>
      <c r="V14" s="1"/>
      <c r="W14" s="1"/>
      <c r="X14" s="1"/>
      <c r="Y14" s="1"/>
      <c r="Z14" s="1"/>
      <c r="AA14" s="1"/>
      <c r="AB14" s="1"/>
      <c r="AC14" s="1"/>
      <c r="AD14" s="1"/>
      <c r="AE14" s="1"/>
      <c r="AF14" s="1"/>
      <c r="AG14" s="1"/>
      <c r="AH14" s="1"/>
      <c r="AI14" s="1"/>
      <c r="AJ14" s="1"/>
      <c r="AK14" s="1"/>
      <c r="AL14" s="1"/>
      <c r="AM14" s="1"/>
      <c r="AN14" s="8"/>
      <c r="AO14" s="1"/>
      <c r="AP14" s="1"/>
      <c r="AQ14" s="1"/>
      <c r="AR14" s="1"/>
      <c r="AS14" s="1"/>
      <c r="AT14" s="7"/>
      <c r="AU14" s="1"/>
      <c r="AV14" s="1"/>
      <c r="AW14" s="1"/>
      <c r="AX14" s="1"/>
      <c r="AY14" s="1"/>
      <c r="AZ14" s="1"/>
      <c r="BA14" s="1"/>
      <c r="BB14" s="1"/>
      <c r="BC14" s="1"/>
      <c r="BD14" s="1">
        <v>2</v>
      </c>
      <c r="BE14" s="1"/>
      <c r="BF14" s="1"/>
      <c r="BG14" s="1"/>
      <c r="BH14" s="1"/>
      <c r="BI14" s="1"/>
      <c r="BJ14" s="1"/>
      <c r="BK14" s="1"/>
      <c r="BL14" s="1">
        <v>1</v>
      </c>
      <c r="BM14" s="1"/>
      <c r="BN14" s="1"/>
      <c r="BO14" s="1"/>
      <c r="BP14" s="1"/>
      <c r="BQ14" s="1"/>
      <c r="BR14" s="1"/>
      <c r="BS14" s="1"/>
      <c r="BT14" s="1"/>
      <c r="BU14" s="1"/>
      <c r="BV14" s="1"/>
      <c r="BW14" s="1"/>
      <c r="BX14" s="1"/>
      <c r="BY14" s="1"/>
      <c r="BZ14" s="1"/>
      <c r="CA14" s="1"/>
      <c r="CB14" s="1"/>
      <c r="CC14" s="1"/>
      <c r="CD14" s="1"/>
      <c r="CE14" s="7">
        <v>5</v>
      </c>
      <c r="CF14" s="1"/>
      <c r="CG14" s="1"/>
      <c r="CH14" s="1"/>
      <c r="CI14" s="1"/>
      <c r="CJ14" s="1"/>
      <c r="CK14" s="1"/>
      <c r="CL14" s="1"/>
      <c r="CM14" s="1">
        <f>SUM(G14:CL14)</f>
        <v>8</v>
      </c>
      <c r="CN14" s="6">
        <f t="shared" si="0"/>
        <v>4800</v>
      </c>
      <c r="CO14" s="6">
        <f t="shared" si="1"/>
        <v>4000</v>
      </c>
      <c r="CP14" s="9">
        <v>4000</v>
      </c>
    </row>
    <row r="15" spans="1:94" ht="50.1" customHeight="1" x14ac:dyDescent="0.25">
      <c r="A15" s="1">
        <v>32</v>
      </c>
      <c r="B15" s="1">
        <v>14</v>
      </c>
      <c r="C15" s="21" t="s">
        <v>118</v>
      </c>
      <c r="D15" s="10" t="s">
        <v>120</v>
      </c>
      <c r="E15" s="1" t="s">
        <v>98</v>
      </c>
      <c r="F15" s="1">
        <v>528</v>
      </c>
      <c r="G15" s="1"/>
      <c r="H15" s="1"/>
      <c r="I15" s="1"/>
      <c r="J15" s="1"/>
      <c r="K15" s="1"/>
      <c r="L15" s="1"/>
      <c r="M15" s="1"/>
      <c r="N15" s="1"/>
      <c r="O15" s="1"/>
      <c r="P15" s="1"/>
      <c r="Q15" s="1"/>
      <c r="R15" s="7"/>
      <c r="S15" s="1"/>
      <c r="T15" s="1">
        <v>1</v>
      </c>
      <c r="U15" s="1"/>
      <c r="V15" s="1"/>
      <c r="W15" s="1"/>
      <c r="X15" s="1"/>
      <c r="Y15" s="1"/>
      <c r="Z15" s="1"/>
      <c r="AA15" s="1"/>
      <c r="AB15" s="1"/>
      <c r="AC15" s="1"/>
      <c r="AD15" s="1"/>
      <c r="AE15" s="1"/>
      <c r="AF15" s="1">
        <v>1</v>
      </c>
      <c r="AG15" s="1"/>
      <c r="AH15" s="1"/>
      <c r="AI15" s="1"/>
      <c r="AJ15" s="1"/>
      <c r="AK15" s="1"/>
      <c r="AL15" s="1"/>
      <c r="AM15" s="1">
        <v>2</v>
      </c>
      <c r="AN15" s="8"/>
      <c r="AO15" s="1"/>
      <c r="AP15" s="1"/>
      <c r="AQ15" s="1"/>
      <c r="AR15" s="1"/>
      <c r="AS15" s="1"/>
      <c r="AT15" s="7"/>
      <c r="AU15" s="1"/>
      <c r="AV15" s="1"/>
      <c r="AW15" s="1"/>
      <c r="AX15" s="1"/>
      <c r="AY15" s="1"/>
      <c r="AZ15" s="1"/>
      <c r="BA15" s="1"/>
      <c r="BB15" s="1"/>
      <c r="BC15" s="1"/>
      <c r="BD15" s="1">
        <v>2</v>
      </c>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7"/>
      <c r="CF15" s="1"/>
      <c r="CG15" s="1"/>
      <c r="CH15" s="1"/>
      <c r="CI15" s="1"/>
      <c r="CJ15" s="1"/>
      <c r="CK15" s="1"/>
      <c r="CL15" s="1"/>
      <c r="CM15" s="1">
        <f>SUM(G15:CL15)</f>
        <v>6</v>
      </c>
      <c r="CN15" s="6">
        <f t="shared" si="0"/>
        <v>3168</v>
      </c>
      <c r="CO15" s="6">
        <f t="shared" si="1"/>
        <v>2640</v>
      </c>
      <c r="CP15" s="9">
        <v>2640</v>
      </c>
    </row>
    <row r="16" spans="1:94" ht="50.1" customHeight="1" x14ac:dyDescent="0.25">
      <c r="A16" s="1">
        <v>33</v>
      </c>
      <c r="B16" s="1">
        <v>15</v>
      </c>
      <c r="C16" s="21" t="s">
        <v>121</v>
      </c>
      <c r="D16" s="10" t="s">
        <v>122</v>
      </c>
      <c r="E16" s="1" t="s">
        <v>98</v>
      </c>
      <c r="F16" s="1">
        <v>600</v>
      </c>
      <c r="G16" s="1"/>
      <c r="H16" s="1"/>
      <c r="I16" s="1"/>
      <c r="J16" s="1"/>
      <c r="K16" s="1"/>
      <c r="L16" s="1"/>
      <c r="M16" s="1"/>
      <c r="N16" s="1"/>
      <c r="O16" s="1"/>
      <c r="P16" s="1"/>
      <c r="Q16" s="1"/>
      <c r="R16" s="7"/>
      <c r="S16" s="1"/>
      <c r="T16" s="1">
        <v>1</v>
      </c>
      <c r="U16" s="1"/>
      <c r="V16" s="1"/>
      <c r="W16" s="1"/>
      <c r="X16" s="1"/>
      <c r="Y16" s="1"/>
      <c r="Z16" s="1"/>
      <c r="AA16" s="1"/>
      <c r="AB16" s="1"/>
      <c r="AC16" s="1"/>
      <c r="AD16" s="1"/>
      <c r="AE16" s="1"/>
      <c r="AF16" s="1"/>
      <c r="AG16" s="1"/>
      <c r="AH16" s="1"/>
      <c r="AI16" s="1"/>
      <c r="AJ16" s="1"/>
      <c r="AK16" s="1"/>
      <c r="AL16" s="1"/>
      <c r="AM16" s="1">
        <v>2</v>
      </c>
      <c r="AN16" s="8"/>
      <c r="AO16" s="1"/>
      <c r="AP16" s="1"/>
      <c r="AQ16" s="1"/>
      <c r="AR16" s="1"/>
      <c r="AS16" s="1"/>
      <c r="AT16" s="7"/>
      <c r="AU16" s="1"/>
      <c r="AV16" s="1"/>
      <c r="AW16" s="1"/>
      <c r="AX16" s="1"/>
      <c r="AY16" s="1"/>
      <c r="AZ16" s="1"/>
      <c r="BA16" s="1"/>
      <c r="BB16" s="1"/>
      <c r="BC16" s="1"/>
      <c r="BD16" s="1">
        <v>2</v>
      </c>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7"/>
      <c r="CF16" s="1"/>
      <c r="CG16" s="1"/>
      <c r="CH16" s="1"/>
      <c r="CI16" s="1"/>
      <c r="CJ16" s="1"/>
      <c r="CK16" s="1"/>
      <c r="CL16" s="1"/>
      <c r="CM16" s="1">
        <f>SUM(G16:CL16)</f>
        <v>5</v>
      </c>
      <c r="CN16" s="6">
        <f t="shared" si="0"/>
        <v>3000</v>
      </c>
      <c r="CO16" s="6">
        <f t="shared" si="1"/>
        <v>2500</v>
      </c>
      <c r="CP16" s="9">
        <v>2500</v>
      </c>
    </row>
    <row r="17" spans="1:94" ht="50.1" customHeight="1" x14ac:dyDescent="0.25">
      <c r="A17" s="1">
        <v>34</v>
      </c>
      <c r="B17" s="1">
        <v>16</v>
      </c>
      <c r="C17" s="21" t="s">
        <v>121</v>
      </c>
      <c r="D17" s="10" t="s">
        <v>123</v>
      </c>
      <c r="E17" s="1" t="s">
        <v>98</v>
      </c>
      <c r="F17" s="1">
        <v>528</v>
      </c>
      <c r="G17" s="1"/>
      <c r="H17" s="1"/>
      <c r="I17" s="1"/>
      <c r="J17" s="1"/>
      <c r="K17" s="1"/>
      <c r="L17" s="1"/>
      <c r="M17" s="1"/>
      <c r="N17" s="1"/>
      <c r="O17" s="1"/>
      <c r="P17" s="1"/>
      <c r="Q17" s="1"/>
      <c r="R17" s="7"/>
      <c r="S17" s="1"/>
      <c r="T17" s="1"/>
      <c r="U17" s="1"/>
      <c r="V17" s="1">
        <v>1</v>
      </c>
      <c r="W17" s="1"/>
      <c r="X17" s="1"/>
      <c r="Y17" s="1"/>
      <c r="Z17" s="1"/>
      <c r="AA17" s="1"/>
      <c r="AB17" s="1"/>
      <c r="AC17" s="1"/>
      <c r="AD17" s="1"/>
      <c r="AE17" s="1"/>
      <c r="AF17" s="1"/>
      <c r="AG17" s="1"/>
      <c r="AH17" s="1"/>
      <c r="AI17" s="1"/>
      <c r="AJ17" s="1"/>
      <c r="AK17" s="1"/>
      <c r="AL17" s="1"/>
      <c r="AM17" s="1"/>
      <c r="AN17" s="8"/>
      <c r="AO17" s="1"/>
      <c r="AP17" s="1"/>
      <c r="AQ17" s="1"/>
      <c r="AR17" s="1"/>
      <c r="AS17" s="1"/>
      <c r="AT17" s="7"/>
      <c r="AU17" s="1"/>
      <c r="AV17" s="1"/>
      <c r="AW17" s="1"/>
      <c r="AX17" s="1"/>
      <c r="AY17" s="1"/>
      <c r="AZ17" s="1"/>
      <c r="BA17" s="1"/>
      <c r="BB17" s="1"/>
      <c r="BC17" s="1"/>
      <c r="BD17" s="1">
        <v>2</v>
      </c>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7"/>
      <c r="CF17" s="1"/>
      <c r="CG17" s="1"/>
      <c r="CH17" s="1"/>
      <c r="CI17" s="1"/>
      <c r="CJ17" s="1">
        <v>3</v>
      </c>
      <c r="CK17" s="1">
        <v>4</v>
      </c>
      <c r="CL17" s="1"/>
      <c r="CM17" s="1">
        <f>SUM(G17:CL17)</f>
        <v>10</v>
      </c>
      <c r="CN17" s="6">
        <f t="shared" si="0"/>
        <v>5280</v>
      </c>
      <c r="CO17" s="6">
        <f t="shared" si="1"/>
        <v>4400</v>
      </c>
      <c r="CP17" s="9">
        <v>4400</v>
      </c>
    </row>
    <row r="18" spans="1:94" ht="50.1" customHeight="1" x14ac:dyDescent="0.25">
      <c r="A18" s="1">
        <v>35</v>
      </c>
      <c r="B18" s="1">
        <v>17</v>
      </c>
      <c r="C18" s="21" t="s">
        <v>124</v>
      </c>
      <c r="D18" s="2" t="s">
        <v>125</v>
      </c>
      <c r="E18" s="1" t="s">
        <v>126</v>
      </c>
      <c r="F18" s="1">
        <v>86</v>
      </c>
      <c r="G18" s="1"/>
      <c r="H18" s="1"/>
      <c r="I18" s="1"/>
      <c r="J18" s="1"/>
      <c r="K18" s="1"/>
      <c r="L18" s="1"/>
      <c r="M18" s="1"/>
      <c r="N18" s="1"/>
      <c r="O18" s="1"/>
      <c r="P18" s="1"/>
      <c r="Q18" s="1"/>
      <c r="R18" s="7"/>
      <c r="S18" s="1"/>
      <c r="T18" s="1"/>
      <c r="U18" s="1"/>
      <c r="V18" s="1"/>
      <c r="W18" s="1"/>
      <c r="X18" s="1"/>
      <c r="Y18" s="1"/>
      <c r="Z18" s="1"/>
      <c r="AA18" s="1"/>
      <c r="AB18" s="1"/>
      <c r="AC18" s="1"/>
      <c r="AD18" s="1"/>
      <c r="AE18" s="1"/>
      <c r="AF18" s="1"/>
      <c r="AG18" s="1"/>
      <c r="AH18" s="1"/>
      <c r="AI18" s="1"/>
      <c r="AJ18" s="1"/>
      <c r="AK18" s="1"/>
      <c r="AL18" s="1"/>
      <c r="AM18" s="1"/>
      <c r="AN18" s="8"/>
      <c r="AO18" s="1"/>
      <c r="AP18" s="1"/>
      <c r="AQ18" s="1"/>
      <c r="AR18" s="1"/>
      <c r="AS18" s="1"/>
      <c r="AT18" s="7"/>
      <c r="AU18" s="1"/>
      <c r="AV18" s="1"/>
      <c r="AW18" s="1"/>
      <c r="AX18" s="1"/>
      <c r="AY18" s="1"/>
      <c r="AZ18" s="1"/>
      <c r="BA18" s="1"/>
      <c r="BB18" s="1"/>
      <c r="BC18" s="1"/>
      <c r="BD18" s="1"/>
      <c r="BE18" s="1"/>
      <c r="BF18" s="1"/>
      <c r="BG18" s="1"/>
      <c r="BH18" s="1"/>
      <c r="BI18" s="1"/>
      <c r="BJ18" s="1"/>
      <c r="BK18" s="1"/>
      <c r="BL18" s="1"/>
      <c r="BM18" s="1">
        <v>2</v>
      </c>
      <c r="BN18" s="1"/>
      <c r="BO18" s="1"/>
      <c r="BP18" s="1"/>
      <c r="BQ18" s="1"/>
      <c r="BR18" s="1"/>
      <c r="BS18" s="1"/>
      <c r="BT18" s="1"/>
      <c r="BU18" s="1"/>
      <c r="BV18" s="1"/>
      <c r="BW18" s="1"/>
      <c r="BX18" s="1"/>
      <c r="BY18" s="1"/>
      <c r="BZ18" s="1"/>
      <c r="CA18" s="1"/>
      <c r="CB18" s="1"/>
      <c r="CC18" s="1"/>
      <c r="CD18" s="1"/>
      <c r="CE18" s="7"/>
      <c r="CF18" s="1"/>
      <c r="CG18" s="1"/>
      <c r="CH18" s="1"/>
      <c r="CI18" s="1"/>
      <c r="CJ18" s="1"/>
      <c r="CK18" s="1"/>
      <c r="CL18" s="1"/>
      <c r="CM18" s="1">
        <f>SUM(G18:CL18)</f>
        <v>2</v>
      </c>
      <c r="CN18" s="6">
        <f t="shared" si="0"/>
        <v>172</v>
      </c>
      <c r="CO18" s="6">
        <f t="shared" si="1"/>
        <v>143.33333333333334</v>
      </c>
      <c r="CP18" s="9">
        <v>143.34</v>
      </c>
    </row>
    <row r="19" spans="1:94" ht="50.1" customHeight="1" x14ac:dyDescent="0.25">
      <c r="A19" s="1">
        <v>36</v>
      </c>
      <c r="B19" s="1">
        <v>18</v>
      </c>
      <c r="C19" s="21" t="s">
        <v>124</v>
      </c>
      <c r="D19" s="2" t="s">
        <v>127</v>
      </c>
      <c r="E19" s="1" t="s">
        <v>126</v>
      </c>
      <c r="F19" s="1">
        <v>120</v>
      </c>
      <c r="G19" s="1"/>
      <c r="H19" s="1"/>
      <c r="I19" s="1"/>
      <c r="J19" s="1"/>
      <c r="K19" s="1"/>
      <c r="L19" s="1"/>
      <c r="M19" s="1"/>
      <c r="N19" s="1"/>
      <c r="O19" s="1"/>
      <c r="P19" s="1"/>
      <c r="Q19" s="1"/>
      <c r="R19" s="7"/>
      <c r="S19" s="1"/>
      <c r="T19" s="1"/>
      <c r="U19" s="1"/>
      <c r="V19" s="1"/>
      <c r="W19" s="1"/>
      <c r="X19" s="1"/>
      <c r="Y19" s="1"/>
      <c r="Z19" s="1"/>
      <c r="AA19" s="1"/>
      <c r="AB19" s="1"/>
      <c r="AC19" s="1"/>
      <c r="AD19" s="1"/>
      <c r="AE19" s="1"/>
      <c r="AF19" s="1"/>
      <c r="AG19" s="1"/>
      <c r="AH19" s="1"/>
      <c r="AI19" s="1"/>
      <c r="AJ19" s="1"/>
      <c r="AK19" s="1"/>
      <c r="AL19" s="1"/>
      <c r="AM19" s="1"/>
      <c r="AN19" s="8"/>
      <c r="AO19" s="1"/>
      <c r="AP19" s="1"/>
      <c r="AQ19" s="1"/>
      <c r="AR19" s="1"/>
      <c r="AS19" s="1"/>
      <c r="AT19" s="7"/>
      <c r="AU19" s="1"/>
      <c r="AV19" s="1"/>
      <c r="AW19" s="1"/>
      <c r="AX19" s="1"/>
      <c r="AY19" s="1"/>
      <c r="AZ19" s="1"/>
      <c r="BA19" s="1"/>
      <c r="BB19" s="1"/>
      <c r="BC19" s="1"/>
      <c r="BD19" s="1"/>
      <c r="BE19" s="1"/>
      <c r="BF19" s="1"/>
      <c r="BG19" s="1"/>
      <c r="BH19" s="1"/>
      <c r="BI19" s="1"/>
      <c r="BJ19" s="1"/>
      <c r="BK19" s="1"/>
      <c r="BL19" s="1"/>
      <c r="BM19" s="1">
        <v>2</v>
      </c>
      <c r="BN19" s="1"/>
      <c r="BO19" s="1"/>
      <c r="BP19" s="1"/>
      <c r="BQ19" s="1"/>
      <c r="BR19" s="1"/>
      <c r="BS19" s="1"/>
      <c r="BT19" s="1"/>
      <c r="BU19" s="1"/>
      <c r="BV19" s="1"/>
      <c r="BW19" s="1"/>
      <c r="BX19" s="1"/>
      <c r="BY19" s="1"/>
      <c r="BZ19" s="1"/>
      <c r="CA19" s="1"/>
      <c r="CB19" s="1"/>
      <c r="CC19" s="1"/>
      <c r="CD19" s="1"/>
      <c r="CE19" s="7"/>
      <c r="CF19" s="1"/>
      <c r="CG19" s="1"/>
      <c r="CH19" s="1"/>
      <c r="CI19" s="1"/>
      <c r="CJ19" s="1"/>
      <c r="CK19" s="1"/>
      <c r="CL19" s="1"/>
      <c r="CM19" s="1">
        <f>SUM(G19:CL19)</f>
        <v>2</v>
      </c>
      <c r="CN19" s="6">
        <f t="shared" si="0"/>
        <v>240</v>
      </c>
      <c r="CO19" s="6">
        <f t="shared" si="1"/>
        <v>200</v>
      </c>
      <c r="CP19" s="9">
        <v>200</v>
      </c>
    </row>
    <row r="20" spans="1:94" ht="50.1" customHeight="1" x14ac:dyDescent="0.25">
      <c r="A20" s="1">
        <v>37</v>
      </c>
      <c r="B20" s="1">
        <v>19</v>
      </c>
      <c r="C20" s="21" t="s">
        <v>124</v>
      </c>
      <c r="D20" s="2" t="s">
        <v>128</v>
      </c>
      <c r="E20" s="1" t="s">
        <v>126</v>
      </c>
      <c r="F20" s="1">
        <v>86</v>
      </c>
      <c r="G20" s="1"/>
      <c r="H20" s="1"/>
      <c r="I20" s="1"/>
      <c r="J20" s="1"/>
      <c r="K20" s="1"/>
      <c r="L20" s="1"/>
      <c r="M20" s="1"/>
      <c r="N20" s="1"/>
      <c r="O20" s="1"/>
      <c r="P20" s="1"/>
      <c r="Q20" s="1"/>
      <c r="R20" s="7"/>
      <c r="S20" s="1"/>
      <c r="T20" s="1"/>
      <c r="U20" s="1"/>
      <c r="V20" s="1"/>
      <c r="W20" s="1"/>
      <c r="X20" s="1"/>
      <c r="Y20" s="1">
        <v>20</v>
      </c>
      <c r="Z20" s="1"/>
      <c r="AA20" s="1"/>
      <c r="AB20" s="1"/>
      <c r="AC20" s="1"/>
      <c r="AD20" s="1"/>
      <c r="AE20" s="1"/>
      <c r="AF20" s="1"/>
      <c r="AG20" s="1"/>
      <c r="AH20" s="1"/>
      <c r="AI20" s="1"/>
      <c r="AJ20" s="1"/>
      <c r="AK20" s="1"/>
      <c r="AL20" s="1"/>
      <c r="AM20" s="1"/>
      <c r="AN20" s="8"/>
      <c r="AO20" s="1"/>
      <c r="AP20" s="1"/>
      <c r="AQ20" s="1"/>
      <c r="AR20" s="1"/>
      <c r="AS20" s="1"/>
      <c r="AT20" s="7"/>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7"/>
      <c r="CF20" s="1"/>
      <c r="CG20" s="1"/>
      <c r="CH20" s="1"/>
      <c r="CI20" s="1"/>
      <c r="CJ20" s="1"/>
      <c r="CK20" s="1"/>
      <c r="CL20" s="1"/>
      <c r="CM20" s="1">
        <f>SUM(G20:CL20)</f>
        <v>20</v>
      </c>
      <c r="CN20" s="6">
        <f t="shared" si="0"/>
        <v>1720</v>
      </c>
      <c r="CO20" s="6">
        <f t="shared" si="1"/>
        <v>1433.3333333333335</v>
      </c>
      <c r="CP20" s="9">
        <v>1433.34</v>
      </c>
    </row>
    <row r="21" spans="1:94" ht="50.1" customHeight="1" x14ac:dyDescent="0.25">
      <c r="A21" s="1">
        <v>41</v>
      </c>
      <c r="B21" s="1">
        <v>20</v>
      </c>
      <c r="C21" s="21" t="s">
        <v>129</v>
      </c>
      <c r="D21" s="10" t="s">
        <v>130</v>
      </c>
      <c r="E21" s="1" t="s">
        <v>95</v>
      </c>
      <c r="F21" s="1">
        <v>1.38</v>
      </c>
      <c r="G21" s="1"/>
      <c r="H21" s="1"/>
      <c r="I21" s="1"/>
      <c r="J21" s="1"/>
      <c r="K21" s="1"/>
      <c r="L21" s="1"/>
      <c r="M21" s="1"/>
      <c r="N21" s="1"/>
      <c r="O21" s="1"/>
      <c r="P21" s="1"/>
      <c r="Q21" s="1"/>
      <c r="R21" s="7"/>
      <c r="S21" s="1"/>
      <c r="T21" s="1"/>
      <c r="U21" s="1"/>
      <c r="V21" s="1"/>
      <c r="W21" s="1"/>
      <c r="X21" s="1"/>
      <c r="Y21" s="1"/>
      <c r="Z21" s="1"/>
      <c r="AA21" s="1"/>
      <c r="AB21" s="1"/>
      <c r="AC21" s="1"/>
      <c r="AD21" s="1"/>
      <c r="AE21" s="1"/>
      <c r="AF21" s="1"/>
      <c r="AG21" s="1"/>
      <c r="AH21" s="1"/>
      <c r="AI21" s="1"/>
      <c r="AJ21" s="1"/>
      <c r="AK21" s="1"/>
      <c r="AL21" s="1"/>
      <c r="AM21" s="1"/>
      <c r="AN21" s="8"/>
      <c r="AO21" s="1"/>
      <c r="AP21" s="1"/>
      <c r="AQ21" s="1"/>
      <c r="AR21" s="1"/>
      <c r="AS21" s="1"/>
      <c r="AT21" s="7">
        <v>700</v>
      </c>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v>100</v>
      </c>
      <c r="BZ21" s="1"/>
      <c r="CA21" s="1"/>
      <c r="CB21" s="1"/>
      <c r="CC21" s="1"/>
      <c r="CD21" s="1"/>
      <c r="CE21" s="7"/>
      <c r="CF21" s="1"/>
      <c r="CG21" s="1"/>
      <c r="CH21" s="1"/>
      <c r="CI21" s="1"/>
      <c r="CJ21" s="1"/>
      <c r="CK21" s="1"/>
      <c r="CL21" s="1"/>
      <c r="CM21" s="1">
        <f>SUM(G21:CL21)</f>
        <v>800</v>
      </c>
      <c r="CN21" s="6">
        <f t="shared" si="0"/>
        <v>1104</v>
      </c>
      <c r="CO21" s="6">
        <f t="shared" si="1"/>
        <v>920</v>
      </c>
      <c r="CP21" s="9">
        <v>920</v>
      </c>
    </row>
    <row r="22" spans="1:94" ht="50.1" customHeight="1" x14ac:dyDescent="0.25">
      <c r="A22" s="1">
        <v>42</v>
      </c>
      <c r="B22" s="1">
        <v>21</v>
      </c>
      <c r="C22" s="22" t="s">
        <v>131</v>
      </c>
      <c r="D22" s="10" t="s">
        <v>132</v>
      </c>
      <c r="E22" s="1" t="s">
        <v>95</v>
      </c>
      <c r="F22" s="1">
        <v>1.38</v>
      </c>
      <c r="G22" s="1"/>
      <c r="H22" s="1"/>
      <c r="I22" s="1"/>
      <c r="J22" s="1"/>
      <c r="K22" s="1"/>
      <c r="L22" s="1"/>
      <c r="M22" s="1"/>
      <c r="N22" s="1"/>
      <c r="O22" s="1"/>
      <c r="P22" s="1"/>
      <c r="Q22" s="1"/>
      <c r="R22" s="7"/>
      <c r="S22" s="1"/>
      <c r="T22" s="1"/>
      <c r="U22" s="1"/>
      <c r="V22" s="1"/>
      <c r="W22" s="1"/>
      <c r="X22" s="1"/>
      <c r="Y22" s="1"/>
      <c r="Z22" s="1"/>
      <c r="AA22" s="1"/>
      <c r="AB22" s="1"/>
      <c r="AC22" s="1"/>
      <c r="AD22" s="1"/>
      <c r="AE22" s="1"/>
      <c r="AF22" s="1"/>
      <c r="AG22" s="1"/>
      <c r="AH22" s="1"/>
      <c r="AI22" s="1"/>
      <c r="AJ22" s="1"/>
      <c r="AK22" s="1"/>
      <c r="AL22" s="1"/>
      <c r="AM22" s="1"/>
      <c r="AN22" s="8"/>
      <c r="AO22" s="1"/>
      <c r="AP22" s="1"/>
      <c r="AQ22" s="1"/>
      <c r="AR22" s="1"/>
      <c r="AS22" s="1"/>
      <c r="AT22" s="7">
        <v>50</v>
      </c>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v>30</v>
      </c>
      <c r="BV22" s="1"/>
      <c r="BW22" s="1"/>
      <c r="BX22" s="1"/>
      <c r="BY22" s="1"/>
      <c r="BZ22" s="1"/>
      <c r="CA22" s="1"/>
      <c r="CB22" s="1"/>
      <c r="CC22" s="1"/>
      <c r="CD22" s="1"/>
      <c r="CE22" s="7"/>
      <c r="CF22" s="1"/>
      <c r="CG22" s="1"/>
      <c r="CH22" s="1"/>
      <c r="CI22" s="1"/>
      <c r="CJ22" s="1"/>
      <c r="CK22" s="1"/>
      <c r="CL22" s="1"/>
      <c r="CM22" s="1">
        <f>SUM(G22:CL22)</f>
        <v>80</v>
      </c>
      <c r="CN22" s="6">
        <f t="shared" si="0"/>
        <v>110.39999999999999</v>
      </c>
      <c r="CO22" s="6">
        <f t="shared" si="1"/>
        <v>92</v>
      </c>
      <c r="CP22" s="9">
        <v>92</v>
      </c>
    </row>
    <row r="23" spans="1:94" ht="50.1" customHeight="1" x14ac:dyDescent="0.25">
      <c r="A23" s="1">
        <v>57</v>
      </c>
      <c r="B23" s="1">
        <v>22</v>
      </c>
      <c r="C23" s="21" t="s">
        <v>133</v>
      </c>
      <c r="D23" s="2" t="s">
        <v>134</v>
      </c>
      <c r="E23" s="1" t="s">
        <v>95</v>
      </c>
      <c r="F23" s="1">
        <v>26.01</v>
      </c>
      <c r="G23" s="1"/>
      <c r="H23" s="1"/>
      <c r="I23" s="1"/>
      <c r="J23" s="1"/>
      <c r="K23" s="1"/>
      <c r="L23" s="1"/>
      <c r="M23" s="1"/>
      <c r="N23" s="1"/>
      <c r="O23" s="1"/>
      <c r="P23" s="1"/>
      <c r="Q23" s="1"/>
      <c r="R23" s="7"/>
      <c r="S23" s="1"/>
      <c r="T23" s="1"/>
      <c r="U23" s="1"/>
      <c r="V23" s="1"/>
      <c r="W23" s="1"/>
      <c r="X23" s="1"/>
      <c r="Y23" s="1"/>
      <c r="Z23" s="1"/>
      <c r="AA23" s="1"/>
      <c r="AB23" s="1"/>
      <c r="AC23" s="1"/>
      <c r="AD23" s="1"/>
      <c r="AE23" s="1"/>
      <c r="AF23" s="1"/>
      <c r="AG23" s="1"/>
      <c r="AH23" s="1"/>
      <c r="AI23" s="1"/>
      <c r="AJ23" s="1"/>
      <c r="AK23" s="1"/>
      <c r="AL23" s="1"/>
      <c r="AM23" s="1"/>
      <c r="AN23" s="8"/>
      <c r="AO23" s="1"/>
      <c r="AP23" s="1"/>
      <c r="AQ23" s="1"/>
      <c r="AR23" s="1"/>
      <c r="AS23" s="1"/>
      <c r="AT23" s="7"/>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7">
        <v>2</v>
      </c>
      <c r="CF23" s="1"/>
      <c r="CG23" s="1"/>
      <c r="CH23" s="1"/>
      <c r="CI23" s="1"/>
      <c r="CJ23" s="1"/>
      <c r="CK23" s="1"/>
      <c r="CL23" s="1"/>
      <c r="CM23" s="1">
        <f>SUM(G23:CL23)</f>
        <v>2</v>
      </c>
      <c r="CN23" s="6">
        <f t="shared" si="0"/>
        <v>52.02</v>
      </c>
      <c r="CO23" s="6">
        <f t="shared" si="1"/>
        <v>43.35</v>
      </c>
      <c r="CP23" s="9">
        <v>43.35</v>
      </c>
    </row>
    <row r="24" spans="1:94" ht="50.1" customHeight="1" x14ac:dyDescent="0.25">
      <c r="A24" s="1">
        <v>61</v>
      </c>
      <c r="B24" s="1">
        <v>23</v>
      </c>
      <c r="C24" s="21" t="s">
        <v>135</v>
      </c>
      <c r="D24" s="2" t="s">
        <v>136</v>
      </c>
      <c r="E24" s="1" t="s">
        <v>95</v>
      </c>
      <c r="F24" s="1">
        <v>66.25</v>
      </c>
      <c r="G24" s="1"/>
      <c r="H24" s="1"/>
      <c r="I24" s="1"/>
      <c r="J24" s="1"/>
      <c r="K24" s="1"/>
      <c r="L24" s="1"/>
      <c r="M24" s="1"/>
      <c r="N24" s="1"/>
      <c r="O24" s="1"/>
      <c r="P24" s="1"/>
      <c r="Q24" s="1"/>
      <c r="R24" s="7"/>
      <c r="S24" s="1"/>
      <c r="T24" s="1"/>
      <c r="U24" s="1"/>
      <c r="V24" s="1"/>
      <c r="W24" s="1"/>
      <c r="X24" s="1"/>
      <c r="Y24" s="1"/>
      <c r="Z24" s="1"/>
      <c r="AA24" s="1"/>
      <c r="AB24" s="1"/>
      <c r="AC24" s="1"/>
      <c r="AD24" s="1"/>
      <c r="AE24" s="1"/>
      <c r="AF24" s="1"/>
      <c r="AG24" s="1"/>
      <c r="AH24" s="1"/>
      <c r="AI24" s="1"/>
      <c r="AJ24" s="1"/>
      <c r="AK24" s="1"/>
      <c r="AL24" s="1"/>
      <c r="AM24" s="1"/>
      <c r="AN24" s="8"/>
      <c r="AO24" s="1"/>
      <c r="AP24" s="1"/>
      <c r="AQ24" s="1"/>
      <c r="AR24" s="1"/>
      <c r="AS24" s="1"/>
      <c r="AT24" s="7"/>
      <c r="AU24" s="1">
        <v>375</v>
      </c>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7"/>
      <c r="CF24" s="1"/>
      <c r="CG24" s="1"/>
      <c r="CH24" s="1"/>
      <c r="CI24" s="1"/>
      <c r="CJ24" s="1">
        <v>625</v>
      </c>
      <c r="CK24" s="1"/>
      <c r="CL24" s="1"/>
      <c r="CM24" s="1">
        <f>SUM(G24:CL24)</f>
        <v>1000</v>
      </c>
      <c r="CN24" s="6">
        <f t="shared" si="0"/>
        <v>66250</v>
      </c>
      <c r="CO24" s="6">
        <f t="shared" si="1"/>
        <v>55208.333333333336</v>
      </c>
      <c r="CP24" s="9">
        <v>55208.340000000004</v>
      </c>
    </row>
    <row r="25" spans="1:94" ht="141.75" customHeight="1" x14ac:dyDescent="0.25">
      <c r="A25" s="1">
        <v>75</v>
      </c>
      <c r="B25" s="1">
        <v>24</v>
      </c>
      <c r="C25" s="22" t="s">
        <v>137</v>
      </c>
      <c r="D25" s="10" t="s">
        <v>138</v>
      </c>
      <c r="E25" s="1" t="s">
        <v>95</v>
      </c>
      <c r="F25" s="1">
        <v>16.8</v>
      </c>
      <c r="G25" s="1"/>
      <c r="H25" s="1"/>
      <c r="I25" s="1"/>
      <c r="J25" s="1"/>
      <c r="K25" s="1"/>
      <c r="L25" s="1"/>
      <c r="M25" s="1"/>
      <c r="N25" s="1"/>
      <c r="O25" s="1"/>
      <c r="P25" s="1"/>
      <c r="Q25" s="1"/>
      <c r="R25" s="7"/>
      <c r="S25" s="1"/>
      <c r="T25" s="1"/>
      <c r="U25" s="1"/>
      <c r="V25" s="1"/>
      <c r="W25" s="1"/>
      <c r="X25" s="1"/>
      <c r="Y25" s="1"/>
      <c r="Z25" s="1"/>
      <c r="AA25" s="1"/>
      <c r="AB25" s="1"/>
      <c r="AC25" s="1"/>
      <c r="AD25" s="1"/>
      <c r="AE25" s="1"/>
      <c r="AF25" s="1"/>
      <c r="AG25" s="1"/>
      <c r="AH25" s="1"/>
      <c r="AI25" s="1"/>
      <c r="AJ25" s="1"/>
      <c r="AK25" s="1"/>
      <c r="AL25" s="1"/>
      <c r="AM25" s="1"/>
      <c r="AN25" s="8"/>
      <c r="AO25" s="1"/>
      <c r="AP25" s="1"/>
      <c r="AQ25" s="1"/>
      <c r="AR25" s="1"/>
      <c r="AS25" s="1">
        <v>3000</v>
      </c>
      <c r="AT25" s="7">
        <v>300</v>
      </c>
      <c r="AU25" s="1">
        <v>2000</v>
      </c>
      <c r="AV25" s="1"/>
      <c r="AW25" s="1"/>
      <c r="AX25" s="1">
        <v>100</v>
      </c>
      <c r="AY25" s="1"/>
      <c r="AZ25" s="1"/>
      <c r="BA25" s="1"/>
      <c r="BB25" s="1"/>
      <c r="BC25" s="1">
        <v>2000</v>
      </c>
      <c r="BD25" s="1"/>
      <c r="BE25" s="1"/>
      <c r="BF25" s="1">
        <v>1000</v>
      </c>
      <c r="BG25" s="1"/>
      <c r="BH25" s="1"/>
      <c r="BI25" s="1">
        <v>1000</v>
      </c>
      <c r="BJ25" s="1"/>
      <c r="BK25" s="1"/>
      <c r="BL25" s="1">
        <v>1500</v>
      </c>
      <c r="BM25" s="1"/>
      <c r="BN25" s="1">
        <v>20</v>
      </c>
      <c r="BO25" s="1">
        <v>10</v>
      </c>
      <c r="BP25" s="1">
        <v>100</v>
      </c>
      <c r="BQ25" s="1">
        <v>60</v>
      </c>
      <c r="BR25" s="1"/>
      <c r="BS25" s="1"/>
      <c r="BT25" s="1"/>
      <c r="BU25" s="1">
        <v>100</v>
      </c>
      <c r="BV25" s="1"/>
      <c r="BW25" s="1">
        <v>200</v>
      </c>
      <c r="BX25" s="1"/>
      <c r="BY25" s="1"/>
      <c r="BZ25" s="1"/>
      <c r="CA25" s="1"/>
      <c r="CB25" s="1"/>
      <c r="CC25" s="1"/>
      <c r="CD25" s="1"/>
      <c r="CE25" s="7"/>
      <c r="CF25" s="1"/>
      <c r="CG25" s="1"/>
      <c r="CH25" s="1"/>
      <c r="CI25" s="1">
        <v>100</v>
      </c>
      <c r="CJ25" s="1"/>
      <c r="CK25" s="1"/>
      <c r="CL25" s="1"/>
      <c r="CM25" s="1">
        <f>SUM(G25:CL25)</f>
        <v>11490</v>
      </c>
      <c r="CN25" s="6">
        <f t="shared" si="0"/>
        <v>193032</v>
      </c>
      <c r="CO25" s="6">
        <f t="shared" si="1"/>
        <v>160860</v>
      </c>
      <c r="CP25" s="9">
        <v>160860</v>
      </c>
    </row>
    <row r="26" spans="1:94" ht="50.1" customHeight="1" x14ac:dyDescent="0.25">
      <c r="A26" s="1">
        <v>76</v>
      </c>
      <c r="B26" s="1">
        <v>25</v>
      </c>
      <c r="C26" s="22" t="s">
        <v>139</v>
      </c>
      <c r="D26" s="10" t="s">
        <v>140</v>
      </c>
      <c r="E26" s="1" t="s">
        <v>95</v>
      </c>
      <c r="F26" s="1">
        <v>40.58</v>
      </c>
      <c r="G26" s="1"/>
      <c r="H26" s="1"/>
      <c r="I26" s="1"/>
      <c r="J26" s="1"/>
      <c r="K26" s="1"/>
      <c r="L26" s="1"/>
      <c r="M26" s="1"/>
      <c r="N26" s="1"/>
      <c r="O26" s="1"/>
      <c r="P26" s="1"/>
      <c r="Q26" s="1"/>
      <c r="R26" s="7"/>
      <c r="S26" s="1"/>
      <c r="T26" s="1"/>
      <c r="U26" s="1"/>
      <c r="V26" s="1"/>
      <c r="W26" s="1"/>
      <c r="X26" s="1"/>
      <c r="Y26" s="1"/>
      <c r="Z26" s="1"/>
      <c r="AA26" s="1"/>
      <c r="AB26" s="1"/>
      <c r="AC26" s="1"/>
      <c r="AD26" s="1"/>
      <c r="AE26" s="1"/>
      <c r="AF26" s="1"/>
      <c r="AG26" s="1"/>
      <c r="AH26" s="1"/>
      <c r="AI26" s="1"/>
      <c r="AJ26" s="1"/>
      <c r="AK26" s="1"/>
      <c r="AL26" s="1"/>
      <c r="AM26" s="1"/>
      <c r="AN26" s="8"/>
      <c r="AO26" s="1"/>
      <c r="AP26" s="1"/>
      <c r="AQ26" s="1">
        <v>500</v>
      </c>
      <c r="AR26" s="1">
        <v>8000</v>
      </c>
      <c r="AS26" s="1"/>
      <c r="AT26" s="7">
        <v>13</v>
      </c>
      <c r="AU26" s="1"/>
      <c r="AV26" s="1"/>
      <c r="AW26" s="1"/>
      <c r="AX26" s="1">
        <v>50</v>
      </c>
      <c r="AY26" s="1"/>
      <c r="AZ26" s="1"/>
      <c r="BA26" s="1"/>
      <c r="BB26" s="1"/>
      <c r="BC26" s="1"/>
      <c r="BD26" s="1"/>
      <c r="BE26" s="1">
        <v>3500</v>
      </c>
      <c r="BF26" s="1">
        <v>500</v>
      </c>
      <c r="BG26" s="1"/>
      <c r="BH26" s="1"/>
      <c r="BI26" s="1"/>
      <c r="BJ26" s="1"/>
      <c r="BK26" s="1"/>
      <c r="BL26" s="1"/>
      <c r="BM26" s="1"/>
      <c r="BN26" s="1"/>
      <c r="BO26" s="1"/>
      <c r="BP26" s="1"/>
      <c r="BQ26" s="1"/>
      <c r="BR26" s="1"/>
      <c r="BS26" s="1"/>
      <c r="BT26" s="1">
        <v>30</v>
      </c>
      <c r="BU26" s="1"/>
      <c r="BV26" s="1"/>
      <c r="BW26" s="1"/>
      <c r="BX26" s="1">
        <v>5</v>
      </c>
      <c r="BY26" s="1"/>
      <c r="BZ26" s="1"/>
      <c r="CA26" s="1"/>
      <c r="CB26" s="1"/>
      <c r="CC26" s="1"/>
      <c r="CD26" s="1"/>
      <c r="CE26" s="7"/>
      <c r="CF26" s="1"/>
      <c r="CG26" s="1"/>
      <c r="CH26" s="1"/>
      <c r="CI26" s="1"/>
      <c r="CJ26" s="1"/>
      <c r="CK26" s="1">
        <v>200</v>
      </c>
      <c r="CL26" s="1"/>
      <c r="CM26" s="1">
        <f>SUM(G26:CL26)</f>
        <v>12798</v>
      </c>
      <c r="CN26" s="6">
        <f t="shared" si="0"/>
        <v>519342.83999999997</v>
      </c>
      <c r="CO26" s="6">
        <f t="shared" si="1"/>
        <v>432785.7</v>
      </c>
      <c r="CP26" s="9">
        <v>432785.7</v>
      </c>
    </row>
    <row r="27" spans="1:94" s="12" customFormat="1" ht="50.1" customHeight="1" x14ac:dyDescent="0.25">
      <c r="A27" s="7">
        <v>77</v>
      </c>
      <c r="B27" s="1">
        <v>26</v>
      </c>
      <c r="C27" s="23" t="s">
        <v>141</v>
      </c>
      <c r="D27" s="3" t="s">
        <v>142</v>
      </c>
      <c r="E27" s="7" t="s">
        <v>95</v>
      </c>
      <c r="F27" s="7">
        <v>60</v>
      </c>
      <c r="G27" s="7"/>
      <c r="H27" s="7"/>
      <c r="I27" s="7"/>
      <c r="J27" s="7"/>
      <c r="K27" s="7"/>
      <c r="L27" s="7"/>
      <c r="M27" s="7"/>
      <c r="N27" s="7"/>
      <c r="O27" s="7"/>
      <c r="P27" s="7"/>
      <c r="Q27" s="7"/>
      <c r="R27" s="7"/>
      <c r="S27" s="7"/>
      <c r="T27" s="7"/>
      <c r="U27" s="7"/>
      <c r="V27" s="7"/>
      <c r="W27" s="7"/>
      <c r="X27" s="1"/>
      <c r="Y27" s="7"/>
      <c r="Z27" s="7"/>
      <c r="AA27" s="7"/>
      <c r="AB27" s="7"/>
      <c r="AC27" s="7"/>
      <c r="AD27" s="7"/>
      <c r="AE27" s="7"/>
      <c r="AF27" s="7"/>
      <c r="AG27" s="7"/>
      <c r="AH27" s="7"/>
      <c r="AI27" s="7"/>
      <c r="AJ27" s="7"/>
      <c r="AK27" s="7"/>
      <c r="AL27" s="7"/>
      <c r="AM27" s="7"/>
      <c r="AN27" s="8"/>
      <c r="AO27" s="7"/>
      <c r="AP27" s="7"/>
      <c r="AQ27" s="1"/>
      <c r="AR27" s="7">
        <v>5000</v>
      </c>
      <c r="AS27" s="7"/>
      <c r="AT27" s="7">
        <v>10</v>
      </c>
      <c r="AU27" s="7">
        <v>2500</v>
      </c>
      <c r="AV27" s="7"/>
      <c r="AW27" s="7"/>
      <c r="AX27" s="7">
        <v>400</v>
      </c>
      <c r="AY27" s="7"/>
      <c r="AZ27" s="7"/>
      <c r="BA27" s="7"/>
      <c r="BB27" s="7"/>
      <c r="BC27" s="7"/>
      <c r="BD27" s="7"/>
      <c r="BE27" s="7">
        <v>450</v>
      </c>
      <c r="BF27" s="7"/>
      <c r="BG27" s="7"/>
      <c r="BH27" s="7"/>
      <c r="BI27" s="7">
        <v>10</v>
      </c>
      <c r="BJ27" s="7"/>
      <c r="BK27" s="7"/>
      <c r="BL27" s="7"/>
      <c r="BM27" s="7">
        <v>20</v>
      </c>
      <c r="BN27" s="7"/>
      <c r="BO27" s="7"/>
      <c r="BP27" s="7"/>
      <c r="BQ27" s="7"/>
      <c r="BR27" s="7"/>
      <c r="BS27" s="7"/>
      <c r="BT27" s="7"/>
      <c r="BU27" s="7">
        <v>50</v>
      </c>
      <c r="BV27" s="7"/>
      <c r="BW27" s="7"/>
      <c r="BX27" s="7"/>
      <c r="BY27" s="7"/>
      <c r="BZ27" s="7"/>
      <c r="CA27" s="7">
        <v>200</v>
      </c>
      <c r="CB27" s="7"/>
      <c r="CC27" s="7"/>
      <c r="CD27" s="7"/>
      <c r="CE27" s="7"/>
      <c r="CF27" s="7"/>
      <c r="CG27" s="7"/>
      <c r="CH27" s="7"/>
      <c r="CI27" s="7"/>
      <c r="CJ27" s="7"/>
      <c r="CK27" s="7"/>
      <c r="CL27" s="7"/>
      <c r="CM27" s="7">
        <f>SUM(G27:CL27)</f>
        <v>8640</v>
      </c>
      <c r="CN27" s="6">
        <f t="shared" si="0"/>
        <v>518400</v>
      </c>
      <c r="CO27" s="6">
        <f t="shared" si="1"/>
        <v>432000</v>
      </c>
      <c r="CP27" s="9">
        <v>432000</v>
      </c>
    </row>
    <row r="28" spans="1:94" ht="50.1" customHeight="1" x14ac:dyDescent="0.25">
      <c r="A28" s="1">
        <v>80</v>
      </c>
      <c r="B28" s="1">
        <v>27</v>
      </c>
      <c r="C28" s="21" t="s">
        <v>143</v>
      </c>
      <c r="D28" s="2" t="s">
        <v>143</v>
      </c>
      <c r="E28" s="1" t="s">
        <v>95</v>
      </c>
      <c r="F28" s="1">
        <v>40.15</v>
      </c>
      <c r="G28" s="1"/>
      <c r="H28" s="1"/>
      <c r="I28" s="1"/>
      <c r="J28" s="1"/>
      <c r="K28" s="1"/>
      <c r="L28" s="1"/>
      <c r="M28" s="1"/>
      <c r="N28" s="1"/>
      <c r="O28" s="1"/>
      <c r="P28" s="1"/>
      <c r="Q28" s="1"/>
      <c r="R28" s="7"/>
      <c r="S28" s="1"/>
      <c r="T28" s="1"/>
      <c r="U28" s="1"/>
      <c r="V28" s="1"/>
      <c r="W28" s="1"/>
      <c r="X28" s="1"/>
      <c r="Y28" s="1"/>
      <c r="Z28" s="1"/>
      <c r="AA28" s="1"/>
      <c r="AB28" s="1"/>
      <c r="AC28" s="1"/>
      <c r="AD28" s="1"/>
      <c r="AE28" s="1">
        <v>600</v>
      </c>
      <c r="AF28" s="1"/>
      <c r="AG28" s="1"/>
      <c r="AH28" s="1"/>
      <c r="AI28" s="1"/>
      <c r="AJ28" s="1"/>
      <c r="AK28" s="1"/>
      <c r="AL28" s="1"/>
      <c r="AM28" s="1"/>
      <c r="AN28" s="8"/>
      <c r="AO28" s="1"/>
      <c r="AP28" s="1"/>
      <c r="AQ28" s="1"/>
      <c r="AR28" s="1"/>
      <c r="AS28" s="1"/>
      <c r="AT28" s="7"/>
      <c r="AU28" s="1"/>
      <c r="AV28" s="1"/>
      <c r="AW28" s="1"/>
      <c r="AX28" s="1"/>
      <c r="AY28" s="1"/>
      <c r="AZ28" s="1"/>
      <c r="BA28" s="1"/>
      <c r="BB28" s="1"/>
      <c r="BC28" s="1"/>
      <c r="BD28" s="1"/>
      <c r="BE28" s="1"/>
      <c r="BF28" s="1"/>
      <c r="BG28" s="1"/>
      <c r="BH28" s="1"/>
      <c r="BI28" s="1"/>
      <c r="BJ28" s="1"/>
      <c r="BK28" s="1"/>
      <c r="BL28" s="1"/>
      <c r="BM28" s="1"/>
      <c r="BN28" s="1"/>
      <c r="BO28" s="1"/>
      <c r="BP28" s="1"/>
      <c r="BQ28" s="1"/>
      <c r="BR28" s="1"/>
      <c r="BS28" s="1">
        <v>100</v>
      </c>
      <c r="BT28" s="1"/>
      <c r="BU28" s="1"/>
      <c r="BV28" s="1"/>
      <c r="BW28" s="1"/>
      <c r="BX28" s="1"/>
      <c r="BY28" s="1"/>
      <c r="BZ28" s="1"/>
      <c r="CA28" s="1"/>
      <c r="CB28" s="1"/>
      <c r="CC28" s="1"/>
      <c r="CD28" s="1"/>
      <c r="CE28" s="7"/>
      <c r="CF28" s="1"/>
      <c r="CG28" s="1"/>
      <c r="CH28" s="1"/>
      <c r="CI28" s="1"/>
      <c r="CJ28" s="1"/>
      <c r="CK28" s="1"/>
      <c r="CL28" s="1"/>
      <c r="CM28" s="1">
        <f>SUM(G28:CL28)</f>
        <v>700</v>
      </c>
      <c r="CN28" s="6">
        <f t="shared" si="0"/>
        <v>28105</v>
      </c>
      <c r="CO28" s="6">
        <f t="shared" si="1"/>
        <v>23420.833333333336</v>
      </c>
      <c r="CP28" s="9">
        <v>23420.84</v>
      </c>
    </row>
    <row r="29" spans="1:94" ht="50.1" customHeight="1" x14ac:dyDescent="0.25">
      <c r="A29" s="1">
        <v>81</v>
      </c>
      <c r="B29" s="1">
        <v>28</v>
      </c>
      <c r="C29" s="22" t="s">
        <v>144</v>
      </c>
      <c r="D29" s="10" t="s">
        <v>145</v>
      </c>
      <c r="E29" s="1" t="s">
        <v>95</v>
      </c>
      <c r="F29" s="1">
        <v>9.36</v>
      </c>
      <c r="G29" s="1"/>
      <c r="H29" s="1"/>
      <c r="I29" s="1"/>
      <c r="J29" s="1"/>
      <c r="K29" s="1"/>
      <c r="L29" s="1"/>
      <c r="M29" s="1"/>
      <c r="N29" s="1"/>
      <c r="O29" s="1"/>
      <c r="P29" s="1"/>
      <c r="Q29" s="1"/>
      <c r="R29" s="7"/>
      <c r="S29" s="1"/>
      <c r="T29" s="1"/>
      <c r="U29" s="1"/>
      <c r="V29" s="1"/>
      <c r="W29" s="1"/>
      <c r="X29" s="1"/>
      <c r="Y29" s="1"/>
      <c r="Z29" s="1"/>
      <c r="AA29" s="1"/>
      <c r="AB29" s="1"/>
      <c r="AC29" s="1"/>
      <c r="AD29" s="1"/>
      <c r="AE29" s="1"/>
      <c r="AF29" s="1"/>
      <c r="AG29" s="1"/>
      <c r="AH29" s="1"/>
      <c r="AI29" s="1"/>
      <c r="AJ29" s="1"/>
      <c r="AK29" s="1"/>
      <c r="AL29" s="1"/>
      <c r="AM29" s="1"/>
      <c r="AN29" s="8"/>
      <c r="AO29" s="1"/>
      <c r="AP29" s="1"/>
      <c r="AQ29" s="1"/>
      <c r="AR29" s="1">
        <v>8000</v>
      </c>
      <c r="AS29" s="1"/>
      <c r="AT29" s="7">
        <v>3050</v>
      </c>
      <c r="AU29" s="1"/>
      <c r="AV29" s="1"/>
      <c r="AW29" s="1"/>
      <c r="AX29" s="1">
        <v>7000</v>
      </c>
      <c r="AY29" s="1"/>
      <c r="AZ29" s="1"/>
      <c r="BA29" s="1"/>
      <c r="BB29" s="1"/>
      <c r="BC29" s="1"/>
      <c r="BD29" s="1"/>
      <c r="BE29" s="1"/>
      <c r="BF29" s="1">
        <v>2000</v>
      </c>
      <c r="BG29" s="1">
        <v>8000</v>
      </c>
      <c r="BH29" s="1"/>
      <c r="BI29" s="1"/>
      <c r="BJ29" s="1"/>
      <c r="BK29" s="1"/>
      <c r="BL29" s="1">
        <v>1000</v>
      </c>
      <c r="BM29" s="1"/>
      <c r="BN29" s="1">
        <v>100</v>
      </c>
      <c r="BO29" s="1">
        <v>500</v>
      </c>
      <c r="BP29" s="1"/>
      <c r="BQ29" s="1"/>
      <c r="BR29" s="1"/>
      <c r="BS29" s="1"/>
      <c r="BT29" s="1"/>
      <c r="BU29" s="1">
        <v>100</v>
      </c>
      <c r="BV29" s="1">
        <v>500</v>
      </c>
      <c r="BW29" s="1">
        <v>50</v>
      </c>
      <c r="BX29" s="1"/>
      <c r="BY29" s="1">
        <v>100</v>
      </c>
      <c r="BZ29" s="1"/>
      <c r="CA29" s="1">
        <v>600</v>
      </c>
      <c r="CB29" s="1"/>
      <c r="CC29" s="1"/>
      <c r="CD29" s="1"/>
      <c r="CE29" s="7">
        <v>30</v>
      </c>
      <c r="CF29" s="1">
        <v>200</v>
      </c>
      <c r="CG29" s="1"/>
      <c r="CH29" s="1"/>
      <c r="CI29" s="1"/>
      <c r="CJ29" s="1"/>
      <c r="CK29" s="1"/>
      <c r="CL29" s="1"/>
      <c r="CM29" s="1">
        <f>SUM(G29:CL29)</f>
        <v>31230</v>
      </c>
      <c r="CN29" s="6">
        <f t="shared" si="0"/>
        <v>292312.8</v>
      </c>
      <c r="CO29" s="6">
        <f t="shared" si="1"/>
        <v>243594</v>
      </c>
      <c r="CP29" s="9">
        <v>243594</v>
      </c>
    </row>
    <row r="30" spans="1:94" ht="50.1" customHeight="1" x14ac:dyDescent="0.25">
      <c r="A30" s="1">
        <v>82</v>
      </c>
      <c r="B30" s="1">
        <v>29</v>
      </c>
      <c r="C30" s="22" t="s">
        <v>146</v>
      </c>
      <c r="D30" s="10" t="s">
        <v>147</v>
      </c>
      <c r="E30" s="1" t="s">
        <v>95</v>
      </c>
      <c r="F30" s="1">
        <v>21.54</v>
      </c>
      <c r="G30" s="1"/>
      <c r="H30" s="1"/>
      <c r="I30" s="1"/>
      <c r="J30" s="1"/>
      <c r="K30" s="1"/>
      <c r="L30" s="1"/>
      <c r="M30" s="1"/>
      <c r="N30" s="1"/>
      <c r="O30" s="1"/>
      <c r="P30" s="1"/>
      <c r="Q30" s="1"/>
      <c r="R30" s="7"/>
      <c r="S30" s="1"/>
      <c r="T30" s="1"/>
      <c r="U30" s="1"/>
      <c r="V30" s="1"/>
      <c r="W30" s="1"/>
      <c r="X30" s="1"/>
      <c r="Y30" s="1"/>
      <c r="Z30" s="1"/>
      <c r="AA30" s="1"/>
      <c r="AB30" s="1"/>
      <c r="AC30" s="1"/>
      <c r="AD30" s="1"/>
      <c r="AE30" s="1"/>
      <c r="AF30" s="1"/>
      <c r="AG30" s="1"/>
      <c r="AH30" s="1"/>
      <c r="AI30" s="1"/>
      <c r="AJ30" s="1"/>
      <c r="AK30" s="1"/>
      <c r="AL30" s="1"/>
      <c r="AM30" s="1"/>
      <c r="AN30" s="8"/>
      <c r="AO30" s="1"/>
      <c r="AP30" s="1"/>
      <c r="AQ30" s="1"/>
      <c r="AR30" s="1"/>
      <c r="AS30" s="1"/>
      <c r="AT30" s="7">
        <v>1220</v>
      </c>
      <c r="AU30" s="1"/>
      <c r="AV30" s="1"/>
      <c r="AW30" s="1"/>
      <c r="AX30" s="1"/>
      <c r="AY30" s="1"/>
      <c r="AZ30" s="1"/>
      <c r="BA30" s="1"/>
      <c r="BB30" s="1"/>
      <c r="BC30" s="1"/>
      <c r="BD30" s="1"/>
      <c r="BE30" s="1">
        <v>1500</v>
      </c>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7"/>
      <c r="CF30" s="1"/>
      <c r="CG30" s="1"/>
      <c r="CH30" s="1"/>
      <c r="CI30" s="1"/>
      <c r="CJ30" s="1"/>
      <c r="CK30" s="1"/>
      <c r="CL30" s="1"/>
      <c r="CM30" s="1">
        <f>SUM(G30:CL30)</f>
        <v>2720</v>
      </c>
      <c r="CN30" s="6">
        <f t="shared" si="0"/>
        <v>58588.799999999996</v>
      </c>
      <c r="CO30" s="6">
        <f t="shared" si="1"/>
        <v>48824</v>
      </c>
      <c r="CP30" s="9">
        <v>48824</v>
      </c>
    </row>
    <row r="31" spans="1:94" ht="50.1" customHeight="1" x14ac:dyDescent="0.25">
      <c r="A31" s="1">
        <v>83</v>
      </c>
      <c r="B31" s="1">
        <v>30</v>
      </c>
      <c r="C31" s="22" t="s">
        <v>148</v>
      </c>
      <c r="D31" s="10" t="s">
        <v>149</v>
      </c>
      <c r="E31" s="1" t="s">
        <v>95</v>
      </c>
      <c r="F31" s="1">
        <v>20.16</v>
      </c>
      <c r="G31" s="1"/>
      <c r="H31" s="1"/>
      <c r="I31" s="1"/>
      <c r="J31" s="1"/>
      <c r="K31" s="1"/>
      <c r="L31" s="1"/>
      <c r="M31" s="1"/>
      <c r="N31" s="1"/>
      <c r="O31" s="1"/>
      <c r="P31" s="1"/>
      <c r="Q31" s="1"/>
      <c r="R31" s="7"/>
      <c r="S31" s="1"/>
      <c r="T31" s="1"/>
      <c r="U31" s="1"/>
      <c r="V31" s="1"/>
      <c r="W31" s="1"/>
      <c r="X31" s="1"/>
      <c r="Y31" s="1"/>
      <c r="Z31" s="1"/>
      <c r="AA31" s="1"/>
      <c r="AB31" s="1"/>
      <c r="AC31" s="1"/>
      <c r="AD31" s="1"/>
      <c r="AE31" s="1"/>
      <c r="AF31" s="1"/>
      <c r="AG31" s="1"/>
      <c r="AH31" s="1"/>
      <c r="AI31" s="1"/>
      <c r="AJ31" s="1"/>
      <c r="AK31" s="1"/>
      <c r="AL31" s="1"/>
      <c r="AM31" s="1"/>
      <c r="AN31" s="8"/>
      <c r="AO31" s="1"/>
      <c r="AP31" s="1"/>
      <c r="AQ31" s="1"/>
      <c r="AR31" s="1"/>
      <c r="AS31" s="1"/>
      <c r="AT31" s="7">
        <v>7720</v>
      </c>
      <c r="AU31" s="1"/>
      <c r="AV31" s="1"/>
      <c r="AW31" s="1"/>
      <c r="AX31" s="1"/>
      <c r="AY31" s="1"/>
      <c r="AZ31" s="1"/>
      <c r="BA31" s="1"/>
      <c r="BB31" s="1"/>
      <c r="BC31" s="1">
        <v>100</v>
      </c>
      <c r="BD31" s="1"/>
      <c r="BE31" s="1"/>
      <c r="BF31" s="1"/>
      <c r="BG31" s="1"/>
      <c r="BH31" s="1"/>
      <c r="BI31" s="1"/>
      <c r="BJ31" s="1"/>
      <c r="BK31" s="1"/>
      <c r="BL31" s="1"/>
      <c r="BM31" s="1"/>
      <c r="BN31" s="1"/>
      <c r="BO31" s="1"/>
      <c r="BP31" s="1"/>
      <c r="BQ31" s="1"/>
      <c r="BR31" s="1"/>
      <c r="BS31" s="1"/>
      <c r="BT31" s="1"/>
      <c r="BU31" s="1">
        <v>50</v>
      </c>
      <c r="BV31" s="1"/>
      <c r="BW31" s="1"/>
      <c r="BX31" s="1"/>
      <c r="BY31" s="1"/>
      <c r="BZ31" s="1"/>
      <c r="CA31" s="1">
        <v>150</v>
      </c>
      <c r="CB31" s="1"/>
      <c r="CC31" s="1"/>
      <c r="CD31" s="1"/>
      <c r="CE31" s="7"/>
      <c r="CF31" s="1"/>
      <c r="CG31" s="1"/>
      <c r="CH31" s="1"/>
      <c r="CI31" s="1"/>
      <c r="CJ31" s="1"/>
      <c r="CK31" s="1"/>
      <c r="CL31" s="1"/>
      <c r="CM31" s="1">
        <f>SUM(G31:CL31)</f>
        <v>8020</v>
      </c>
      <c r="CN31" s="6">
        <f t="shared" si="0"/>
        <v>161683.20000000001</v>
      </c>
      <c r="CO31" s="6">
        <f t="shared" si="1"/>
        <v>134736.00000000003</v>
      </c>
      <c r="CP31" s="9">
        <v>134736</v>
      </c>
    </row>
    <row r="32" spans="1:94" ht="50.1" customHeight="1" x14ac:dyDescent="0.25">
      <c r="A32" s="1">
        <v>84</v>
      </c>
      <c r="B32" s="1">
        <v>31</v>
      </c>
      <c r="C32" s="22" t="s">
        <v>150</v>
      </c>
      <c r="D32" s="10" t="s">
        <v>151</v>
      </c>
      <c r="E32" s="1" t="s">
        <v>95</v>
      </c>
      <c r="F32" s="1">
        <v>150</v>
      </c>
      <c r="G32" s="1"/>
      <c r="H32" s="1"/>
      <c r="I32" s="1"/>
      <c r="J32" s="1"/>
      <c r="K32" s="1"/>
      <c r="L32" s="1"/>
      <c r="M32" s="1"/>
      <c r="N32" s="1"/>
      <c r="O32" s="1"/>
      <c r="P32" s="1"/>
      <c r="Q32" s="1"/>
      <c r="R32" s="7"/>
      <c r="S32" s="1"/>
      <c r="T32" s="1"/>
      <c r="U32" s="1"/>
      <c r="V32" s="1"/>
      <c r="W32" s="1"/>
      <c r="X32" s="1"/>
      <c r="Y32" s="1"/>
      <c r="Z32" s="1"/>
      <c r="AA32" s="1"/>
      <c r="AB32" s="1"/>
      <c r="AC32" s="1"/>
      <c r="AD32" s="1"/>
      <c r="AE32" s="1"/>
      <c r="AF32" s="1"/>
      <c r="AG32" s="1"/>
      <c r="AH32" s="1"/>
      <c r="AI32" s="1"/>
      <c r="AJ32" s="1"/>
      <c r="AK32" s="1"/>
      <c r="AL32" s="1"/>
      <c r="AM32" s="1"/>
      <c r="AN32" s="8"/>
      <c r="AO32" s="1"/>
      <c r="AP32" s="1"/>
      <c r="AQ32" s="1"/>
      <c r="AR32" s="1"/>
      <c r="AS32" s="1"/>
      <c r="AT32" s="7">
        <v>100</v>
      </c>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v>10</v>
      </c>
      <c r="CE32" s="7"/>
      <c r="CF32" s="1"/>
      <c r="CG32" s="1"/>
      <c r="CH32" s="1"/>
      <c r="CI32" s="1"/>
      <c r="CJ32" s="1"/>
      <c r="CK32" s="1"/>
      <c r="CL32" s="1"/>
      <c r="CM32" s="1">
        <f>SUM(G32:CL32)</f>
        <v>110</v>
      </c>
      <c r="CN32" s="6">
        <f t="shared" si="0"/>
        <v>16500</v>
      </c>
      <c r="CO32" s="6">
        <f t="shared" si="1"/>
        <v>13750</v>
      </c>
      <c r="CP32" s="9">
        <v>13750</v>
      </c>
    </row>
    <row r="33" spans="1:94" ht="204.75" customHeight="1" x14ac:dyDescent="0.25">
      <c r="A33" s="1">
        <v>85</v>
      </c>
      <c r="B33" s="1">
        <v>32</v>
      </c>
      <c r="C33" s="22" t="s">
        <v>152</v>
      </c>
      <c r="D33" s="10" t="s">
        <v>153</v>
      </c>
      <c r="E33" s="1" t="s">
        <v>95</v>
      </c>
      <c r="F33" s="1">
        <v>12.08</v>
      </c>
      <c r="G33" s="1"/>
      <c r="H33" s="1"/>
      <c r="I33" s="1"/>
      <c r="J33" s="1"/>
      <c r="K33" s="1"/>
      <c r="L33" s="1"/>
      <c r="M33" s="1"/>
      <c r="N33" s="1"/>
      <c r="O33" s="1"/>
      <c r="P33" s="1"/>
      <c r="Q33" s="1"/>
      <c r="R33" s="7"/>
      <c r="S33" s="1"/>
      <c r="T33" s="1"/>
      <c r="U33" s="1"/>
      <c r="V33" s="1"/>
      <c r="W33" s="1"/>
      <c r="X33" s="1"/>
      <c r="Y33" s="1"/>
      <c r="Z33" s="1"/>
      <c r="AA33" s="1"/>
      <c r="AB33" s="1"/>
      <c r="AC33" s="1"/>
      <c r="AD33" s="1"/>
      <c r="AE33" s="1"/>
      <c r="AF33" s="1"/>
      <c r="AG33" s="1"/>
      <c r="AH33" s="1"/>
      <c r="AI33" s="1"/>
      <c r="AJ33" s="1"/>
      <c r="AK33" s="1"/>
      <c r="AL33" s="1"/>
      <c r="AM33" s="1"/>
      <c r="AN33" s="8"/>
      <c r="AO33" s="1"/>
      <c r="AP33" s="1"/>
      <c r="AQ33" s="1"/>
      <c r="AR33" s="1">
        <v>20000</v>
      </c>
      <c r="AS33" s="1"/>
      <c r="AT33" s="7">
        <v>300</v>
      </c>
      <c r="AU33" s="1"/>
      <c r="AV33" s="1"/>
      <c r="AW33" s="1"/>
      <c r="AX33" s="1"/>
      <c r="AY33" s="1"/>
      <c r="AZ33" s="1"/>
      <c r="BA33" s="1"/>
      <c r="BB33" s="1"/>
      <c r="BC33" s="1"/>
      <c r="BD33" s="1"/>
      <c r="BE33" s="1"/>
      <c r="BF33" s="1">
        <v>8000</v>
      </c>
      <c r="BG33" s="1"/>
      <c r="BH33" s="1"/>
      <c r="BI33" s="1"/>
      <c r="BJ33" s="1"/>
      <c r="BK33" s="1"/>
      <c r="BL33" s="1"/>
      <c r="BM33" s="1"/>
      <c r="BN33" s="1"/>
      <c r="BO33" s="1"/>
      <c r="BP33" s="1"/>
      <c r="BQ33" s="1">
        <v>700</v>
      </c>
      <c r="BR33" s="1"/>
      <c r="BS33" s="1"/>
      <c r="BT33" s="1">
        <v>900</v>
      </c>
      <c r="BU33" s="1">
        <v>50</v>
      </c>
      <c r="BV33" s="1"/>
      <c r="BW33" s="1"/>
      <c r="BX33" s="1"/>
      <c r="BY33" s="1"/>
      <c r="BZ33" s="1"/>
      <c r="CA33" s="1"/>
      <c r="CB33" s="1"/>
      <c r="CC33" s="1"/>
      <c r="CD33" s="1"/>
      <c r="CE33" s="7"/>
      <c r="CF33" s="1"/>
      <c r="CG33" s="1"/>
      <c r="CH33" s="1"/>
      <c r="CI33" s="1"/>
      <c r="CJ33" s="1"/>
      <c r="CK33" s="1">
        <v>800</v>
      </c>
      <c r="CL33" s="1">
        <v>1000</v>
      </c>
      <c r="CM33" s="1">
        <f>SUM(G33:CL33)</f>
        <v>31750</v>
      </c>
      <c r="CN33" s="6">
        <f t="shared" si="0"/>
        <v>383540</v>
      </c>
      <c r="CO33" s="6">
        <f t="shared" si="1"/>
        <v>319616.66666666669</v>
      </c>
      <c r="CP33" s="9">
        <v>319616.67</v>
      </c>
    </row>
    <row r="34" spans="1:94" ht="194.25" customHeight="1" x14ac:dyDescent="0.25">
      <c r="A34" s="1">
        <v>86</v>
      </c>
      <c r="B34" s="1">
        <v>33</v>
      </c>
      <c r="C34" s="22" t="s">
        <v>154</v>
      </c>
      <c r="D34" s="10" t="s">
        <v>155</v>
      </c>
      <c r="E34" s="1" t="s">
        <v>95</v>
      </c>
      <c r="F34" s="1">
        <v>7.68</v>
      </c>
      <c r="G34" s="1"/>
      <c r="H34" s="1"/>
      <c r="I34" s="1"/>
      <c r="J34" s="1"/>
      <c r="K34" s="1"/>
      <c r="L34" s="1"/>
      <c r="M34" s="1"/>
      <c r="N34" s="1"/>
      <c r="O34" s="1"/>
      <c r="P34" s="1"/>
      <c r="Q34" s="1"/>
      <c r="R34" s="7"/>
      <c r="S34" s="1"/>
      <c r="T34" s="1"/>
      <c r="U34" s="1"/>
      <c r="V34" s="1"/>
      <c r="W34" s="1"/>
      <c r="X34" s="1"/>
      <c r="Y34" s="1"/>
      <c r="Z34" s="1"/>
      <c r="AA34" s="1"/>
      <c r="AB34" s="1"/>
      <c r="AC34" s="1"/>
      <c r="AD34" s="1"/>
      <c r="AE34" s="1"/>
      <c r="AF34" s="1"/>
      <c r="AG34" s="1"/>
      <c r="AH34" s="1"/>
      <c r="AI34" s="1"/>
      <c r="AJ34" s="1"/>
      <c r="AK34" s="1"/>
      <c r="AL34" s="1"/>
      <c r="AM34" s="1"/>
      <c r="AN34" s="8"/>
      <c r="AO34" s="1"/>
      <c r="AP34" s="1"/>
      <c r="AQ34" s="1"/>
      <c r="AR34" s="1">
        <v>15000</v>
      </c>
      <c r="AS34" s="1"/>
      <c r="AT34" s="7"/>
      <c r="AU34" s="1"/>
      <c r="AV34" s="1"/>
      <c r="AW34" s="1"/>
      <c r="AX34" s="1"/>
      <c r="AY34" s="1"/>
      <c r="AZ34" s="1"/>
      <c r="BA34" s="1"/>
      <c r="BB34" s="1"/>
      <c r="BC34" s="1"/>
      <c r="BD34" s="1"/>
      <c r="BE34" s="1"/>
      <c r="BF34" s="1">
        <v>600</v>
      </c>
      <c r="BG34" s="1"/>
      <c r="BH34" s="1"/>
      <c r="BI34" s="1"/>
      <c r="BJ34" s="1"/>
      <c r="BK34" s="1"/>
      <c r="BL34" s="1"/>
      <c r="BM34" s="1"/>
      <c r="BN34" s="1"/>
      <c r="BO34" s="1"/>
      <c r="BP34" s="1"/>
      <c r="BQ34" s="1"/>
      <c r="BR34" s="1"/>
      <c r="BS34" s="1"/>
      <c r="BT34" s="1"/>
      <c r="BU34" s="1">
        <v>30</v>
      </c>
      <c r="BV34" s="1"/>
      <c r="BW34" s="1"/>
      <c r="BX34" s="1"/>
      <c r="BY34" s="1"/>
      <c r="BZ34" s="1"/>
      <c r="CA34" s="1"/>
      <c r="CB34" s="1"/>
      <c r="CC34" s="1"/>
      <c r="CD34" s="1"/>
      <c r="CE34" s="7"/>
      <c r="CF34" s="1"/>
      <c r="CG34" s="1"/>
      <c r="CH34" s="1"/>
      <c r="CI34" s="1"/>
      <c r="CJ34" s="1"/>
      <c r="CK34" s="1"/>
      <c r="CL34" s="1"/>
      <c r="CM34" s="1">
        <f>SUM(G34:CL34)</f>
        <v>15630</v>
      </c>
      <c r="CN34" s="6">
        <f t="shared" si="0"/>
        <v>120038.39999999999</v>
      </c>
      <c r="CO34" s="6">
        <f t="shared" si="1"/>
        <v>100032</v>
      </c>
      <c r="CP34" s="9">
        <v>100032</v>
      </c>
    </row>
    <row r="35" spans="1:94" ht="135" x14ac:dyDescent="0.25">
      <c r="A35" s="1">
        <v>87</v>
      </c>
      <c r="B35" s="1">
        <v>34</v>
      </c>
      <c r="C35" s="22" t="s">
        <v>156</v>
      </c>
      <c r="D35" s="10" t="s">
        <v>157</v>
      </c>
      <c r="E35" s="1" t="s">
        <v>95</v>
      </c>
      <c r="F35" s="1">
        <v>57.96</v>
      </c>
      <c r="G35" s="1"/>
      <c r="H35" s="1"/>
      <c r="I35" s="1"/>
      <c r="J35" s="1"/>
      <c r="K35" s="1"/>
      <c r="L35" s="1"/>
      <c r="M35" s="1"/>
      <c r="N35" s="1"/>
      <c r="O35" s="1"/>
      <c r="P35" s="1"/>
      <c r="Q35" s="1"/>
      <c r="R35" s="7"/>
      <c r="S35" s="1"/>
      <c r="T35" s="1"/>
      <c r="U35" s="1"/>
      <c r="V35" s="1"/>
      <c r="W35" s="1"/>
      <c r="X35" s="1"/>
      <c r="Y35" s="1"/>
      <c r="Z35" s="1"/>
      <c r="AA35" s="1"/>
      <c r="AB35" s="1"/>
      <c r="AC35" s="1"/>
      <c r="AD35" s="1"/>
      <c r="AE35" s="1"/>
      <c r="AF35" s="1"/>
      <c r="AG35" s="1"/>
      <c r="AH35" s="1"/>
      <c r="AI35" s="1"/>
      <c r="AJ35" s="1"/>
      <c r="AK35" s="1"/>
      <c r="AL35" s="1"/>
      <c r="AM35" s="1"/>
      <c r="AN35" s="8"/>
      <c r="AO35" s="1"/>
      <c r="AP35" s="1"/>
      <c r="AQ35" s="1"/>
      <c r="AR35" s="1">
        <v>1500</v>
      </c>
      <c r="AS35" s="1"/>
      <c r="AT35" s="7"/>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7"/>
      <c r="CF35" s="1"/>
      <c r="CG35" s="1"/>
      <c r="CH35" s="1"/>
      <c r="CI35" s="1"/>
      <c r="CJ35" s="1"/>
      <c r="CK35" s="1"/>
      <c r="CL35" s="1">
        <v>300</v>
      </c>
      <c r="CM35" s="1">
        <f>SUM(G35:CL35)</f>
        <v>1800</v>
      </c>
      <c r="CN35" s="6">
        <f t="shared" si="0"/>
        <v>104328</v>
      </c>
      <c r="CO35" s="6">
        <f t="shared" si="1"/>
        <v>86940</v>
      </c>
      <c r="CP35" s="9">
        <v>86940</v>
      </c>
    </row>
    <row r="36" spans="1:94" ht="50.1" customHeight="1" x14ac:dyDescent="0.25">
      <c r="A36" s="1">
        <v>89</v>
      </c>
      <c r="B36" s="1">
        <v>35</v>
      </c>
      <c r="C36" s="21" t="s">
        <v>158</v>
      </c>
      <c r="D36" s="2" t="s">
        <v>159</v>
      </c>
      <c r="E36" s="1" t="s">
        <v>95</v>
      </c>
      <c r="F36" s="1">
        <v>257.11</v>
      </c>
      <c r="G36" s="1"/>
      <c r="H36" s="1"/>
      <c r="I36" s="1"/>
      <c r="J36" s="1"/>
      <c r="K36" s="1"/>
      <c r="L36" s="1"/>
      <c r="M36" s="1"/>
      <c r="N36" s="1"/>
      <c r="O36" s="1"/>
      <c r="P36" s="1"/>
      <c r="Q36" s="1"/>
      <c r="R36" s="7"/>
      <c r="S36" s="1"/>
      <c r="T36" s="1"/>
      <c r="U36" s="1"/>
      <c r="V36" s="1">
        <v>1</v>
      </c>
      <c r="W36" s="1"/>
      <c r="X36" s="1"/>
      <c r="Y36" s="1"/>
      <c r="Z36" s="1"/>
      <c r="AA36" s="1"/>
      <c r="AB36" s="1"/>
      <c r="AC36" s="1"/>
      <c r="AD36" s="1"/>
      <c r="AE36" s="1"/>
      <c r="AF36" s="1"/>
      <c r="AG36" s="1"/>
      <c r="AH36" s="1"/>
      <c r="AI36" s="1"/>
      <c r="AJ36" s="1"/>
      <c r="AK36" s="1"/>
      <c r="AL36" s="1"/>
      <c r="AM36" s="1"/>
      <c r="AN36" s="8"/>
      <c r="AO36" s="1"/>
      <c r="AP36" s="1"/>
      <c r="AQ36" s="1"/>
      <c r="AR36" s="1"/>
      <c r="AS36" s="1"/>
      <c r="AT36" s="7">
        <v>2</v>
      </c>
      <c r="AU36" s="1"/>
      <c r="AV36" s="1"/>
      <c r="AW36" s="1"/>
      <c r="AX36" s="1"/>
      <c r="AY36" s="1"/>
      <c r="AZ36" s="1"/>
      <c r="BA36" s="1"/>
      <c r="BB36" s="1"/>
      <c r="BC36" s="1"/>
      <c r="BD36" s="1"/>
      <c r="BE36" s="1"/>
      <c r="BF36" s="1">
        <v>2</v>
      </c>
      <c r="BG36" s="1"/>
      <c r="BH36" s="1"/>
      <c r="BI36" s="1"/>
      <c r="BJ36" s="1"/>
      <c r="BK36" s="1"/>
      <c r="BL36" s="1"/>
      <c r="BM36" s="1"/>
      <c r="BN36" s="1"/>
      <c r="BO36" s="1"/>
      <c r="BP36" s="1"/>
      <c r="BQ36" s="1"/>
      <c r="BR36" s="1"/>
      <c r="BS36" s="1"/>
      <c r="BT36" s="1"/>
      <c r="BU36" s="1"/>
      <c r="BV36" s="1"/>
      <c r="BW36" s="1"/>
      <c r="BX36" s="1"/>
      <c r="BY36" s="1"/>
      <c r="BZ36" s="1"/>
      <c r="CA36" s="1"/>
      <c r="CB36" s="1"/>
      <c r="CC36" s="1"/>
      <c r="CD36" s="1"/>
      <c r="CE36" s="7"/>
      <c r="CF36" s="1"/>
      <c r="CG36" s="1"/>
      <c r="CH36" s="1"/>
      <c r="CI36" s="1"/>
      <c r="CJ36" s="1"/>
      <c r="CK36" s="1"/>
      <c r="CL36" s="1"/>
      <c r="CM36" s="1">
        <f>SUM(G36:CL36)</f>
        <v>5</v>
      </c>
      <c r="CN36" s="6">
        <f t="shared" si="0"/>
        <v>1285.5500000000002</v>
      </c>
      <c r="CO36" s="6">
        <f t="shared" si="1"/>
        <v>1071.291666666667</v>
      </c>
      <c r="CP36" s="9">
        <v>1071.3</v>
      </c>
    </row>
    <row r="37" spans="1:94" ht="50.1" customHeight="1" x14ac:dyDescent="0.25">
      <c r="A37" s="1">
        <v>150</v>
      </c>
      <c r="B37" s="1">
        <v>36</v>
      </c>
      <c r="C37" s="21" t="s">
        <v>160</v>
      </c>
      <c r="D37" s="2" t="s">
        <v>161</v>
      </c>
      <c r="E37" s="1" t="s">
        <v>95</v>
      </c>
      <c r="F37" s="1">
        <v>10</v>
      </c>
      <c r="G37" s="1"/>
      <c r="H37" s="1"/>
      <c r="I37" s="1"/>
      <c r="J37" s="1"/>
      <c r="K37" s="1"/>
      <c r="L37" s="1"/>
      <c r="M37" s="1"/>
      <c r="N37" s="1"/>
      <c r="O37" s="1"/>
      <c r="P37" s="1"/>
      <c r="Q37" s="1"/>
      <c r="R37" s="7"/>
      <c r="S37" s="1">
        <v>40</v>
      </c>
      <c r="T37" s="1"/>
      <c r="U37" s="1"/>
      <c r="V37" s="1"/>
      <c r="W37" s="1"/>
      <c r="X37" s="1"/>
      <c r="Y37" s="1"/>
      <c r="Z37" s="1"/>
      <c r="AA37" s="1"/>
      <c r="AB37" s="1"/>
      <c r="AC37" s="1"/>
      <c r="AD37" s="1"/>
      <c r="AE37" s="1"/>
      <c r="AF37" s="1"/>
      <c r="AG37" s="1"/>
      <c r="AH37" s="1"/>
      <c r="AI37" s="1">
        <v>10</v>
      </c>
      <c r="AJ37" s="1"/>
      <c r="AK37" s="1"/>
      <c r="AL37" s="1"/>
      <c r="AM37" s="1"/>
      <c r="AN37" s="8"/>
      <c r="AO37" s="1">
        <v>100</v>
      </c>
      <c r="AP37" s="1"/>
      <c r="AQ37" s="1"/>
      <c r="AR37" s="1"/>
      <c r="AS37" s="1"/>
      <c r="AT37" s="7"/>
      <c r="AU37" s="1"/>
      <c r="AV37" s="1"/>
      <c r="AW37" s="1"/>
      <c r="AX37" s="1"/>
      <c r="AY37" s="1"/>
      <c r="AZ37" s="1"/>
      <c r="BA37" s="1"/>
      <c r="BB37" s="1"/>
      <c r="BC37" s="1"/>
      <c r="BD37" s="1"/>
      <c r="BE37" s="1"/>
      <c r="BF37" s="1"/>
      <c r="BG37" s="1"/>
      <c r="BH37" s="1"/>
      <c r="BI37" s="1"/>
      <c r="BJ37" s="1"/>
      <c r="BK37" s="1"/>
      <c r="BL37" s="1"/>
      <c r="BM37" s="1"/>
      <c r="BN37" s="1">
        <v>15</v>
      </c>
      <c r="BO37" s="1"/>
      <c r="BP37" s="1"/>
      <c r="BQ37" s="1"/>
      <c r="BR37" s="1"/>
      <c r="BS37" s="1"/>
      <c r="BT37" s="1"/>
      <c r="BU37" s="1">
        <v>10</v>
      </c>
      <c r="BV37" s="1"/>
      <c r="BW37" s="1"/>
      <c r="BX37" s="1"/>
      <c r="BY37" s="1"/>
      <c r="BZ37" s="1"/>
      <c r="CA37" s="1"/>
      <c r="CB37" s="1"/>
      <c r="CC37" s="1"/>
      <c r="CD37" s="1"/>
      <c r="CE37" s="7"/>
      <c r="CF37" s="1"/>
      <c r="CG37" s="1"/>
      <c r="CH37" s="1"/>
      <c r="CI37" s="1"/>
      <c r="CJ37" s="1"/>
      <c r="CK37" s="1"/>
      <c r="CL37" s="1"/>
      <c r="CM37" s="1">
        <f>SUM(G37:CL37)</f>
        <v>175</v>
      </c>
      <c r="CN37" s="6">
        <f t="shared" si="0"/>
        <v>1750</v>
      </c>
      <c r="CO37" s="6">
        <f t="shared" si="1"/>
        <v>1458.3333333333335</v>
      </c>
      <c r="CP37" s="9">
        <v>1458.34</v>
      </c>
    </row>
    <row r="38" spans="1:94" ht="120" x14ac:dyDescent="0.25">
      <c r="A38" s="1">
        <v>156</v>
      </c>
      <c r="B38" s="1">
        <v>37</v>
      </c>
      <c r="C38" s="21" t="s">
        <v>162</v>
      </c>
      <c r="D38" s="10" t="s">
        <v>163</v>
      </c>
      <c r="E38" s="1" t="s">
        <v>95</v>
      </c>
      <c r="F38" s="1">
        <v>926</v>
      </c>
      <c r="G38" s="1"/>
      <c r="H38" s="1"/>
      <c r="I38" s="1"/>
      <c r="J38" s="1"/>
      <c r="K38" s="1"/>
      <c r="L38" s="1"/>
      <c r="M38" s="1"/>
      <c r="N38" s="1"/>
      <c r="O38" s="1"/>
      <c r="P38" s="1"/>
      <c r="Q38" s="1"/>
      <c r="R38" s="7"/>
      <c r="S38" s="1"/>
      <c r="T38" s="1"/>
      <c r="U38" s="1"/>
      <c r="V38" s="1"/>
      <c r="W38" s="1"/>
      <c r="X38" s="1"/>
      <c r="Y38" s="1"/>
      <c r="Z38" s="1"/>
      <c r="AA38" s="1"/>
      <c r="AB38" s="1"/>
      <c r="AC38" s="1"/>
      <c r="AD38" s="1"/>
      <c r="AE38" s="1"/>
      <c r="AF38" s="1"/>
      <c r="AG38" s="1"/>
      <c r="AH38" s="1"/>
      <c r="AI38" s="1"/>
      <c r="AJ38" s="1"/>
      <c r="AK38" s="1"/>
      <c r="AL38" s="1"/>
      <c r="AM38" s="1"/>
      <c r="AN38" s="8"/>
      <c r="AO38" s="1"/>
      <c r="AP38" s="1"/>
      <c r="AQ38" s="1"/>
      <c r="AR38" s="1"/>
      <c r="AS38" s="1"/>
      <c r="AT38" s="7"/>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7"/>
      <c r="CF38" s="1"/>
      <c r="CG38" s="1"/>
      <c r="CH38" s="1"/>
      <c r="CI38" s="1"/>
      <c r="CJ38" s="1"/>
      <c r="CK38" s="1">
        <v>10</v>
      </c>
      <c r="CL38" s="1"/>
      <c r="CM38" s="1">
        <f>SUM(G38:CL38)</f>
        <v>10</v>
      </c>
      <c r="CN38" s="6">
        <f t="shared" si="0"/>
        <v>9260</v>
      </c>
      <c r="CO38" s="6">
        <f t="shared" si="1"/>
        <v>7716.666666666667</v>
      </c>
      <c r="CP38" s="9">
        <v>7716.67</v>
      </c>
    </row>
    <row r="39" spans="1:94" ht="50.1" customHeight="1" x14ac:dyDescent="0.25">
      <c r="A39" s="13" t="s">
        <v>164</v>
      </c>
      <c r="B39" s="1">
        <v>38</v>
      </c>
      <c r="C39" s="21" t="s">
        <v>165</v>
      </c>
      <c r="D39" s="10" t="s">
        <v>166</v>
      </c>
      <c r="E39" s="1" t="s">
        <v>95</v>
      </c>
      <c r="F39" s="1">
        <v>114</v>
      </c>
      <c r="G39" s="1"/>
      <c r="H39" s="1"/>
      <c r="I39" s="1"/>
      <c r="J39" s="1"/>
      <c r="K39" s="1"/>
      <c r="L39" s="1"/>
      <c r="M39" s="1"/>
      <c r="N39" s="1"/>
      <c r="O39" s="1"/>
      <c r="P39" s="1"/>
      <c r="Q39" s="1"/>
      <c r="R39" s="7"/>
      <c r="S39" s="1"/>
      <c r="T39" s="1"/>
      <c r="U39" s="1"/>
      <c r="V39" s="1"/>
      <c r="W39" s="1"/>
      <c r="X39" s="1"/>
      <c r="Y39" s="1">
        <v>20</v>
      </c>
      <c r="Z39" s="1"/>
      <c r="AA39" s="1"/>
      <c r="AB39" s="1"/>
      <c r="AC39" s="1"/>
      <c r="AD39" s="1"/>
      <c r="AE39" s="1"/>
      <c r="AF39" s="1"/>
      <c r="AG39" s="1"/>
      <c r="AH39" s="1"/>
      <c r="AI39" s="1"/>
      <c r="AJ39" s="1"/>
      <c r="AK39" s="1"/>
      <c r="AL39" s="1"/>
      <c r="AM39" s="1"/>
      <c r="AN39" s="8"/>
      <c r="AO39" s="1"/>
      <c r="AP39" s="1"/>
      <c r="AQ39" s="1">
        <v>30</v>
      </c>
      <c r="AR39" s="1">
        <v>530</v>
      </c>
      <c r="AS39" s="1"/>
      <c r="AT39" s="7">
        <v>55</v>
      </c>
      <c r="AU39" s="1"/>
      <c r="AV39" s="1"/>
      <c r="AW39" s="1"/>
      <c r="AX39" s="1">
        <v>230</v>
      </c>
      <c r="AY39" s="1"/>
      <c r="AZ39" s="1"/>
      <c r="BA39" s="1">
        <v>2</v>
      </c>
      <c r="BB39" s="1"/>
      <c r="BC39" s="1">
        <v>10</v>
      </c>
      <c r="BD39" s="1"/>
      <c r="BE39" s="1">
        <v>150</v>
      </c>
      <c r="BF39" s="1">
        <v>150</v>
      </c>
      <c r="BG39" s="1">
        <v>50</v>
      </c>
      <c r="BH39" s="1"/>
      <c r="BI39" s="1"/>
      <c r="BJ39" s="1">
        <v>6</v>
      </c>
      <c r="BK39" s="1"/>
      <c r="BL39" s="1">
        <v>1</v>
      </c>
      <c r="BM39" s="1">
        <v>10</v>
      </c>
      <c r="BN39" s="1"/>
      <c r="BO39" s="1">
        <v>2</v>
      </c>
      <c r="BP39" s="1"/>
      <c r="BQ39" s="1">
        <v>10</v>
      </c>
      <c r="BR39" s="1">
        <v>8</v>
      </c>
      <c r="BS39" s="1">
        <v>2</v>
      </c>
      <c r="BT39" s="1"/>
      <c r="BU39" s="1">
        <v>10</v>
      </c>
      <c r="BV39" s="1">
        <v>5</v>
      </c>
      <c r="BW39" s="1"/>
      <c r="BX39" s="1"/>
      <c r="BY39" s="1">
        <v>8</v>
      </c>
      <c r="BZ39" s="1"/>
      <c r="CA39" s="1">
        <v>10</v>
      </c>
      <c r="CB39" s="1">
        <v>10</v>
      </c>
      <c r="CC39" s="1"/>
      <c r="CD39" s="1">
        <v>20</v>
      </c>
      <c r="CE39" s="7">
        <v>20</v>
      </c>
      <c r="CF39" s="1"/>
      <c r="CG39" s="1"/>
      <c r="CH39" s="1"/>
      <c r="CI39" s="1"/>
      <c r="CJ39" s="1">
        <v>70</v>
      </c>
      <c r="CK39" s="1"/>
      <c r="CL39" s="1">
        <v>14</v>
      </c>
      <c r="CM39" s="1">
        <f>SUM(G39:CL39)</f>
        <v>1433</v>
      </c>
      <c r="CN39" s="6">
        <f t="shared" si="0"/>
        <v>163362</v>
      </c>
      <c r="CO39" s="6">
        <f t="shared" si="1"/>
        <v>136135</v>
      </c>
      <c r="CP39" s="9">
        <v>136135</v>
      </c>
    </row>
    <row r="40" spans="1:94" ht="50.1" customHeight="1" x14ac:dyDescent="0.25">
      <c r="A40" s="14">
        <v>160.161</v>
      </c>
      <c r="B40" s="1">
        <v>39</v>
      </c>
      <c r="C40" s="21" t="s">
        <v>167</v>
      </c>
      <c r="D40" s="10" t="s">
        <v>168</v>
      </c>
      <c r="E40" s="1" t="s">
        <v>95</v>
      </c>
      <c r="F40" s="1">
        <v>114</v>
      </c>
      <c r="G40" s="1"/>
      <c r="H40" s="1"/>
      <c r="I40" s="1"/>
      <c r="J40" s="1"/>
      <c r="K40" s="1"/>
      <c r="L40" s="1"/>
      <c r="M40" s="1"/>
      <c r="N40" s="1"/>
      <c r="O40" s="1"/>
      <c r="P40" s="1"/>
      <c r="Q40" s="1"/>
      <c r="R40" s="7"/>
      <c r="S40" s="1"/>
      <c r="T40" s="1"/>
      <c r="U40" s="1"/>
      <c r="V40" s="1"/>
      <c r="W40" s="1"/>
      <c r="X40" s="1"/>
      <c r="Y40" s="1"/>
      <c r="Z40" s="1"/>
      <c r="AA40" s="1">
        <v>10</v>
      </c>
      <c r="AB40" s="1"/>
      <c r="AC40" s="1"/>
      <c r="AD40" s="1"/>
      <c r="AE40" s="1"/>
      <c r="AF40" s="1"/>
      <c r="AG40" s="1"/>
      <c r="AH40" s="1"/>
      <c r="AI40" s="1"/>
      <c r="AJ40" s="1"/>
      <c r="AK40" s="1"/>
      <c r="AL40" s="1"/>
      <c r="AM40" s="1"/>
      <c r="AN40" s="8"/>
      <c r="AO40" s="1"/>
      <c r="AP40" s="1"/>
      <c r="AQ40" s="1">
        <v>5</v>
      </c>
      <c r="AR40" s="1">
        <v>100</v>
      </c>
      <c r="AS40" s="1">
        <v>30</v>
      </c>
      <c r="AT40" s="7">
        <v>95</v>
      </c>
      <c r="AU40" s="1">
        <v>50</v>
      </c>
      <c r="AV40" s="1"/>
      <c r="AW40" s="1"/>
      <c r="AX40" s="1">
        <v>100</v>
      </c>
      <c r="AY40" s="1"/>
      <c r="AZ40" s="1"/>
      <c r="BA40" s="1"/>
      <c r="BB40" s="1"/>
      <c r="BC40" s="1">
        <v>5</v>
      </c>
      <c r="BD40" s="1"/>
      <c r="BE40" s="1">
        <v>100</v>
      </c>
      <c r="BF40" s="1">
        <v>150</v>
      </c>
      <c r="BG40" s="1">
        <v>50</v>
      </c>
      <c r="BH40" s="1"/>
      <c r="BI40" s="1">
        <v>5</v>
      </c>
      <c r="BJ40" s="1"/>
      <c r="BK40" s="1"/>
      <c r="BL40" s="1">
        <v>3</v>
      </c>
      <c r="BM40" s="1">
        <v>5</v>
      </c>
      <c r="BN40" s="1"/>
      <c r="BO40" s="1">
        <v>22</v>
      </c>
      <c r="BP40" s="1"/>
      <c r="BQ40" s="1"/>
      <c r="BR40" s="1">
        <v>2</v>
      </c>
      <c r="BS40" s="1">
        <v>2</v>
      </c>
      <c r="BT40" s="1">
        <v>10</v>
      </c>
      <c r="BU40" s="1">
        <v>15</v>
      </c>
      <c r="BV40" s="1">
        <v>22</v>
      </c>
      <c r="BW40" s="1"/>
      <c r="BX40" s="1">
        <v>7</v>
      </c>
      <c r="BY40" s="1">
        <v>3</v>
      </c>
      <c r="BZ40" s="1"/>
      <c r="CA40" s="1">
        <v>10</v>
      </c>
      <c r="CB40" s="1">
        <v>10</v>
      </c>
      <c r="CC40" s="1"/>
      <c r="CD40" s="1">
        <v>10</v>
      </c>
      <c r="CE40" s="7">
        <v>30</v>
      </c>
      <c r="CF40" s="1"/>
      <c r="CG40" s="1"/>
      <c r="CH40" s="1"/>
      <c r="CI40" s="1"/>
      <c r="CJ40" s="1">
        <v>15</v>
      </c>
      <c r="CK40" s="1"/>
      <c r="CL40" s="1">
        <v>4</v>
      </c>
      <c r="CM40" s="1">
        <f>SUM(G40:CL40)</f>
        <v>870</v>
      </c>
      <c r="CN40" s="6">
        <f t="shared" si="0"/>
        <v>99180</v>
      </c>
      <c r="CO40" s="6">
        <f t="shared" si="1"/>
        <v>82650</v>
      </c>
      <c r="CP40" s="9">
        <v>82650</v>
      </c>
    </row>
    <row r="41" spans="1:94" ht="50.1" customHeight="1" x14ac:dyDescent="0.25">
      <c r="A41" s="1">
        <v>162</v>
      </c>
      <c r="B41" s="1">
        <v>40</v>
      </c>
      <c r="C41" s="21" t="s">
        <v>169</v>
      </c>
      <c r="D41" s="10" t="s">
        <v>170</v>
      </c>
      <c r="E41" s="1" t="s">
        <v>95</v>
      </c>
      <c r="F41" s="1">
        <v>114</v>
      </c>
      <c r="G41" s="1"/>
      <c r="H41" s="1"/>
      <c r="I41" s="1"/>
      <c r="J41" s="1"/>
      <c r="K41" s="1"/>
      <c r="L41" s="1"/>
      <c r="M41" s="1"/>
      <c r="N41" s="1"/>
      <c r="O41" s="1"/>
      <c r="P41" s="1"/>
      <c r="Q41" s="1"/>
      <c r="R41" s="7"/>
      <c r="S41" s="1"/>
      <c r="T41" s="1"/>
      <c r="U41" s="1"/>
      <c r="V41" s="1"/>
      <c r="W41" s="1"/>
      <c r="X41" s="1"/>
      <c r="Y41" s="1"/>
      <c r="Z41" s="1"/>
      <c r="AA41" s="1"/>
      <c r="AB41" s="1"/>
      <c r="AC41" s="1"/>
      <c r="AD41" s="1"/>
      <c r="AE41" s="1"/>
      <c r="AF41" s="1"/>
      <c r="AG41" s="1"/>
      <c r="AH41" s="1"/>
      <c r="AI41" s="1"/>
      <c r="AJ41" s="1"/>
      <c r="AK41" s="1"/>
      <c r="AL41" s="1"/>
      <c r="AM41" s="1"/>
      <c r="AN41" s="8">
        <v>1</v>
      </c>
      <c r="AO41" s="1"/>
      <c r="AP41" s="1"/>
      <c r="AQ41" s="1">
        <v>10</v>
      </c>
      <c r="AR41" s="1"/>
      <c r="AS41" s="1"/>
      <c r="AT41" s="7">
        <v>15</v>
      </c>
      <c r="AU41" s="1"/>
      <c r="AV41" s="1"/>
      <c r="AW41" s="1"/>
      <c r="AX41" s="1">
        <v>80</v>
      </c>
      <c r="AY41" s="1"/>
      <c r="AZ41" s="1"/>
      <c r="BA41" s="1"/>
      <c r="BB41" s="1"/>
      <c r="BC41" s="1">
        <v>5</v>
      </c>
      <c r="BD41" s="1"/>
      <c r="BE41" s="1">
        <v>50</v>
      </c>
      <c r="BF41" s="1">
        <v>50</v>
      </c>
      <c r="BG41" s="1"/>
      <c r="BH41" s="1"/>
      <c r="BI41" s="1">
        <v>2</v>
      </c>
      <c r="BJ41" s="1">
        <v>2</v>
      </c>
      <c r="BK41" s="1">
        <v>20</v>
      </c>
      <c r="BL41" s="1">
        <v>2</v>
      </c>
      <c r="BM41" s="1"/>
      <c r="BN41" s="1"/>
      <c r="BO41" s="1">
        <v>5</v>
      </c>
      <c r="BP41" s="1"/>
      <c r="BQ41" s="1"/>
      <c r="BR41" s="1">
        <v>1</v>
      </c>
      <c r="BS41" s="1">
        <v>2</v>
      </c>
      <c r="BT41" s="1">
        <v>5</v>
      </c>
      <c r="BU41" s="1"/>
      <c r="BV41" s="1">
        <v>10</v>
      </c>
      <c r="BW41" s="1"/>
      <c r="BX41" s="1">
        <v>7</v>
      </c>
      <c r="BY41" s="1"/>
      <c r="BZ41" s="1"/>
      <c r="CA41" s="1"/>
      <c r="CB41" s="1"/>
      <c r="CC41" s="1"/>
      <c r="CD41" s="1">
        <v>10</v>
      </c>
      <c r="CE41" s="7"/>
      <c r="CF41" s="1"/>
      <c r="CG41" s="1">
        <v>5</v>
      </c>
      <c r="CH41" s="1"/>
      <c r="CI41" s="1"/>
      <c r="CJ41" s="1"/>
      <c r="CK41" s="1"/>
      <c r="CL41" s="1"/>
      <c r="CM41" s="1">
        <f>SUM(G41:CL41)</f>
        <v>282</v>
      </c>
      <c r="CN41" s="6">
        <f t="shared" si="0"/>
        <v>32148</v>
      </c>
      <c r="CO41" s="6">
        <f t="shared" si="1"/>
        <v>26790</v>
      </c>
      <c r="CP41" s="9">
        <v>26790</v>
      </c>
    </row>
    <row r="42" spans="1:94" ht="30" x14ac:dyDescent="0.25">
      <c r="A42" s="1">
        <v>166</v>
      </c>
      <c r="B42" s="1">
        <v>41</v>
      </c>
      <c r="C42" s="21" t="s">
        <v>171</v>
      </c>
      <c r="D42" s="2" t="s">
        <v>172</v>
      </c>
      <c r="E42" s="1" t="s">
        <v>95</v>
      </c>
      <c r="F42" s="1">
        <v>200</v>
      </c>
      <c r="G42" s="1"/>
      <c r="H42" s="1"/>
      <c r="I42" s="1"/>
      <c r="J42" s="1"/>
      <c r="K42" s="1"/>
      <c r="L42" s="1"/>
      <c r="M42" s="1"/>
      <c r="N42" s="1"/>
      <c r="O42" s="1"/>
      <c r="P42" s="1"/>
      <c r="Q42" s="1"/>
      <c r="R42" s="7"/>
      <c r="S42" s="1"/>
      <c r="T42" s="1"/>
      <c r="U42" s="1"/>
      <c r="V42" s="1"/>
      <c r="W42" s="1"/>
      <c r="X42" s="1"/>
      <c r="Y42" s="1"/>
      <c r="Z42" s="1"/>
      <c r="AA42" s="1"/>
      <c r="AB42" s="1"/>
      <c r="AC42" s="1"/>
      <c r="AD42" s="1"/>
      <c r="AE42" s="1"/>
      <c r="AF42" s="1"/>
      <c r="AG42" s="1"/>
      <c r="AH42" s="1"/>
      <c r="AI42" s="1"/>
      <c r="AJ42" s="1"/>
      <c r="AK42" s="1"/>
      <c r="AL42" s="1"/>
      <c r="AM42" s="1"/>
      <c r="AN42" s="8"/>
      <c r="AO42" s="1"/>
      <c r="AP42" s="1"/>
      <c r="AQ42" s="1"/>
      <c r="AR42" s="1"/>
      <c r="AS42" s="1"/>
      <c r="AT42" s="7"/>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v>10</v>
      </c>
      <c r="BV42" s="1"/>
      <c r="BW42" s="1"/>
      <c r="BX42" s="1"/>
      <c r="BY42" s="1"/>
      <c r="BZ42" s="1"/>
      <c r="CA42" s="1"/>
      <c r="CB42" s="1"/>
      <c r="CC42" s="1"/>
      <c r="CD42" s="1"/>
      <c r="CE42" s="7"/>
      <c r="CF42" s="1"/>
      <c r="CG42" s="1"/>
      <c r="CH42" s="1"/>
      <c r="CI42" s="1"/>
      <c r="CJ42" s="1"/>
      <c r="CK42" s="1"/>
      <c r="CL42" s="1"/>
      <c r="CM42" s="1">
        <f>SUM(G42:CL42)</f>
        <v>10</v>
      </c>
      <c r="CN42" s="6">
        <f t="shared" si="0"/>
        <v>2000</v>
      </c>
      <c r="CO42" s="6">
        <f t="shared" si="1"/>
        <v>1666.6666666666667</v>
      </c>
      <c r="CP42" s="9">
        <v>1666.67</v>
      </c>
    </row>
    <row r="43" spans="1:94" ht="150" x14ac:dyDescent="0.25">
      <c r="A43" s="1">
        <v>167</v>
      </c>
      <c r="B43" s="1">
        <v>42</v>
      </c>
      <c r="C43" s="21" t="s">
        <v>173</v>
      </c>
      <c r="D43" s="10" t="s">
        <v>174</v>
      </c>
      <c r="E43" s="1" t="s">
        <v>95</v>
      </c>
      <c r="F43" s="1">
        <v>3.2899999999999996</v>
      </c>
      <c r="G43" s="1"/>
      <c r="H43" s="1"/>
      <c r="I43" s="1"/>
      <c r="J43" s="1"/>
      <c r="K43" s="1"/>
      <c r="L43" s="1"/>
      <c r="M43" s="1"/>
      <c r="N43" s="1"/>
      <c r="O43" s="1"/>
      <c r="P43" s="1"/>
      <c r="Q43" s="1"/>
      <c r="R43" s="7"/>
      <c r="S43" s="1"/>
      <c r="T43" s="1"/>
      <c r="U43" s="1"/>
      <c r="V43" s="1"/>
      <c r="W43" s="1"/>
      <c r="X43" s="1"/>
      <c r="Y43" s="1"/>
      <c r="Z43" s="1"/>
      <c r="AA43" s="1"/>
      <c r="AB43" s="1"/>
      <c r="AC43" s="1"/>
      <c r="AD43" s="1"/>
      <c r="AE43" s="1"/>
      <c r="AF43" s="1"/>
      <c r="AG43" s="1"/>
      <c r="AH43" s="1">
        <v>300</v>
      </c>
      <c r="AI43" s="1"/>
      <c r="AJ43" s="1"/>
      <c r="AK43" s="1"/>
      <c r="AL43" s="1">
        <v>300</v>
      </c>
      <c r="AM43" s="1">
        <v>500</v>
      </c>
      <c r="AN43" s="8"/>
      <c r="AO43" s="1"/>
      <c r="AP43" s="1"/>
      <c r="AQ43" s="1"/>
      <c r="AR43" s="1">
        <v>1000</v>
      </c>
      <c r="AS43" s="1"/>
      <c r="AT43" s="7"/>
      <c r="AU43" s="1"/>
      <c r="AV43" s="1">
        <v>300</v>
      </c>
      <c r="AW43" s="1"/>
      <c r="AX43" s="1"/>
      <c r="AY43" s="1"/>
      <c r="AZ43" s="1"/>
      <c r="BA43" s="1"/>
      <c r="BB43" s="1"/>
      <c r="BC43" s="1"/>
      <c r="BD43" s="1"/>
      <c r="BE43" s="1"/>
      <c r="BF43" s="1"/>
      <c r="BG43" s="1"/>
      <c r="BH43" s="1"/>
      <c r="BI43" s="1"/>
      <c r="BJ43" s="1"/>
      <c r="BK43" s="1"/>
      <c r="BL43" s="1"/>
      <c r="BM43" s="1"/>
      <c r="BN43" s="1">
        <v>200</v>
      </c>
      <c r="BO43" s="1"/>
      <c r="BP43" s="1"/>
      <c r="BQ43" s="1"/>
      <c r="BR43" s="1"/>
      <c r="BS43" s="1"/>
      <c r="BT43" s="1"/>
      <c r="BU43" s="1"/>
      <c r="BV43" s="1"/>
      <c r="BW43" s="1"/>
      <c r="BX43" s="1"/>
      <c r="BY43" s="1"/>
      <c r="BZ43" s="1"/>
      <c r="CA43" s="1"/>
      <c r="CB43" s="1"/>
      <c r="CC43" s="1"/>
      <c r="CD43" s="1"/>
      <c r="CE43" s="7"/>
      <c r="CF43" s="1">
        <v>300</v>
      </c>
      <c r="CG43" s="1"/>
      <c r="CH43" s="1"/>
      <c r="CI43" s="1"/>
      <c r="CJ43" s="1"/>
      <c r="CK43" s="1"/>
      <c r="CL43" s="1">
        <v>100</v>
      </c>
      <c r="CM43" s="1">
        <f>SUM(G43:CL43)</f>
        <v>3000</v>
      </c>
      <c r="CN43" s="6">
        <f t="shared" si="0"/>
        <v>9869.9999999999982</v>
      </c>
      <c r="CO43" s="6">
        <f t="shared" si="1"/>
        <v>8224.9999999999982</v>
      </c>
      <c r="CP43" s="9">
        <v>8225</v>
      </c>
    </row>
    <row r="44" spans="1:94" ht="165" x14ac:dyDescent="0.25">
      <c r="A44" s="1">
        <v>169</v>
      </c>
      <c r="B44" s="1">
        <v>43</v>
      </c>
      <c r="C44" s="21" t="s">
        <v>175</v>
      </c>
      <c r="D44" s="10" t="s">
        <v>176</v>
      </c>
      <c r="E44" s="1" t="s">
        <v>95</v>
      </c>
      <c r="F44" s="1">
        <v>4.5</v>
      </c>
      <c r="G44" s="1"/>
      <c r="H44" s="1"/>
      <c r="I44" s="1"/>
      <c r="J44" s="1"/>
      <c r="K44" s="1"/>
      <c r="L44" s="1"/>
      <c r="M44" s="1"/>
      <c r="N44" s="1"/>
      <c r="O44" s="1"/>
      <c r="P44" s="1"/>
      <c r="Q44" s="1"/>
      <c r="R44" s="7"/>
      <c r="S44" s="1"/>
      <c r="T44" s="1"/>
      <c r="U44" s="1"/>
      <c r="V44" s="1"/>
      <c r="W44" s="1"/>
      <c r="X44" s="1"/>
      <c r="Y44" s="1"/>
      <c r="Z44" s="1"/>
      <c r="AA44" s="1"/>
      <c r="AB44" s="1"/>
      <c r="AC44" s="1"/>
      <c r="AD44" s="1"/>
      <c r="AE44" s="1"/>
      <c r="AF44" s="1"/>
      <c r="AG44" s="1"/>
      <c r="AH44" s="1"/>
      <c r="AI44" s="1"/>
      <c r="AJ44" s="1"/>
      <c r="AK44" s="1"/>
      <c r="AL44" s="1"/>
      <c r="AM44" s="1"/>
      <c r="AN44" s="8"/>
      <c r="AO44" s="1"/>
      <c r="AP44" s="1"/>
      <c r="AQ44" s="1"/>
      <c r="AR44" s="1"/>
      <c r="AS44" s="1"/>
      <c r="AT44" s="7"/>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v>500</v>
      </c>
      <c r="CD44" s="1"/>
      <c r="CE44" s="7"/>
      <c r="CF44" s="1"/>
      <c r="CG44" s="1"/>
      <c r="CH44" s="1"/>
      <c r="CI44" s="1"/>
      <c r="CJ44" s="1"/>
      <c r="CK44" s="1"/>
      <c r="CL44" s="1"/>
      <c r="CM44" s="1">
        <f>SUM(G44:CL44)</f>
        <v>500</v>
      </c>
      <c r="CN44" s="6">
        <f t="shared" si="0"/>
        <v>2250</v>
      </c>
      <c r="CO44" s="6">
        <f t="shared" si="1"/>
        <v>1875</v>
      </c>
      <c r="CP44" s="9">
        <v>1875</v>
      </c>
    </row>
    <row r="45" spans="1:94" ht="165" x14ac:dyDescent="0.25">
      <c r="A45" s="1">
        <v>171</v>
      </c>
      <c r="B45" s="1">
        <v>44</v>
      </c>
      <c r="C45" s="21" t="s">
        <v>177</v>
      </c>
      <c r="D45" s="10" t="s">
        <v>178</v>
      </c>
      <c r="E45" s="1" t="s">
        <v>95</v>
      </c>
      <c r="F45" s="1">
        <v>3.2899999999999996</v>
      </c>
      <c r="G45" s="1"/>
      <c r="H45" s="1"/>
      <c r="I45" s="1"/>
      <c r="J45" s="1"/>
      <c r="K45" s="1"/>
      <c r="L45" s="1"/>
      <c r="M45" s="1"/>
      <c r="N45" s="1"/>
      <c r="O45" s="1"/>
      <c r="P45" s="1"/>
      <c r="Q45" s="1"/>
      <c r="R45" s="7"/>
      <c r="S45" s="1"/>
      <c r="T45" s="1"/>
      <c r="U45" s="1"/>
      <c r="V45" s="1"/>
      <c r="W45" s="1"/>
      <c r="X45" s="1"/>
      <c r="Y45" s="1"/>
      <c r="Z45" s="1"/>
      <c r="AA45" s="1"/>
      <c r="AB45" s="1"/>
      <c r="AC45" s="1"/>
      <c r="AD45" s="1">
        <v>200</v>
      </c>
      <c r="AE45" s="1"/>
      <c r="AF45" s="1"/>
      <c r="AG45" s="1"/>
      <c r="AH45" s="1"/>
      <c r="AI45" s="1"/>
      <c r="AJ45" s="1">
        <v>50</v>
      </c>
      <c r="AK45" s="1"/>
      <c r="AL45" s="1"/>
      <c r="AM45" s="1"/>
      <c r="AN45" s="8"/>
      <c r="AO45" s="1"/>
      <c r="AP45" s="1"/>
      <c r="AQ45" s="1"/>
      <c r="AR45" s="1"/>
      <c r="AS45" s="1"/>
      <c r="AT45" s="7"/>
      <c r="AU45" s="1"/>
      <c r="AV45" s="1"/>
      <c r="AW45" s="1"/>
      <c r="AX45" s="1"/>
      <c r="AY45" s="1"/>
      <c r="AZ45" s="1"/>
      <c r="BA45" s="1"/>
      <c r="BB45" s="1"/>
      <c r="BC45" s="1"/>
      <c r="BD45" s="1"/>
      <c r="BE45" s="1"/>
      <c r="BF45" s="1"/>
      <c r="BG45" s="1"/>
      <c r="BH45" s="1"/>
      <c r="BI45" s="1"/>
      <c r="BJ45" s="1"/>
      <c r="BK45" s="1"/>
      <c r="BL45" s="1"/>
      <c r="BM45" s="1">
        <v>600</v>
      </c>
      <c r="BN45" s="1"/>
      <c r="BO45" s="1"/>
      <c r="BP45" s="1"/>
      <c r="BQ45" s="1"/>
      <c r="BR45" s="1"/>
      <c r="BS45" s="1"/>
      <c r="BT45" s="1"/>
      <c r="BU45" s="1"/>
      <c r="BV45" s="1"/>
      <c r="BW45" s="1"/>
      <c r="BX45" s="1">
        <v>1000</v>
      </c>
      <c r="BY45" s="1"/>
      <c r="BZ45" s="1">
        <v>150</v>
      </c>
      <c r="CA45" s="1"/>
      <c r="CB45" s="1"/>
      <c r="CC45" s="1"/>
      <c r="CD45" s="1"/>
      <c r="CE45" s="7"/>
      <c r="CF45" s="1"/>
      <c r="CG45" s="1"/>
      <c r="CH45" s="1"/>
      <c r="CI45" s="1"/>
      <c r="CJ45" s="1">
        <v>400</v>
      </c>
      <c r="CK45" s="1"/>
      <c r="CL45" s="1"/>
      <c r="CM45" s="1">
        <f>SUM(G45:CL45)</f>
        <v>2400</v>
      </c>
      <c r="CN45" s="6">
        <f t="shared" si="0"/>
        <v>7895.9999999999991</v>
      </c>
      <c r="CO45" s="6">
        <f t="shared" si="1"/>
        <v>6579.9999999999991</v>
      </c>
      <c r="CP45" s="9">
        <v>6580</v>
      </c>
    </row>
    <row r="46" spans="1:94" ht="50.1" customHeight="1" x14ac:dyDescent="0.25">
      <c r="A46" s="1">
        <v>172</v>
      </c>
      <c r="B46" s="1">
        <v>45</v>
      </c>
      <c r="C46" s="21" t="s">
        <v>179</v>
      </c>
      <c r="D46" s="10" t="s">
        <v>180</v>
      </c>
      <c r="E46" s="1" t="s">
        <v>95</v>
      </c>
      <c r="F46" s="1">
        <v>3.2899999999999996</v>
      </c>
      <c r="G46" s="1"/>
      <c r="H46" s="1"/>
      <c r="I46" s="1"/>
      <c r="J46" s="1"/>
      <c r="K46" s="1"/>
      <c r="L46" s="1"/>
      <c r="M46" s="1"/>
      <c r="N46" s="1"/>
      <c r="O46" s="1"/>
      <c r="P46" s="1"/>
      <c r="Q46" s="1"/>
      <c r="R46" s="7"/>
      <c r="S46" s="1"/>
      <c r="T46" s="1"/>
      <c r="U46" s="1">
        <v>120</v>
      </c>
      <c r="V46" s="1"/>
      <c r="W46" s="1">
        <v>400</v>
      </c>
      <c r="X46" s="1"/>
      <c r="Y46" s="1"/>
      <c r="Z46" s="1"/>
      <c r="AA46" s="1"/>
      <c r="AB46" s="1"/>
      <c r="AC46" s="1"/>
      <c r="AD46" s="1"/>
      <c r="AE46" s="1"/>
      <c r="AF46" s="1"/>
      <c r="AG46" s="1"/>
      <c r="AH46" s="1"/>
      <c r="AI46" s="1"/>
      <c r="AJ46" s="1"/>
      <c r="AK46" s="1"/>
      <c r="AL46" s="1"/>
      <c r="AM46" s="1"/>
      <c r="AN46" s="8"/>
      <c r="AO46" s="1"/>
      <c r="AP46" s="1"/>
      <c r="AQ46" s="1"/>
      <c r="AR46" s="1"/>
      <c r="AS46" s="1"/>
      <c r="AT46" s="7"/>
      <c r="AU46" s="1"/>
      <c r="AV46" s="1"/>
      <c r="AW46" s="1"/>
      <c r="AX46" s="1">
        <v>40000</v>
      </c>
      <c r="AY46" s="1"/>
      <c r="AZ46" s="1"/>
      <c r="BA46" s="1"/>
      <c r="BB46" s="1"/>
      <c r="BC46" s="1"/>
      <c r="BD46" s="1"/>
      <c r="BE46" s="1"/>
      <c r="BF46" s="1">
        <v>3000</v>
      </c>
      <c r="BG46" s="1"/>
      <c r="BH46" s="1"/>
      <c r="BI46" s="1"/>
      <c r="BJ46" s="1"/>
      <c r="BK46" s="1"/>
      <c r="BL46" s="1"/>
      <c r="BM46" s="1"/>
      <c r="BN46" s="1"/>
      <c r="BO46" s="1"/>
      <c r="BP46" s="1"/>
      <c r="BQ46" s="1"/>
      <c r="BR46" s="1"/>
      <c r="BS46" s="1"/>
      <c r="BT46" s="1"/>
      <c r="BU46" s="1"/>
      <c r="BV46" s="1"/>
      <c r="BW46" s="1"/>
      <c r="BX46" s="1"/>
      <c r="BY46" s="1"/>
      <c r="BZ46" s="1"/>
      <c r="CA46" s="1"/>
      <c r="CB46" s="1"/>
      <c r="CC46" s="1"/>
      <c r="CD46" s="1"/>
      <c r="CE46" s="7"/>
      <c r="CF46" s="1"/>
      <c r="CG46" s="1"/>
      <c r="CH46" s="1"/>
      <c r="CI46" s="1"/>
      <c r="CJ46" s="1"/>
      <c r="CK46" s="1"/>
      <c r="CL46" s="1"/>
      <c r="CM46" s="1">
        <f>SUM(G46:CL46)</f>
        <v>43520</v>
      </c>
      <c r="CN46" s="6">
        <f t="shared" si="0"/>
        <v>143180.79999999999</v>
      </c>
      <c r="CO46" s="6">
        <f t="shared" si="1"/>
        <v>119317.33333333333</v>
      </c>
      <c r="CP46" s="9">
        <v>119317.34</v>
      </c>
    </row>
    <row r="47" spans="1:94" ht="165" x14ac:dyDescent="0.25">
      <c r="A47" s="1">
        <v>173</v>
      </c>
      <c r="B47" s="1">
        <v>46</v>
      </c>
      <c r="C47" s="21" t="s">
        <v>181</v>
      </c>
      <c r="D47" s="10" t="s">
        <v>182</v>
      </c>
      <c r="E47" s="1" t="s">
        <v>95</v>
      </c>
      <c r="F47" s="1">
        <v>3.2899999999999996</v>
      </c>
      <c r="G47" s="1"/>
      <c r="H47" s="1"/>
      <c r="I47" s="1"/>
      <c r="J47" s="1"/>
      <c r="K47" s="1"/>
      <c r="L47" s="1"/>
      <c r="M47" s="1"/>
      <c r="N47" s="1"/>
      <c r="O47" s="1"/>
      <c r="P47" s="1"/>
      <c r="Q47" s="1"/>
      <c r="R47" s="7"/>
      <c r="S47" s="1"/>
      <c r="T47" s="1">
        <v>1600</v>
      </c>
      <c r="U47" s="1"/>
      <c r="V47" s="1"/>
      <c r="W47" s="1"/>
      <c r="X47" s="1"/>
      <c r="Y47" s="1"/>
      <c r="Z47" s="1"/>
      <c r="AA47" s="1"/>
      <c r="AB47" s="1"/>
      <c r="AC47" s="1"/>
      <c r="AD47" s="1"/>
      <c r="AE47" s="1"/>
      <c r="AF47" s="1"/>
      <c r="AG47" s="1"/>
      <c r="AH47" s="1"/>
      <c r="AI47" s="1"/>
      <c r="AJ47" s="1"/>
      <c r="AK47" s="1"/>
      <c r="AL47" s="1"/>
      <c r="AM47" s="1"/>
      <c r="AN47" s="8"/>
      <c r="AO47" s="1"/>
      <c r="AP47" s="1"/>
      <c r="AQ47" s="1"/>
      <c r="AR47" s="1"/>
      <c r="AS47" s="1"/>
      <c r="AT47" s="7"/>
      <c r="AU47" s="1"/>
      <c r="AV47" s="1"/>
      <c r="AW47" s="1"/>
      <c r="AX47" s="1">
        <v>4000</v>
      </c>
      <c r="AY47" s="1"/>
      <c r="AZ47" s="1"/>
      <c r="BA47" s="1"/>
      <c r="BB47" s="1"/>
      <c r="BC47" s="1"/>
      <c r="BD47" s="1"/>
      <c r="BE47" s="1"/>
      <c r="BF47" s="1"/>
      <c r="BG47" s="1"/>
      <c r="BH47" s="1"/>
      <c r="BI47" s="1"/>
      <c r="BJ47" s="1"/>
      <c r="BK47" s="1"/>
      <c r="BL47" s="1"/>
      <c r="BM47" s="1"/>
      <c r="BN47" s="1"/>
      <c r="BO47" s="1"/>
      <c r="BP47" s="1"/>
      <c r="BQ47" s="1"/>
      <c r="BR47" s="1"/>
      <c r="BS47" s="1"/>
      <c r="BT47" s="1"/>
      <c r="BU47" s="1">
        <v>300</v>
      </c>
      <c r="BV47" s="1"/>
      <c r="BW47" s="1"/>
      <c r="BX47" s="1"/>
      <c r="BY47" s="1"/>
      <c r="BZ47" s="1"/>
      <c r="CA47" s="1"/>
      <c r="CB47" s="1"/>
      <c r="CC47" s="1"/>
      <c r="CD47" s="1"/>
      <c r="CE47" s="7"/>
      <c r="CF47" s="1"/>
      <c r="CG47" s="1">
        <v>1500</v>
      </c>
      <c r="CH47" s="1">
        <v>1000</v>
      </c>
      <c r="CI47" s="1"/>
      <c r="CJ47" s="1"/>
      <c r="CK47" s="1"/>
      <c r="CL47" s="1"/>
      <c r="CM47" s="1">
        <f>SUM(G47:CL47)</f>
        <v>8400</v>
      </c>
      <c r="CN47" s="6">
        <f t="shared" si="0"/>
        <v>27635.999999999996</v>
      </c>
      <c r="CO47" s="6">
        <f t="shared" si="1"/>
        <v>23029.999999999996</v>
      </c>
      <c r="CP47" s="9">
        <v>23030</v>
      </c>
    </row>
    <row r="48" spans="1:94" ht="150" x14ac:dyDescent="0.25">
      <c r="A48" s="1">
        <v>176</v>
      </c>
      <c r="B48" s="1">
        <v>47</v>
      </c>
      <c r="C48" s="21" t="s">
        <v>183</v>
      </c>
      <c r="D48" s="2" t="s">
        <v>184</v>
      </c>
      <c r="E48" s="1" t="s">
        <v>95</v>
      </c>
      <c r="F48" s="1">
        <v>132.81</v>
      </c>
      <c r="G48" s="1"/>
      <c r="H48" s="1"/>
      <c r="I48" s="1"/>
      <c r="J48" s="1"/>
      <c r="K48" s="1"/>
      <c r="L48" s="1"/>
      <c r="M48" s="1"/>
      <c r="N48" s="1">
        <v>5</v>
      </c>
      <c r="O48" s="1"/>
      <c r="P48" s="1">
        <v>2</v>
      </c>
      <c r="Q48" s="1"/>
      <c r="R48" s="7"/>
      <c r="S48" s="1"/>
      <c r="T48" s="1"/>
      <c r="U48" s="1">
        <v>5</v>
      </c>
      <c r="V48" s="1"/>
      <c r="W48" s="1"/>
      <c r="X48" s="1"/>
      <c r="Y48" s="1"/>
      <c r="Z48" s="1"/>
      <c r="AA48" s="1"/>
      <c r="AB48" s="1"/>
      <c r="AC48" s="1"/>
      <c r="AD48" s="1"/>
      <c r="AE48" s="1"/>
      <c r="AF48" s="1"/>
      <c r="AG48" s="1"/>
      <c r="AH48" s="1"/>
      <c r="AI48" s="1">
        <v>1</v>
      </c>
      <c r="AJ48" s="1"/>
      <c r="AK48" s="1"/>
      <c r="AL48" s="1"/>
      <c r="AM48" s="1"/>
      <c r="AN48" s="8"/>
      <c r="AO48" s="1"/>
      <c r="AP48" s="1"/>
      <c r="AQ48" s="1"/>
      <c r="AR48" s="1"/>
      <c r="AS48" s="1"/>
      <c r="AT48" s="7"/>
      <c r="AU48" s="1"/>
      <c r="AV48" s="1"/>
      <c r="AW48" s="1"/>
      <c r="AX48" s="1"/>
      <c r="AY48" s="1"/>
      <c r="AZ48" s="1"/>
      <c r="BA48" s="1"/>
      <c r="BB48" s="1"/>
      <c r="BC48" s="1"/>
      <c r="BD48" s="1"/>
      <c r="BE48" s="1"/>
      <c r="BF48" s="1"/>
      <c r="BG48" s="1"/>
      <c r="BH48" s="1"/>
      <c r="BI48" s="1"/>
      <c r="BJ48" s="1"/>
      <c r="BK48" s="1"/>
      <c r="BL48" s="1"/>
      <c r="BM48" s="1"/>
      <c r="BN48" s="1"/>
      <c r="BO48" s="1"/>
      <c r="BP48" s="1"/>
      <c r="BQ48" s="1">
        <v>10</v>
      </c>
      <c r="BR48" s="1"/>
      <c r="BS48" s="1"/>
      <c r="BT48" s="1"/>
      <c r="BU48" s="1"/>
      <c r="BV48" s="1"/>
      <c r="BW48" s="1"/>
      <c r="BX48" s="1"/>
      <c r="BY48" s="1">
        <v>10</v>
      </c>
      <c r="BZ48" s="1"/>
      <c r="CA48" s="1"/>
      <c r="CB48" s="1"/>
      <c r="CC48" s="1"/>
      <c r="CD48" s="1"/>
      <c r="CE48" s="7"/>
      <c r="CF48" s="1"/>
      <c r="CG48" s="1"/>
      <c r="CH48" s="1"/>
      <c r="CI48" s="1"/>
      <c r="CJ48" s="1"/>
      <c r="CK48" s="1"/>
      <c r="CL48" s="1"/>
      <c r="CM48" s="1">
        <f>SUM(G48:CL48)</f>
        <v>33</v>
      </c>
      <c r="CN48" s="6">
        <f t="shared" si="0"/>
        <v>4382.7300000000005</v>
      </c>
      <c r="CO48" s="6">
        <f t="shared" si="1"/>
        <v>3652.2750000000005</v>
      </c>
      <c r="CP48" s="9">
        <v>3652.28</v>
      </c>
    </row>
    <row r="49" spans="1:94" ht="45" x14ac:dyDescent="0.25">
      <c r="A49" s="1">
        <v>186</v>
      </c>
      <c r="B49" s="1">
        <v>48</v>
      </c>
      <c r="C49" s="21" t="s">
        <v>185</v>
      </c>
      <c r="D49" s="2" t="s">
        <v>186</v>
      </c>
      <c r="E49" s="1" t="s">
        <v>95</v>
      </c>
      <c r="F49" s="1">
        <v>132.12</v>
      </c>
      <c r="G49" s="1"/>
      <c r="H49" s="1"/>
      <c r="I49" s="1"/>
      <c r="J49" s="1"/>
      <c r="K49" s="1"/>
      <c r="L49" s="1"/>
      <c r="M49" s="1"/>
      <c r="N49" s="1"/>
      <c r="O49" s="1"/>
      <c r="P49" s="1"/>
      <c r="Q49" s="1"/>
      <c r="R49" s="7"/>
      <c r="S49" s="1"/>
      <c r="T49" s="1"/>
      <c r="U49" s="1"/>
      <c r="V49" s="1"/>
      <c r="W49" s="1"/>
      <c r="X49" s="1"/>
      <c r="Y49" s="1"/>
      <c r="Z49" s="1"/>
      <c r="AA49" s="1"/>
      <c r="AB49" s="1"/>
      <c r="AC49" s="1"/>
      <c r="AD49" s="1"/>
      <c r="AE49" s="1"/>
      <c r="AF49" s="1"/>
      <c r="AG49" s="1"/>
      <c r="AH49" s="1"/>
      <c r="AI49" s="1"/>
      <c r="AJ49" s="1"/>
      <c r="AK49" s="1"/>
      <c r="AL49" s="1"/>
      <c r="AM49" s="1"/>
      <c r="AN49" s="8"/>
      <c r="AO49" s="1"/>
      <c r="AP49" s="1"/>
      <c r="AQ49" s="1"/>
      <c r="AR49" s="1"/>
      <c r="AS49" s="1"/>
      <c r="AT49" s="7"/>
      <c r="AU49" s="1">
        <v>5</v>
      </c>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7"/>
      <c r="CF49" s="1"/>
      <c r="CG49" s="1"/>
      <c r="CH49" s="1"/>
      <c r="CI49" s="1"/>
      <c r="CJ49" s="1"/>
      <c r="CK49" s="1"/>
      <c r="CL49" s="1"/>
      <c r="CM49" s="1">
        <f>SUM(G49:CL49)</f>
        <v>5</v>
      </c>
      <c r="CN49" s="6">
        <f t="shared" si="0"/>
        <v>660.6</v>
      </c>
      <c r="CO49" s="6">
        <f t="shared" si="1"/>
        <v>550.5</v>
      </c>
      <c r="CP49" s="9">
        <v>550.5</v>
      </c>
    </row>
    <row r="50" spans="1:94" ht="60" x14ac:dyDescent="0.25">
      <c r="A50" s="1">
        <v>187</v>
      </c>
      <c r="B50" s="1">
        <v>49</v>
      </c>
      <c r="C50" s="21" t="s">
        <v>187</v>
      </c>
      <c r="D50" s="2" t="s">
        <v>188</v>
      </c>
      <c r="E50" s="1" t="s">
        <v>95</v>
      </c>
      <c r="F50" s="1">
        <v>55</v>
      </c>
      <c r="G50" s="1"/>
      <c r="H50" s="1"/>
      <c r="I50" s="1"/>
      <c r="J50" s="1"/>
      <c r="K50" s="1"/>
      <c r="L50" s="1"/>
      <c r="M50" s="1"/>
      <c r="N50" s="1"/>
      <c r="O50" s="1"/>
      <c r="P50" s="1"/>
      <c r="Q50" s="1"/>
      <c r="R50" s="7"/>
      <c r="S50" s="1"/>
      <c r="T50" s="1"/>
      <c r="U50" s="1"/>
      <c r="V50" s="1"/>
      <c r="W50" s="1"/>
      <c r="X50" s="1"/>
      <c r="Y50" s="1"/>
      <c r="Z50" s="1"/>
      <c r="AA50" s="1"/>
      <c r="AB50" s="1"/>
      <c r="AC50" s="1"/>
      <c r="AD50" s="1"/>
      <c r="AE50" s="1"/>
      <c r="AF50" s="1"/>
      <c r="AG50" s="1"/>
      <c r="AH50" s="1"/>
      <c r="AI50" s="1"/>
      <c r="AJ50" s="1"/>
      <c r="AK50" s="1"/>
      <c r="AL50" s="1"/>
      <c r="AM50" s="1"/>
      <c r="AN50" s="8"/>
      <c r="AO50" s="1"/>
      <c r="AP50" s="1"/>
      <c r="AQ50" s="1"/>
      <c r="AR50" s="1"/>
      <c r="AS50" s="1"/>
      <c r="AT50" s="7"/>
      <c r="AU50" s="1"/>
      <c r="AV50" s="1"/>
      <c r="AW50" s="1"/>
      <c r="AX50" s="1">
        <v>5</v>
      </c>
      <c r="AY50" s="1"/>
      <c r="AZ50" s="1"/>
      <c r="BA50" s="1"/>
      <c r="BB50" s="1"/>
      <c r="BC50" s="1"/>
      <c r="BD50" s="1"/>
      <c r="BE50" s="1"/>
      <c r="BF50" s="1"/>
      <c r="BG50" s="1"/>
      <c r="BH50" s="1"/>
      <c r="BI50" s="1"/>
      <c r="BJ50" s="1"/>
      <c r="BK50" s="1"/>
      <c r="BL50" s="1">
        <v>4</v>
      </c>
      <c r="BM50" s="1"/>
      <c r="BN50" s="1"/>
      <c r="BO50" s="1"/>
      <c r="BP50" s="1"/>
      <c r="BQ50" s="1"/>
      <c r="BR50" s="1"/>
      <c r="BS50" s="1"/>
      <c r="BT50" s="1"/>
      <c r="BU50" s="1"/>
      <c r="BV50" s="1"/>
      <c r="BW50" s="1"/>
      <c r="BX50" s="1"/>
      <c r="BY50" s="1"/>
      <c r="BZ50" s="1"/>
      <c r="CA50" s="1"/>
      <c r="CB50" s="1">
        <v>10</v>
      </c>
      <c r="CC50" s="1"/>
      <c r="CD50" s="1"/>
      <c r="CE50" s="7"/>
      <c r="CF50" s="1"/>
      <c r="CG50" s="1"/>
      <c r="CH50" s="1"/>
      <c r="CI50" s="1"/>
      <c r="CJ50" s="1"/>
      <c r="CK50" s="1"/>
      <c r="CL50" s="1"/>
      <c r="CM50" s="1">
        <f>SUM(G50:CL50)</f>
        <v>19</v>
      </c>
      <c r="CN50" s="6">
        <f t="shared" si="0"/>
        <v>1045</v>
      </c>
      <c r="CO50" s="6">
        <f t="shared" si="1"/>
        <v>870.83333333333337</v>
      </c>
      <c r="CP50" s="9">
        <v>870.84</v>
      </c>
    </row>
    <row r="51" spans="1:94" ht="75" x14ac:dyDescent="0.25">
      <c r="A51" s="1">
        <v>188</v>
      </c>
      <c r="B51" s="1">
        <v>50</v>
      </c>
      <c r="C51" s="21" t="s">
        <v>189</v>
      </c>
      <c r="D51" s="2" t="s">
        <v>190</v>
      </c>
      <c r="E51" s="1" t="s">
        <v>95</v>
      </c>
      <c r="F51" s="1">
        <v>60</v>
      </c>
      <c r="G51" s="1"/>
      <c r="H51" s="1"/>
      <c r="I51" s="1"/>
      <c r="J51" s="1"/>
      <c r="K51" s="1"/>
      <c r="L51" s="1"/>
      <c r="M51" s="1"/>
      <c r="N51" s="1"/>
      <c r="O51" s="1"/>
      <c r="P51" s="1"/>
      <c r="Q51" s="1"/>
      <c r="R51" s="7"/>
      <c r="S51" s="1"/>
      <c r="T51" s="1"/>
      <c r="U51" s="1"/>
      <c r="V51" s="1"/>
      <c r="W51" s="1"/>
      <c r="X51" s="1"/>
      <c r="Y51" s="1"/>
      <c r="Z51" s="1">
        <v>2</v>
      </c>
      <c r="AA51" s="1"/>
      <c r="AB51" s="1"/>
      <c r="AC51" s="1"/>
      <c r="AD51" s="1"/>
      <c r="AE51" s="1"/>
      <c r="AF51" s="1"/>
      <c r="AG51" s="1"/>
      <c r="AH51" s="1"/>
      <c r="AI51" s="1"/>
      <c r="AJ51" s="1"/>
      <c r="AK51" s="1"/>
      <c r="AL51" s="1"/>
      <c r="AM51" s="1"/>
      <c r="AN51" s="8"/>
      <c r="AO51" s="1"/>
      <c r="AP51" s="1"/>
      <c r="AQ51" s="1"/>
      <c r="AR51" s="1"/>
      <c r="AS51" s="1"/>
      <c r="AT51" s="7">
        <v>100</v>
      </c>
      <c r="AU51" s="1">
        <v>100</v>
      </c>
      <c r="AV51" s="1"/>
      <c r="AW51" s="1"/>
      <c r="AX51" s="1"/>
      <c r="AY51" s="1"/>
      <c r="AZ51" s="1"/>
      <c r="BA51" s="1"/>
      <c r="BB51" s="1"/>
      <c r="BC51" s="1"/>
      <c r="BD51" s="1"/>
      <c r="BE51" s="1"/>
      <c r="BF51" s="1">
        <v>2000</v>
      </c>
      <c r="BG51" s="1"/>
      <c r="BH51" s="1"/>
      <c r="BI51" s="1"/>
      <c r="BJ51" s="1"/>
      <c r="BK51" s="1"/>
      <c r="BL51" s="1"/>
      <c r="BM51" s="1"/>
      <c r="BN51" s="1"/>
      <c r="BO51" s="1"/>
      <c r="BP51" s="1"/>
      <c r="BQ51" s="1"/>
      <c r="BR51" s="1"/>
      <c r="BS51" s="1"/>
      <c r="BT51" s="1"/>
      <c r="BU51" s="1"/>
      <c r="BV51" s="1"/>
      <c r="BW51" s="1"/>
      <c r="BX51" s="1"/>
      <c r="BY51" s="1"/>
      <c r="BZ51" s="1"/>
      <c r="CA51" s="1"/>
      <c r="CB51" s="1"/>
      <c r="CC51" s="1"/>
      <c r="CD51" s="1"/>
      <c r="CE51" s="7"/>
      <c r="CF51" s="1"/>
      <c r="CG51" s="1"/>
      <c r="CH51" s="1"/>
      <c r="CI51" s="1"/>
      <c r="CJ51" s="1"/>
      <c r="CK51" s="1"/>
      <c r="CL51" s="1"/>
      <c r="CM51" s="1">
        <f>SUM(G51:CL51)</f>
        <v>2202</v>
      </c>
      <c r="CN51" s="6">
        <f t="shared" si="0"/>
        <v>132120</v>
      </c>
      <c r="CO51" s="6">
        <f t="shared" si="1"/>
        <v>110100</v>
      </c>
      <c r="CP51" s="9">
        <v>110100</v>
      </c>
    </row>
    <row r="52" spans="1:94" x14ac:dyDescent="0.25">
      <c r="A52" s="1">
        <v>193</v>
      </c>
      <c r="B52" s="1">
        <v>51</v>
      </c>
      <c r="C52" s="21" t="s">
        <v>191</v>
      </c>
      <c r="D52" s="10" t="s">
        <v>192</v>
      </c>
      <c r="E52" s="1" t="s">
        <v>95</v>
      </c>
      <c r="F52" s="1">
        <v>1.4</v>
      </c>
      <c r="G52" s="1"/>
      <c r="H52" s="1"/>
      <c r="I52" s="1"/>
      <c r="J52" s="1"/>
      <c r="K52" s="1"/>
      <c r="L52" s="1"/>
      <c r="M52" s="1"/>
      <c r="N52" s="1"/>
      <c r="O52" s="1"/>
      <c r="P52" s="1"/>
      <c r="Q52" s="1"/>
      <c r="R52" s="7"/>
      <c r="S52" s="1"/>
      <c r="T52" s="1"/>
      <c r="U52" s="1"/>
      <c r="V52" s="1"/>
      <c r="W52" s="1"/>
      <c r="X52" s="1"/>
      <c r="Y52" s="1"/>
      <c r="Z52" s="1"/>
      <c r="AA52" s="1"/>
      <c r="AB52" s="1"/>
      <c r="AC52" s="1"/>
      <c r="AD52" s="1"/>
      <c r="AE52" s="1"/>
      <c r="AF52" s="1"/>
      <c r="AG52" s="1"/>
      <c r="AH52" s="1"/>
      <c r="AI52" s="1"/>
      <c r="AJ52" s="1"/>
      <c r="AK52" s="1"/>
      <c r="AL52" s="1"/>
      <c r="AM52" s="1"/>
      <c r="AN52" s="8"/>
      <c r="AO52" s="1"/>
      <c r="AP52" s="1"/>
      <c r="AQ52" s="1">
        <v>50</v>
      </c>
      <c r="AR52" s="1"/>
      <c r="AS52" s="1"/>
      <c r="AT52" s="7">
        <v>2050</v>
      </c>
      <c r="AU52" s="1"/>
      <c r="AV52" s="1"/>
      <c r="AW52" s="1"/>
      <c r="AX52" s="1"/>
      <c r="AY52" s="1"/>
      <c r="AZ52" s="1"/>
      <c r="BA52" s="1"/>
      <c r="BB52" s="1"/>
      <c r="BC52" s="1">
        <v>1000</v>
      </c>
      <c r="BD52" s="1"/>
      <c r="BE52" s="1"/>
      <c r="BF52" s="1">
        <v>1000</v>
      </c>
      <c r="BG52" s="1"/>
      <c r="BH52" s="1"/>
      <c r="BI52" s="1"/>
      <c r="BJ52" s="1"/>
      <c r="BK52" s="1"/>
      <c r="BL52" s="1">
        <v>50</v>
      </c>
      <c r="BM52" s="1"/>
      <c r="BN52" s="1"/>
      <c r="BO52" s="1"/>
      <c r="BP52" s="1"/>
      <c r="BQ52" s="1">
        <v>1000</v>
      </c>
      <c r="BR52" s="1"/>
      <c r="BS52" s="1"/>
      <c r="BT52" s="1">
        <v>500</v>
      </c>
      <c r="BU52" s="1">
        <v>100</v>
      </c>
      <c r="BV52" s="1">
        <v>500</v>
      </c>
      <c r="BW52" s="1"/>
      <c r="BX52" s="1"/>
      <c r="BY52" s="1"/>
      <c r="BZ52" s="1"/>
      <c r="CA52" s="1"/>
      <c r="CB52" s="1"/>
      <c r="CC52" s="1"/>
      <c r="CD52" s="1"/>
      <c r="CE52" s="7"/>
      <c r="CF52" s="1"/>
      <c r="CG52" s="1"/>
      <c r="CH52" s="1"/>
      <c r="CI52" s="1"/>
      <c r="CJ52" s="1"/>
      <c r="CK52" s="1"/>
      <c r="CL52" s="1">
        <v>300</v>
      </c>
      <c r="CM52" s="1">
        <f>SUM(G52:CL52)</f>
        <v>6550</v>
      </c>
      <c r="CN52" s="6">
        <f t="shared" si="0"/>
        <v>9170</v>
      </c>
      <c r="CO52" s="6">
        <f t="shared" si="1"/>
        <v>7641.666666666667</v>
      </c>
      <c r="CP52" s="9">
        <v>7641.67</v>
      </c>
    </row>
    <row r="53" spans="1:94" ht="30" x14ac:dyDescent="0.25">
      <c r="A53" s="1">
        <v>200</v>
      </c>
      <c r="B53" s="1">
        <v>52</v>
      </c>
      <c r="C53" s="21" t="s">
        <v>193</v>
      </c>
      <c r="D53" s="2" t="s">
        <v>194</v>
      </c>
      <c r="E53" s="1" t="s">
        <v>95</v>
      </c>
      <c r="F53" s="1">
        <v>150</v>
      </c>
      <c r="G53" s="1"/>
      <c r="H53" s="1"/>
      <c r="I53" s="1"/>
      <c r="J53" s="1"/>
      <c r="K53" s="1"/>
      <c r="L53" s="1"/>
      <c r="M53" s="1"/>
      <c r="N53" s="1"/>
      <c r="O53" s="1"/>
      <c r="P53" s="1"/>
      <c r="Q53" s="1"/>
      <c r="R53" s="7"/>
      <c r="S53" s="1"/>
      <c r="T53" s="1"/>
      <c r="U53" s="1"/>
      <c r="V53" s="1"/>
      <c r="W53" s="1"/>
      <c r="X53" s="1"/>
      <c r="Y53" s="1"/>
      <c r="Z53" s="1"/>
      <c r="AA53" s="1"/>
      <c r="AB53" s="1"/>
      <c r="AC53" s="1"/>
      <c r="AD53" s="1"/>
      <c r="AE53" s="1"/>
      <c r="AF53" s="1"/>
      <c r="AG53" s="1"/>
      <c r="AH53" s="1"/>
      <c r="AI53" s="1"/>
      <c r="AJ53" s="1"/>
      <c r="AK53" s="1"/>
      <c r="AL53" s="1"/>
      <c r="AM53" s="1"/>
      <c r="AN53" s="8"/>
      <c r="AO53" s="1"/>
      <c r="AP53" s="1"/>
      <c r="AQ53" s="1"/>
      <c r="AR53" s="1"/>
      <c r="AS53" s="1"/>
      <c r="AT53" s="7"/>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v>10</v>
      </c>
      <c r="BW53" s="1"/>
      <c r="BX53" s="1"/>
      <c r="BY53" s="1"/>
      <c r="BZ53" s="1"/>
      <c r="CA53" s="1"/>
      <c r="CB53" s="1"/>
      <c r="CC53" s="1"/>
      <c r="CD53" s="1"/>
      <c r="CE53" s="7"/>
      <c r="CF53" s="1"/>
      <c r="CG53" s="1"/>
      <c r="CH53" s="1"/>
      <c r="CI53" s="1"/>
      <c r="CJ53" s="1"/>
      <c r="CK53" s="1"/>
      <c r="CL53" s="1"/>
      <c r="CM53" s="1">
        <f>SUM(G53:CL53)</f>
        <v>10</v>
      </c>
      <c r="CN53" s="6">
        <f t="shared" si="0"/>
        <v>1500</v>
      </c>
      <c r="CO53" s="6">
        <f t="shared" si="1"/>
        <v>1250</v>
      </c>
      <c r="CP53" s="9">
        <v>1250</v>
      </c>
    </row>
    <row r="54" spans="1:94" ht="75" x14ac:dyDescent="0.25">
      <c r="A54" s="1">
        <v>205</v>
      </c>
      <c r="B54" s="1">
        <v>53</v>
      </c>
      <c r="C54" s="21" t="s">
        <v>195</v>
      </c>
      <c r="D54" s="10" t="s">
        <v>196</v>
      </c>
      <c r="E54" s="1" t="s">
        <v>197</v>
      </c>
      <c r="F54" s="1">
        <v>0.11</v>
      </c>
      <c r="G54" s="1"/>
      <c r="H54" s="1"/>
      <c r="I54" s="1"/>
      <c r="J54" s="1"/>
      <c r="K54" s="1"/>
      <c r="L54" s="1"/>
      <c r="M54" s="1"/>
      <c r="N54" s="1"/>
      <c r="O54" s="1"/>
      <c r="P54" s="1"/>
      <c r="Q54" s="1"/>
      <c r="R54" s="7"/>
      <c r="S54" s="1"/>
      <c r="T54" s="1"/>
      <c r="U54" s="1"/>
      <c r="V54" s="1"/>
      <c r="W54" s="1"/>
      <c r="X54" s="1"/>
      <c r="Y54" s="1"/>
      <c r="Z54" s="1"/>
      <c r="AA54" s="1"/>
      <c r="AB54" s="1"/>
      <c r="AC54" s="1"/>
      <c r="AD54" s="1"/>
      <c r="AE54" s="1"/>
      <c r="AF54" s="1"/>
      <c r="AG54" s="1"/>
      <c r="AH54" s="1"/>
      <c r="AI54" s="1"/>
      <c r="AJ54" s="1"/>
      <c r="AK54" s="1"/>
      <c r="AL54" s="1"/>
      <c r="AM54" s="1"/>
      <c r="AN54" s="8"/>
      <c r="AO54" s="1"/>
      <c r="AP54" s="1"/>
      <c r="AQ54" s="1"/>
      <c r="AR54" s="1"/>
      <c r="AS54" s="1"/>
      <c r="AT54" s="7">
        <v>2000</v>
      </c>
      <c r="AU54" s="1"/>
      <c r="AV54" s="1"/>
      <c r="AW54" s="1"/>
      <c r="AX54" s="1">
        <v>10000</v>
      </c>
      <c r="AY54" s="1"/>
      <c r="AZ54" s="1"/>
      <c r="BA54" s="1"/>
      <c r="BB54" s="1"/>
      <c r="BC54" s="1"/>
      <c r="BD54" s="1"/>
      <c r="BE54" s="1">
        <v>48000</v>
      </c>
      <c r="BF54" s="1"/>
      <c r="BG54" s="1">
        <v>10000</v>
      </c>
      <c r="BH54" s="1"/>
      <c r="BI54" s="1"/>
      <c r="BJ54" s="1"/>
      <c r="BK54" s="1"/>
      <c r="BL54" s="1"/>
      <c r="BM54" s="1">
        <v>1000</v>
      </c>
      <c r="BN54" s="1"/>
      <c r="BO54" s="1"/>
      <c r="BP54" s="1"/>
      <c r="BQ54" s="1"/>
      <c r="BR54" s="1"/>
      <c r="BS54" s="1"/>
      <c r="BT54" s="1"/>
      <c r="BU54" s="1"/>
      <c r="BV54" s="1"/>
      <c r="BW54" s="1"/>
      <c r="BX54" s="1"/>
      <c r="BY54" s="1"/>
      <c r="BZ54" s="1"/>
      <c r="CA54" s="1"/>
      <c r="CB54" s="1"/>
      <c r="CC54" s="1"/>
      <c r="CD54" s="1"/>
      <c r="CE54" s="7"/>
      <c r="CF54" s="1"/>
      <c r="CG54" s="1"/>
      <c r="CH54" s="1"/>
      <c r="CI54" s="1"/>
      <c r="CJ54" s="1"/>
      <c r="CK54" s="1"/>
      <c r="CL54" s="1"/>
      <c r="CM54" s="1">
        <f>SUM(G54:CL54)</f>
        <v>71000</v>
      </c>
      <c r="CN54" s="6">
        <f t="shared" si="0"/>
        <v>7810</v>
      </c>
      <c r="CO54" s="6">
        <f t="shared" si="1"/>
        <v>6508.3333333333339</v>
      </c>
      <c r="CP54" s="9">
        <v>6508.34</v>
      </c>
    </row>
    <row r="55" spans="1:94" ht="30" x14ac:dyDescent="0.25">
      <c r="A55" s="1">
        <v>205</v>
      </c>
      <c r="B55" s="1">
        <v>53</v>
      </c>
      <c r="C55" s="21" t="s">
        <v>198</v>
      </c>
      <c r="D55" s="10" t="s">
        <v>199</v>
      </c>
      <c r="E55" s="1" t="s">
        <v>95</v>
      </c>
      <c r="F55" s="1">
        <v>0</v>
      </c>
      <c r="G55" s="1"/>
      <c r="H55" s="1"/>
      <c r="I55" s="1"/>
      <c r="J55" s="1"/>
      <c r="K55" s="1"/>
      <c r="L55" s="1"/>
      <c r="M55" s="1"/>
      <c r="N55" s="1"/>
      <c r="O55" s="1"/>
      <c r="P55" s="1"/>
      <c r="Q55" s="1"/>
      <c r="R55" s="7"/>
      <c r="S55" s="1"/>
      <c r="T55" s="1"/>
      <c r="U55" s="1"/>
      <c r="V55" s="1"/>
      <c r="W55" s="1"/>
      <c r="X55" s="1"/>
      <c r="Y55" s="1"/>
      <c r="Z55" s="1"/>
      <c r="AA55" s="1"/>
      <c r="AB55" s="1"/>
      <c r="AC55" s="1"/>
      <c r="AD55" s="1"/>
      <c r="AE55" s="1"/>
      <c r="AF55" s="1"/>
      <c r="AG55" s="1"/>
      <c r="AH55" s="1"/>
      <c r="AI55" s="1"/>
      <c r="AJ55" s="1"/>
      <c r="AK55" s="1"/>
      <c r="AL55" s="1"/>
      <c r="AM55" s="1"/>
      <c r="AN55" s="8"/>
      <c r="AO55" s="1"/>
      <c r="AP55" s="1"/>
      <c r="AQ55" s="1"/>
      <c r="AR55" s="1"/>
      <c r="AS55" s="1"/>
      <c r="AT55" s="7">
        <v>2</v>
      </c>
      <c r="AU55" s="1"/>
      <c r="AV55" s="1"/>
      <c r="AW55" s="1"/>
      <c r="AX55" s="1">
        <v>10</v>
      </c>
      <c r="AY55" s="1"/>
      <c r="AZ55" s="1"/>
      <c r="BA55" s="1"/>
      <c r="BB55" s="1"/>
      <c r="BC55" s="1"/>
      <c r="BD55" s="1"/>
      <c r="BE55" s="1">
        <v>48</v>
      </c>
      <c r="BF55" s="1"/>
      <c r="BG55" s="1">
        <v>10</v>
      </c>
      <c r="BH55" s="1"/>
      <c r="BI55" s="1"/>
      <c r="BJ55" s="1"/>
      <c r="BK55" s="1"/>
      <c r="BL55" s="1"/>
      <c r="BM55" s="1">
        <v>1</v>
      </c>
      <c r="BN55" s="1"/>
      <c r="BO55" s="1"/>
      <c r="BP55" s="1"/>
      <c r="BQ55" s="1"/>
      <c r="BR55" s="1"/>
      <c r="BS55" s="1"/>
      <c r="BT55" s="1"/>
      <c r="BU55" s="1"/>
      <c r="BV55" s="1"/>
      <c r="BW55" s="1"/>
      <c r="BX55" s="1"/>
      <c r="BY55" s="1"/>
      <c r="BZ55" s="1"/>
      <c r="CA55" s="1"/>
      <c r="CB55" s="1"/>
      <c r="CC55" s="1"/>
      <c r="CD55" s="1"/>
      <c r="CE55" s="7"/>
      <c r="CF55" s="1"/>
      <c r="CG55" s="1"/>
      <c r="CH55" s="1"/>
      <c r="CI55" s="1"/>
      <c r="CJ55" s="1"/>
      <c r="CK55" s="1"/>
      <c r="CL55" s="1"/>
      <c r="CM55" s="1">
        <f>SUM(G55:CL55)</f>
        <v>71</v>
      </c>
      <c r="CN55" s="6">
        <f t="shared" si="0"/>
        <v>0</v>
      </c>
      <c r="CO55" s="6">
        <f t="shared" si="1"/>
        <v>0</v>
      </c>
      <c r="CP55" s="9">
        <v>0</v>
      </c>
    </row>
    <row r="56" spans="1:94" ht="75" x14ac:dyDescent="0.25">
      <c r="A56" s="1">
        <v>206</v>
      </c>
      <c r="B56" s="1">
        <v>54</v>
      </c>
      <c r="C56" s="21" t="s">
        <v>200</v>
      </c>
      <c r="D56" s="10" t="s">
        <v>201</v>
      </c>
      <c r="E56" s="1" t="s">
        <v>197</v>
      </c>
      <c r="F56" s="1">
        <v>0.32</v>
      </c>
      <c r="G56" s="1"/>
      <c r="H56" s="1"/>
      <c r="I56" s="1">
        <v>1000</v>
      </c>
      <c r="J56" s="1"/>
      <c r="K56" s="1"/>
      <c r="L56" s="1"/>
      <c r="M56" s="1"/>
      <c r="N56" s="1"/>
      <c r="O56" s="1"/>
      <c r="P56" s="1"/>
      <c r="Q56" s="1"/>
      <c r="R56" s="7"/>
      <c r="S56" s="1"/>
      <c r="T56" s="1">
        <v>10000</v>
      </c>
      <c r="U56" s="1"/>
      <c r="V56" s="1"/>
      <c r="W56" s="1"/>
      <c r="X56" s="1"/>
      <c r="Y56" s="1"/>
      <c r="Z56" s="1"/>
      <c r="AA56" s="1"/>
      <c r="AB56" s="1"/>
      <c r="AC56" s="1"/>
      <c r="AD56" s="1"/>
      <c r="AE56" s="1"/>
      <c r="AF56" s="1"/>
      <c r="AG56" s="1"/>
      <c r="AH56" s="1"/>
      <c r="AI56" s="1"/>
      <c r="AJ56" s="1"/>
      <c r="AK56" s="1"/>
      <c r="AL56" s="1"/>
      <c r="AM56" s="1"/>
      <c r="AN56" s="8"/>
      <c r="AO56" s="1"/>
      <c r="AP56" s="1">
        <v>8000</v>
      </c>
      <c r="AQ56" s="1"/>
      <c r="AR56" s="1">
        <v>5000</v>
      </c>
      <c r="AS56" s="1"/>
      <c r="AT56" s="7"/>
      <c r="AU56" s="1">
        <v>1000</v>
      </c>
      <c r="AV56" s="1"/>
      <c r="AW56" s="1"/>
      <c r="AX56" s="1"/>
      <c r="AY56" s="1"/>
      <c r="AZ56" s="1">
        <v>1000</v>
      </c>
      <c r="BA56" s="1"/>
      <c r="BB56" s="1">
        <v>1000</v>
      </c>
      <c r="BC56" s="1"/>
      <c r="BD56" s="1"/>
      <c r="BE56" s="1"/>
      <c r="BF56" s="1"/>
      <c r="BG56" s="1">
        <v>5000</v>
      </c>
      <c r="BH56" s="1"/>
      <c r="BI56" s="1"/>
      <c r="BJ56" s="1"/>
      <c r="BK56" s="1"/>
      <c r="BL56" s="1"/>
      <c r="BM56" s="1">
        <v>1000</v>
      </c>
      <c r="BN56" s="1"/>
      <c r="BO56" s="1"/>
      <c r="BP56" s="1"/>
      <c r="BQ56" s="1"/>
      <c r="BR56" s="1"/>
      <c r="BS56" s="1"/>
      <c r="BT56" s="1"/>
      <c r="BU56" s="1"/>
      <c r="BV56" s="1"/>
      <c r="BW56" s="1"/>
      <c r="BX56" s="1"/>
      <c r="BY56" s="1"/>
      <c r="BZ56" s="1"/>
      <c r="CA56" s="1"/>
      <c r="CB56" s="1"/>
      <c r="CC56" s="1"/>
      <c r="CD56" s="1"/>
      <c r="CE56" s="7"/>
      <c r="CF56" s="1"/>
      <c r="CG56" s="1"/>
      <c r="CH56" s="1"/>
      <c r="CI56" s="1"/>
      <c r="CJ56" s="1"/>
      <c r="CK56" s="1">
        <v>3000</v>
      </c>
      <c r="CL56" s="1"/>
      <c r="CM56" s="1">
        <f>SUM(G56:CL56)</f>
        <v>36000</v>
      </c>
      <c r="CN56" s="6">
        <f t="shared" si="0"/>
        <v>11520</v>
      </c>
      <c r="CO56" s="6">
        <f t="shared" si="1"/>
        <v>9600</v>
      </c>
      <c r="CP56" s="9">
        <v>9600</v>
      </c>
    </row>
    <row r="57" spans="1:94" ht="30" x14ac:dyDescent="0.25">
      <c r="A57" s="1">
        <v>206</v>
      </c>
      <c r="B57" s="1">
        <v>54</v>
      </c>
      <c r="C57" s="21" t="s">
        <v>198</v>
      </c>
      <c r="D57" s="10" t="s">
        <v>199</v>
      </c>
      <c r="E57" s="1" t="s">
        <v>95</v>
      </c>
      <c r="F57" s="1">
        <v>0</v>
      </c>
      <c r="G57" s="1"/>
      <c r="H57" s="1"/>
      <c r="I57" s="1">
        <v>1</v>
      </c>
      <c r="J57" s="1"/>
      <c r="K57" s="1"/>
      <c r="L57" s="1"/>
      <c r="M57" s="1"/>
      <c r="N57" s="1"/>
      <c r="O57" s="1"/>
      <c r="P57" s="1"/>
      <c r="Q57" s="1"/>
      <c r="R57" s="7"/>
      <c r="S57" s="1"/>
      <c r="T57" s="1">
        <v>10</v>
      </c>
      <c r="U57" s="1"/>
      <c r="V57" s="1"/>
      <c r="W57" s="1"/>
      <c r="X57" s="1"/>
      <c r="Y57" s="1"/>
      <c r="Z57" s="1"/>
      <c r="AA57" s="1"/>
      <c r="AB57" s="1"/>
      <c r="AC57" s="1"/>
      <c r="AD57" s="1"/>
      <c r="AE57" s="1"/>
      <c r="AF57" s="1"/>
      <c r="AG57" s="1"/>
      <c r="AH57" s="1"/>
      <c r="AI57" s="1"/>
      <c r="AJ57" s="1"/>
      <c r="AK57" s="1"/>
      <c r="AL57" s="1"/>
      <c r="AM57" s="1"/>
      <c r="AN57" s="8"/>
      <c r="AO57" s="1"/>
      <c r="AP57" s="1">
        <v>8</v>
      </c>
      <c r="AQ57" s="1"/>
      <c r="AR57" s="1">
        <v>5</v>
      </c>
      <c r="AS57" s="1"/>
      <c r="AT57" s="7"/>
      <c r="AU57" s="1">
        <v>1</v>
      </c>
      <c r="AV57" s="1"/>
      <c r="AW57" s="1"/>
      <c r="AX57" s="1"/>
      <c r="AY57" s="1"/>
      <c r="AZ57" s="1">
        <v>1</v>
      </c>
      <c r="BA57" s="1"/>
      <c r="BB57" s="1">
        <v>1</v>
      </c>
      <c r="BC57" s="1"/>
      <c r="BD57" s="1"/>
      <c r="BE57" s="1"/>
      <c r="BF57" s="1"/>
      <c r="BG57" s="1">
        <v>5</v>
      </c>
      <c r="BH57" s="1"/>
      <c r="BI57" s="1"/>
      <c r="BJ57" s="1"/>
      <c r="BK57" s="1"/>
      <c r="BL57" s="1"/>
      <c r="BM57" s="1">
        <v>1</v>
      </c>
      <c r="BN57" s="1"/>
      <c r="BO57" s="1"/>
      <c r="BP57" s="1"/>
      <c r="BQ57" s="1"/>
      <c r="BR57" s="1"/>
      <c r="BS57" s="1"/>
      <c r="BT57" s="1"/>
      <c r="BU57" s="1"/>
      <c r="BV57" s="1"/>
      <c r="BW57" s="1"/>
      <c r="BX57" s="1"/>
      <c r="BY57" s="1"/>
      <c r="BZ57" s="1"/>
      <c r="CA57" s="1"/>
      <c r="CB57" s="1"/>
      <c r="CC57" s="1"/>
      <c r="CD57" s="1"/>
      <c r="CE57" s="7"/>
      <c r="CF57" s="1"/>
      <c r="CG57" s="1"/>
      <c r="CH57" s="1"/>
      <c r="CI57" s="1"/>
      <c r="CJ57" s="1"/>
      <c r="CK57" s="1">
        <v>3</v>
      </c>
      <c r="CL57" s="1"/>
      <c r="CM57" s="1">
        <f>SUM(G57:CL57)</f>
        <v>36</v>
      </c>
      <c r="CN57" s="6">
        <f t="shared" si="0"/>
        <v>0</v>
      </c>
      <c r="CO57" s="6">
        <f t="shared" si="1"/>
        <v>0</v>
      </c>
      <c r="CP57" s="9">
        <v>0</v>
      </c>
    </row>
    <row r="58" spans="1:94" ht="75" x14ac:dyDescent="0.25">
      <c r="A58" s="1">
        <v>207</v>
      </c>
      <c r="B58" s="1">
        <v>55</v>
      </c>
      <c r="C58" s="21" t="s">
        <v>202</v>
      </c>
      <c r="D58" s="10" t="s">
        <v>203</v>
      </c>
      <c r="E58" s="1" t="s">
        <v>197</v>
      </c>
      <c r="F58" s="1">
        <v>0.32</v>
      </c>
      <c r="G58" s="1"/>
      <c r="H58" s="1"/>
      <c r="I58" s="1"/>
      <c r="J58" s="1"/>
      <c r="K58" s="1"/>
      <c r="L58" s="1"/>
      <c r="M58" s="1"/>
      <c r="N58" s="1"/>
      <c r="O58" s="1"/>
      <c r="P58" s="1"/>
      <c r="Q58" s="1"/>
      <c r="R58" s="7"/>
      <c r="S58" s="1"/>
      <c r="T58" s="1"/>
      <c r="U58" s="1"/>
      <c r="V58" s="1"/>
      <c r="W58" s="1"/>
      <c r="X58" s="1"/>
      <c r="Y58" s="1"/>
      <c r="Z58" s="1"/>
      <c r="AA58" s="1"/>
      <c r="AB58" s="1"/>
      <c r="AC58" s="1">
        <v>1000</v>
      </c>
      <c r="AD58" s="1"/>
      <c r="AE58" s="1"/>
      <c r="AF58" s="1"/>
      <c r="AG58" s="1"/>
      <c r="AH58" s="1"/>
      <c r="AI58" s="1"/>
      <c r="AJ58" s="1"/>
      <c r="AK58" s="1"/>
      <c r="AL58" s="1"/>
      <c r="AM58" s="1"/>
      <c r="AN58" s="8"/>
      <c r="AO58" s="1"/>
      <c r="AP58" s="1">
        <v>8000</v>
      </c>
      <c r="AQ58" s="1"/>
      <c r="AR58" s="1"/>
      <c r="AS58" s="1"/>
      <c r="AT58" s="7">
        <v>5000</v>
      </c>
      <c r="AU58" s="1"/>
      <c r="AV58" s="1">
        <v>1000</v>
      </c>
      <c r="AW58" s="1"/>
      <c r="AX58" s="1"/>
      <c r="AY58" s="1"/>
      <c r="AZ58" s="1"/>
      <c r="BA58" s="1"/>
      <c r="BB58" s="1"/>
      <c r="BC58" s="1"/>
      <c r="BD58" s="1"/>
      <c r="BE58" s="1"/>
      <c r="BF58" s="1"/>
      <c r="BG58" s="1">
        <v>1000</v>
      </c>
      <c r="BH58" s="1"/>
      <c r="BI58" s="1"/>
      <c r="BJ58" s="1"/>
      <c r="BK58" s="1"/>
      <c r="BL58" s="1"/>
      <c r="BM58" s="1"/>
      <c r="BN58" s="1"/>
      <c r="BO58" s="1"/>
      <c r="BP58" s="1"/>
      <c r="BQ58" s="1"/>
      <c r="BR58" s="1"/>
      <c r="BS58" s="1"/>
      <c r="BT58" s="1"/>
      <c r="BU58" s="1"/>
      <c r="BV58" s="1"/>
      <c r="BW58" s="1"/>
      <c r="BX58" s="1"/>
      <c r="BY58" s="1"/>
      <c r="BZ58" s="1"/>
      <c r="CA58" s="1"/>
      <c r="CB58" s="1"/>
      <c r="CC58" s="1"/>
      <c r="CD58" s="1"/>
      <c r="CE58" s="7"/>
      <c r="CF58" s="1"/>
      <c r="CG58" s="1"/>
      <c r="CH58" s="1"/>
      <c r="CI58" s="1"/>
      <c r="CJ58" s="1"/>
      <c r="CK58" s="1">
        <v>1000</v>
      </c>
      <c r="CL58" s="1"/>
      <c r="CM58" s="1">
        <f>SUM(G58:CL58)</f>
        <v>17000</v>
      </c>
      <c r="CN58" s="6">
        <f t="shared" si="0"/>
        <v>5440</v>
      </c>
      <c r="CO58" s="6">
        <f t="shared" si="1"/>
        <v>4533.3333333333339</v>
      </c>
      <c r="CP58" s="9">
        <v>4533.34</v>
      </c>
    </row>
    <row r="59" spans="1:94" ht="30" x14ac:dyDescent="0.25">
      <c r="A59" s="1">
        <v>207</v>
      </c>
      <c r="B59" s="1">
        <v>55</v>
      </c>
      <c r="C59" s="21" t="s">
        <v>198</v>
      </c>
      <c r="D59" s="10" t="s">
        <v>199</v>
      </c>
      <c r="E59" s="1" t="s">
        <v>95</v>
      </c>
      <c r="F59" s="1">
        <v>0</v>
      </c>
      <c r="G59" s="1"/>
      <c r="H59" s="1"/>
      <c r="I59" s="1"/>
      <c r="J59" s="1"/>
      <c r="K59" s="1"/>
      <c r="L59" s="1"/>
      <c r="M59" s="1"/>
      <c r="N59" s="1"/>
      <c r="O59" s="1"/>
      <c r="P59" s="1"/>
      <c r="Q59" s="1"/>
      <c r="R59" s="7"/>
      <c r="S59" s="1"/>
      <c r="T59" s="1"/>
      <c r="U59" s="1"/>
      <c r="V59" s="1"/>
      <c r="W59" s="1"/>
      <c r="X59" s="1"/>
      <c r="Y59" s="1"/>
      <c r="Z59" s="1"/>
      <c r="AA59" s="1"/>
      <c r="AB59" s="1"/>
      <c r="AC59" s="1">
        <v>1</v>
      </c>
      <c r="AD59" s="1"/>
      <c r="AE59" s="1"/>
      <c r="AF59" s="1"/>
      <c r="AG59" s="1"/>
      <c r="AH59" s="1"/>
      <c r="AI59" s="1"/>
      <c r="AJ59" s="1"/>
      <c r="AK59" s="1"/>
      <c r="AL59" s="1"/>
      <c r="AM59" s="1"/>
      <c r="AN59" s="8"/>
      <c r="AO59" s="1"/>
      <c r="AP59" s="1">
        <v>8</v>
      </c>
      <c r="AQ59" s="1"/>
      <c r="AR59" s="1"/>
      <c r="AS59" s="1"/>
      <c r="AT59" s="7">
        <v>5</v>
      </c>
      <c r="AU59" s="1"/>
      <c r="AV59" s="1">
        <v>1</v>
      </c>
      <c r="AW59" s="1"/>
      <c r="AX59" s="1"/>
      <c r="AY59" s="1"/>
      <c r="AZ59" s="1"/>
      <c r="BA59" s="1"/>
      <c r="BB59" s="1"/>
      <c r="BC59" s="1"/>
      <c r="BD59" s="1"/>
      <c r="BE59" s="1"/>
      <c r="BF59" s="1"/>
      <c r="BG59" s="1">
        <v>1</v>
      </c>
      <c r="BH59" s="1"/>
      <c r="BI59" s="1"/>
      <c r="BJ59" s="1"/>
      <c r="BK59" s="1"/>
      <c r="BL59" s="1"/>
      <c r="BM59" s="1"/>
      <c r="BN59" s="1"/>
      <c r="BO59" s="1"/>
      <c r="BP59" s="1"/>
      <c r="BQ59" s="1"/>
      <c r="BR59" s="1"/>
      <c r="BS59" s="1"/>
      <c r="BT59" s="1"/>
      <c r="BU59" s="1"/>
      <c r="BV59" s="1"/>
      <c r="BW59" s="1"/>
      <c r="BX59" s="1"/>
      <c r="BY59" s="1"/>
      <c r="BZ59" s="1"/>
      <c r="CA59" s="1"/>
      <c r="CB59" s="1"/>
      <c r="CC59" s="1"/>
      <c r="CD59" s="1"/>
      <c r="CE59" s="7"/>
      <c r="CF59" s="1"/>
      <c r="CG59" s="1"/>
      <c r="CH59" s="1"/>
      <c r="CI59" s="1"/>
      <c r="CJ59" s="1"/>
      <c r="CK59" s="1">
        <v>1</v>
      </c>
      <c r="CL59" s="1"/>
      <c r="CM59" s="1">
        <f>SUM(G59:CL59)</f>
        <v>17</v>
      </c>
      <c r="CN59" s="6">
        <f t="shared" si="0"/>
        <v>0</v>
      </c>
      <c r="CO59" s="6">
        <f t="shared" si="1"/>
        <v>0</v>
      </c>
      <c r="CP59" s="9">
        <v>0</v>
      </c>
    </row>
    <row r="60" spans="1:94" ht="75" x14ac:dyDescent="0.25">
      <c r="A60" s="1">
        <v>209</v>
      </c>
      <c r="B60" s="1">
        <v>56</v>
      </c>
      <c r="C60" s="21" t="s">
        <v>204</v>
      </c>
      <c r="D60" s="10" t="s">
        <v>205</v>
      </c>
      <c r="E60" s="1" t="s">
        <v>197</v>
      </c>
      <c r="F60" s="1">
        <v>0.11</v>
      </c>
      <c r="G60" s="1"/>
      <c r="H60" s="1"/>
      <c r="I60" s="1"/>
      <c r="J60" s="1"/>
      <c r="K60" s="1"/>
      <c r="L60" s="1"/>
      <c r="M60" s="1"/>
      <c r="N60" s="1"/>
      <c r="O60" s="1"/>
      <c r="P60" s="1"/>
      <c r="Q60" s="1"/>
      <c r="R60" s="7"/>
      <c r="S60" s="1"/>
      <c r="T60" s="1">
        <v>10000</v>
      </c>
      <c r="U60" s="1">
        <v>4000</v>
      </c>
      <c r="V60" s="1"/>
      <c r="W60" s="1"/>
      <c r="X60" s="1"/>
      <c r="Y60" s="1"/>
      <c r="Z60" s="1"/>
      <c r="AA60" s="1"/>
      <c r="AB60" s="1">
        <v>3000</v>
      </c>
      <c r="AC60" s="1"/>
      <c r="AD60" s="1"/>
      <c r="AE60" s="1"/>
      <c r="AF60" s="1"/>
      <c r="AG60" s="1"/>
      <c r="AH60" s="1"/>
      <c r="AI60" s="1"/>
      <c r="AJ60" s="1"/>
      <c r="AK60" s="1"/>
      <c r="AL60" s="1"/>
      <c r="AM60" s="1"/>
      <c r="AN60" s="8"/>
      <c r="AO60" s="1"/>
      <c r="AP60" s="1"/>
      <c r="AQ60" s="1"/>
      <c r="AR60" s="1"/>
      <c r="AS60" s="1"/>
      <c r="AT60" s="7"/>
      <c r="AU60" s="1">
        <v>161000</v>
      </c>
      <c r="AV60" s="1"/>
      <c r="AW60" s="1"/>
      <c r="AX60" s="1">
        <v>10000</v>
      </c>
      <c r="AY60" s="1"/>
      <c r="AZ60" s="1"/>
      <c r="BA60" s="1"/>
      <c r="BB60" s="1"/>
      <c r="BC60" s="1"/>
      <c r="BD60" s="1"/>
      <c r="BE60" s="1"/>
      <c r="BF60" s="1"/>
      <c r="BG60" s="1"/>
      <c r="BH60" s="1"/>
      <c r="BI60" s="1"/>
      <c r="BJ60" s="1">
        <v>3000</v>
      </c>
      <c r="BK60" s="1"/>
      <c r="BL60" s="1">
        <v>19000</v>
      </c>
      <c r="BM60" s="1"/>
      <c r="BN60" s="1"/>
      <c r="BO60" s="1"/>
      <c r="BP60" s="1"/>
      <c r="BQ60" s="1">
        <v>2000</v>
      </c>
      <c r="BR60" s="1"/>
      <c r="BS60" s="1"/>
      <c r="BT60" s="1"/>
      <c r="BU60" s="1"/>
      <c r="BV60" s="1">
        <v>24000</v>
      </c>
      <c r="BW60" s="1"/>
      <c r="BX60" s="1">
        <v>12000</v>
      </c>
      <c r="BY60" s="1"/>
      <c r="BZ60" s="1"/>
      <c r="CA60" s="1"/>
      <c r="CB60" s="1"/>
      <c r="CC60" s="1"/>
      <c r="CD60" s="1"/>
      <c r="CE60" s="7">
        <v>6000</v>
      </c>
      <c r="CF60" s="1"/>
      <c r="CG60" s="1">
        <v>15000</v>
      </c>
      <c r="CH60" s="1"/>
      <c r="CI60" s="1"/>
      <c r="CJ60" s="1"/>
      <c r="CK60" s="1"/>
      <c r="CL60" s="1"/>
      <c r="CM60" s="1">
        <f>SUM(G60:CL60)</f>
        <v>269000</v>
      </c>
      <c r="CN60" s="6">
        <f t="shared" si="0"/>
        <v>29590</v>
      </c>
      <c r="CO60" s="6">
        <f t="shared" si="1"/>
        <v>24658.333333333336</v>
      </c>
      <c r="CP60" s="9">
        <v>24658.34</v>
      </c>
    </row>
    <row r="61" spans="1:94" ht="30" x14ac:dyDescent="0.25">
      <c r="A61" s="1">
        <v>209</v>
      </c>
      <c r="B61" s="1">
        <v>56</v>
      </c>
      <c r="C61" s="21" t="s">
        <v>198</v>
      </c>
      <c r="D61" s="10" t="s">
        <v>199</v>
      </c>
      <c r="E61" s="1" t="s">
        <v>95</v>
      </c>
      <c r="F61" s="1">
        <v>0</v>
      </c>
      <c r="G61" s="1"/>
      <c r="H61" s="1"/>
      <c r="I61" s="1"/>
      <c r="J61" s="1"/>
      <c r="K61" s="1"/>
      <c r="L61" s="1"/>
      <c r="M61" s="1"/>
      <c r="N61" s="1"/>
      <c r="O61" s="1"/>
      <c r="P61" s="1"/>
      <c r="Q61" s="1"/>
      <c r="R61" s="7"/>
      <c r="S61" s="1"/>
      <c r="T61" s="1">
        <v>10</v>
      </c>
      <c r="U61" s="1">
        <v>4</v>
      </c>
      <c r="V61" s="1"/>
      <c r="W61" s="1"/>
      <c r="X61" s="1"/>
      <c r="Y61" s="1"/>
      <c r="Z61" s="1"/>
      <c r="AA61" s="1"/>
      <c r="AB61" s="1">
        <v>3</v>
      </c>
      <c r="AC61" s="1"/>
      <c r="AD61" s="1"/>
      <c r="AE61" s="1"/>
      <c r="AF61" s="1"/>
      <c r="AG61" s="1"/>
      <c r="AH61" s="1"/>
      <c r="AI61" s="1"/>
      <c r="AJ61" s="1"/>
      <c r="AK61" s="1"/>
      <c r="AL61" s="1"/>
      <c r="AM61" s="1"/>
      <c r="AN61" s="8"/>
      <c r="AO61" s="1"/>
      <c r="AP61" s="1"/>
      <c r="AQ61" s="1"/>
      <c r="AR61" s="1"/>
      <c r="AS61" s="1"/>
      <c r="AT61" s="7"/>
      <c r="AU61" s="1">
        <v>161</v>
      </c>
      <c r="AV61" s="1"/>
      <c r="AW61" s="1"/>
      <c r="AX61" s="1">
        <v>10</v>
      </c>
      <c r="AY61" s="1"/>
      <c r="AZ61" s="1"/>
      <c r="BA61" s="1"/>
      <c r="BB61" s="1"/>
      <c r="BC61" s="1"/>
      <c r="BD61" s="1"/>
      <c r="BE61" s="1"/>
      <c r="BF61" s="1"/>
      <c r="BG61" s="1"/>
      <c r="BH61" s="1"/>
      <c r="BI61" s="1"/>
      <c r="BJ61" s="1">
        <v>3</v>
      </c>
      <c r="BK61" s="1"/>
      <c r="BL61" s="1">
        <v>19</v>
      </c>
      <c r="BM61" s="1"/>
      <c r="BN61" s="1"/>
      <c r="BO61" s="1"/>
      <c r="BP61" s="1"/>
      <c r="BQ61" s="1">
        <v>2</v>
      </c>
      <c r="BR61" s="1"/>
      <c r="BS61" s="1"/>
      <c r="BT61" s="1"/>
      <c r="BU61" s="1"/>
      <c r="BV61" s="1">
        <v>24</v>
      </c>
      <c r="BW61" s="1"/>
      <c r="BX61" s="1">
        <v>12</v>
      </c>
      <c r="BY61" s="1"/>
      <c r="BZ61" s="1"/>
      <c r="CA61" s="1"/>
      <c r="CB61" s="1"/>
      <c r="CC61" s="1"/>
      <c r="CD61" s="1"/>
      <c r="CE61" s="7">
        <v>6</v>
      </c>
      <c r="CF61" s="1"/>
      <c r="CG61" s="1">
        <v>15</v>
      </c>
      <c r="CH61" s="1"/>
      <c r="CI61" s="1"/>
      <c r="CJ61" s="1"/>
      <c r="CK61" s="1"/>
      <c r="CL61" s="1"/>
      <c r="CM61" s="1">
        <f>SUM(G61:CL61)</f>
        <v>269</v>
      </c>
      <c r="CN61" s="6">
        <f t="shared" si="0"/>
        <v>0</v>
      </c>
      <c r="CO61" s="6">
        <f t="shared" si="1"/>
        <v>0</v>
      </c>
      <c r="CP61" s="9">
        <v>0</v>
      </c>
    </row>
    <row r="62" spans="1:94" ht="75" x14ac:dyDescent="0.25">
      <c r="A62" s="1">
        <v>212</v>
      </c>
      <c r="B62" s="1">
        <v>57</v>
      </c>
      <c r="C62" s="21" t="s">
        <v>206</v>
      </c>
      <c r="D62" s="10" t="s">
        <v>207</v>
      </c>
      <c r="E62" s="1" t="s">
        <v>197</v>
      </c>
      <c r="F62" s="1">
        <v>0.21000000000000002</v>
      </c>
      <c r="G62" s="1">
        <v>6000</v>
      </c>
      <c r="H62" s="1"/>
      <c r="I62" s="1"/>
      <c r="J62" s="1"/>
      <c r="K62" s="1"/>
      <c r="L62" s="1"/>
      <c r="M62" s="1"/>
      <c r="N62" s="1"/>
      <c r="O62" s="1"/>
      <c r="P62" s="1">
        <v>4000</v>
      </c>
      <c r="Q62" s="1"/>
      <c r="R62" s="7"/>
      <c r="S62" s="1"/>
      <c r="T62" s="1"/>
      <c r="U62" s="1"/>
      <c r="V62" s="1"/>
      <c r="W62" s="1"/>
      <c r="X62" s="1">
        <v>1000</v>
      </c>
      <c r="Y62" s="1"/>
      <c r="Z62" s="1"/>
      <c r="AA62" s="1"/>
      <c r="AB62" s="1"/>
      <c r="AC62" s="1"/>
      <c r="AD62" s="1"/>
      <c r="AE62" s="1"/>
      <c r="AF62" s="1"/>
      <c r="AG62" s="1"/>
      <c r="AH62" s="1"/>
      <c r="AI62" s="1"/>
      <c r="AJ62" s="1"/>
      <c r="AK62" s="1"/>
      <c r="AL62" s="1"/>
      <c r="AM62" s="1"/>
      <c r="AN62" s="8"/>
      <c r="AO62" s="1"/>
      <c r="AP62" s="1"/>
      <c r="AQ62" s="1"/>
      <c r="AR62" s="1"/>
      <c r="AS62" s="1"/>
      <c r="AT62" s="7"/>
      <c r="AU62" s="1"/>
      <c r="AV62" s="1"/>
      <c r="AW62" s="1"/>
      <c r="AX62" s="1"/>
      <c r="AY62" s="1"/>
      <c r="AZ62" s="1"/>
      <c r="BA62" s="1"/>
      <c r="BB62" s="1"/>
      <c r="BC62" s="1">
        <v>15000</v>
      </c>
      <c r="BD62" s="1"/>
      <c r="BE62" s="1"/>
      <c r="BF62" s="1"/>
      <c r="BG62" s="1"/>
      <c r="BH62" s="1"/>
      <c r="BI62" s="1"/>
      <c r="BJ62" s="1">
        <v>1000</v>
      </c>
      <c r="BK62" s="1"/>
      <c r="BL62" s="1"/>
      <c r="BM62" s="1"/>
      <c r="BN62" s="1">
        <v>3000</v>
      </c>
      <c r="BO62" s="1"/>
      <c r="BP62" s="1"/>
      <c r="BQ62" s="1"/>
      <c r="BR62" s="1"/>
      <c r="BS62" s="1">
        <v>23000</v>
      </c>
      <c r="BT62" s="1"/>
      <c r="BU62" s="1"/>
      <c r="BV62" s="1"/>
      <c r="BW62" s="1"/>
      <c r="BX62" s="1"/>
      <c r="BY62" s="1"/>
      <c r="BZ62" s="1"/>
      <c r="CA62" s="1"/>
      <c r="CB62" s="1"/>
      <c r="CC62" s="1"/>
      <c r="CD62" s="1"/>
      <c r="CE62" s="7"/>
      <c r="CF62" s="1"/>
      <c r="CG62" s="1"/>
      <c r="CH62" s="1"/>
      <c r="CI62" s="1"/>
      <c r="CJ62" s="1"/>
      <c r="CK62" s="1"/>
      <c r="CL62" s="1"/>
      <c r="CM62" s="1">
        <f>SUM(G62:CL62)</f>
        <v>53000</v>
      </c>
      <c r="CN62" s="6">
        <f t="shared" si="0"/>
        <v>11130.000000000002</v>
      </c>
      <c r="CO62" s="6">
        <f t="shared" si="1"/>
        <v>9275.0000000000018</v>
      </c>
      <c r="CP62" s="9">
        <v>9275</v>
      </c>
    </row>
    <row r="63" spans="1:94" ht="30" x14ac:dyDescent="0.25">
      <c r="A63" s="1">
        <v>212</v>
      </c>
      <c r="B63" s="1">
        <v>57</v>
      </c>
      <c r="C63" s="21" t="s">
        <v>198</v>
      </c>
      <c r="D63" s="10" t="s">
        <v>199</v>
      </c>
      <c r="E63" s="1" t="s">
        <v>95</v>
      </c>
      <c r="F63" s="1">
        <v>0</v>
      </c>
      <c r="G63" s="1">
        <v>6</v>
      </c>
      <c r="H63" s="1"/>
      <c r="I63" s="1"/>
      <c r="J63" s="1"/>
      <c r="K63" s="1"/>
      <c r="L63" s="1"/>
      <c r="M63" s="1"/>
      <c r="N63" s="1"/>
      <c r="O63" s="1"/>
      <c r="P63" s="1">
        <v>4</v>
      </c>
      <c r="Q63" s="1"/>
      <c r="R63" s="7"/>
      <c r="S63" s="1"/>
      <c r="T63" s="1"/>
      <c r="U63" s="1"/>
      <c r="V63" s="1"/>
      <c r="W63" s="1"/>
      <c r="X63" s="1">
        <v>1</v>
      </c>
      <c r="Y63" s="1"/>
      <c r="Z63" s="1"/>
      <c r="AA63" s="1"/>
      <c r="AB63" s="1"/>
      <c r="AC63" s="1"/>
      <c r="AD63" s="1"/>
      <c r="AE63" s="1"/>
      <c r="AF63" s="1"/>
      <c r="AG63" s="1"/>
      <c r="AH63" s="1"/>
      <c r="AI63" s="1"/>
      <c r="AJ63" s="1"/>
      <c r="AK63" s="1"/>
      <c r="AL63" s="1"/>
      <c r="AM63" s="1"/>
      <c r="AN63" s="8"/>
      <c r="AO63" s="1"/>
      <c r="AP63" s="1"/>
      <c r="AQ63" s="1"/>
      <c r="AR63" s="1"/>
      <c r="AS63" s="1"/>
      <c r="AT63" s="7"/>
      <c r="AU63" s="1"/>
      <c r="AV63" s="1"/>
      <c r="AW63" s="1"/>
      <c r="AX63" s="1"/>
      <c r="AY63" s="1"/>
      <c r="AZ63" s="1"/>
      <c r="BA63" s="1"/>
      <c r="BB63" s="1"/>
      <c r="BC63" s="1">
        <v>15</v>
      </c>
      <c r="BD63" s="1"/>
      <c r="BE63" s="1"/>
      <c r="BF63" s="1"/>
      <c r="BG63" s="1"/>
      <c r="BH63" s="1"/>
      <c r="BI63" s="1"/>
      <c r="BJ63" s="1">
        <v>1</v>
      </c>
      <c r="BK63" s="1"/>
      <c r="BL63" s="1"/>
      <c r="BM63" s="1"/>
      <c r="BN63" s="1">
        <v>3</v>
      </c>
      <c r="BO63" s="1"/>
      <c r="BP63" s="1"/>
      <c r="BQ63" s="1"/>
      <c r="BR63" s="1"/>
      <c r="BS63" s="1">
        <v>23</v>
      </c>
      <c r="BT63" s="1"/>
      <c r="BU63" s="1"/>
      <c r="BV63" s="1"/>
      <c r="BW63" s="1"/>
      <c r="BX63" s="1"/>
      <c r="BY63" s="1"/>
      <c r="BZ63" s="1"/>
      <c r="CA63" s="1"/>
      <c r="CB63" s="1"/>
      <c r="CC63" s="1"/>
      <c r="CD63" s="1"/>
      <c r="CE63" s="7"/>
      <c r="CF63" s="1"/>
      <c r="CG63" s="1"/>
      <c r="CH63" s="1"/>
      <c r="CI63" s="1"/>
      <c r="CJ63" s="1"/>
      <c r="CK63" s="1"/>
      <c r="CL63" s="1"/>
      <c r="CM63" s="1">
        <f>SUM(G63:CL63)</f>
        <v>53</v>
      </c>
      <c r="CN63" s="6">
        <f t="shared" si="0"/>
        <v>0</v>
      </c>
      <c r="CO63" s="6">
        <f t="shared" si="1"/>
        <v>0</v>
      </c>
      <c r="CP63" s="9">
        <v>0</v>
      </c>
    </row>
    <row r="64" spans="1:94" ht="75" x14ac:dyDescent="0.25">
      <c r="A64" s="1">
        <v>214</v>
      </c>
      <c r="B64" s="1">
        <v>58</v>
      </c>
      <c r="C64" s="21" t="s">
        <v>208</v>
      </c>
      <c r="D64" s="10" t="s">
        <v>209</v>
      </c>
      <c r="E64" s="1" t="s">
        <v>197</v>
      </c>
      <c r="F64" s="1">
        <v>0.33</v>
      </c>
      <c r="G64" s="1"/>
      <c r="H64" s="1">
        <v>1000</v>
      </c>
      <c r="I64" s="1"/>
      <c r="J64" s="1"/>
      <c r="K64" s="1">
        <v>10000</v>
      </c>
      <c r="L64" s="1">
        <v>1000</v>
      </c>
      <c r="M64" s="1">
        <v>4000</v>
      </c>
      <c r="N64" s="1"/>
      <c r="O64" s="1">
        <v>1000</v>
      </c>
      <c r="P64" s="1"/>
      <c r="Q64" s="1">
        <v>5000</v>
      </c>
      <c r="R64" s="7">
        <v>16000</v>
      </c>
      <c r="S64" s="1"/>
      <c r="T64" s="1"/>
      <c r="U64" s="1">
        <v>1000</v>
      </c>
      <c r="V64" s="1"/>
      <c r="W64" s="1"/>
      <c r="X64" s="1">
        <v>1000</v>
      </c>
      <c r="Y64" s="1"/>
      <c r="Z64" s="1"/>
      <c r="AA64" s="1"/>
      <c r="AB64" s="1"/>
      <c r="AC64" s="1"/>
      <c r="AD64" s="1"/>
      <c r="AE64" s="1"/>
      <c r="AF64" s="1"/>
      <c r="AG64" s="1"/>
      <c r="AH64" s="1"/>
      <c r="AI64" s="1"/>
      <c r="AJ64" s="1"/>
      <c r="AK64" s="1">
        <v>2000</v>
      </c>
      <c r="AL64" s="1"/>
      <c r="AM64" s="1"/>
      <c r="AN64" s="8"/>
      <c r="AO64" s="1">
        <v>25000</v>
      </c>
      <c r="AP64" s="1"/>
      <c r="AQ64" s="1"/>
      <c r="AR64" s="1"/>
      <c r="AS64" s="1"/>
      <c r="AT64" s="7"/>
      <c r="AU64" s="1"/>
      <c r="AV64" s="1"/>
      <c r="AW64" s="1">
        <v>2000</v>
      </c>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7"/>
      <c r="CF64" s="1"/>
      <c r="CG64" s="1"/>
      <c r="CH64" s="1"/>
      <c r="CI64" s="1"/>
      <c r="CJ64" s="1"/>
      <c r="CK64" s="1"/>
      <c r="CL64" s="1"/>
      <c r="CM64" s="1">
        <f>SUM(G64:CL64)</f>
        <v>69000</v>
      </c>
      <c r="CN64" s="6">
        <f t="shared" si="0"/>
        <v>22770</v>
      </c>
      <c r="CO64" s="6">
        <f t="shared" si="1"/>
        <v>18975</v>
      </c>
      <c r="CP64" s="9">
        <v>18975</v>
      </c>
    </row>
    <row r="65" spans="1:94" ht="30" x14ac:dyDescent="0.25">
      <c r="A65" s="1">
        <v>214</v>
      </c>
      <c r="B65" s="1">
        <v>58</v>
      </c>
      <c r="C65" s="21" t="s">
        <v>198</v>
      </c>
      <c r="D65" s="10" t="s">
        <v>199</v>
      </c>
      <c r="E65" s="1" t="s">
        <v>95</v>
      </c>
      <c r="F65" s="1">
        <v>0</v>
      </c>
      <c r="G65" s="1"/>
      <c r="H65" s="1">
        <v>1</v>
      </c>
      <c r="I65" s="1"/>
      <c r="J65" s="1"/>
      <c r="K65" s="1">
        <v>10</v>
      </c>
      <c r="L65" s="1">
        <v>1</v>
      </c>
      <c r="M65" s="1">
        <v>4</v>
      </c>
      <c r="N65" s="1"/>
      <c r="O65" s="1">
        <v>1</v>
      </c>
      <c r="P65" s="1"/>
      <c r="Q65" s="1">
        <v>5</v>
      </c>
      <c r="R65" s="7">
        <v>16</v>
      </c>
      <c r="S65" s="1"/>
      <c r="T65" s="1"/>
      <c r="U65" s="1">
        <v>1</v>
      </c>
      <c r="V65" s="1"/>
      <c r="W65" s="1"/>
      <c r="X65" s="1">
        <v>1</v>
      </c>
      <c r="Y65" s="1"/>
      <c r="Z65" s="1"/>
      <c r="AA65" s="1"/>
      <c r="AB65" s="1"/>
      <c r="AC65" s="1"/>
      <c r="AD65" s="1"/>
      <c r="AE65" s="1"/>
      <c r="AF65" s="1"/>
      <c r="AG65" s="1"/>
      <c r="AH65" s="1"/>
      <c r="AI65" s="1"/>
      <c r="AJ65" s="1"/>
      <c r="AK65" s="1">
        <v>2</v>
      </c>
      <c r="AL65" s="1"/>
      <c r="AM65" s="1"/>
      <c r="AN65" s="8"/>
      <c r="AO65" s="1">
        <v>25</v>
      </c>
      <c r="AP65" s="1"/>
      <c r="AQ65" s="1"/>
      <c r="AR65" s="1"/>
      <c r="AS65" s="1"/>
      <c r="AT65" s="7"/>
      <c r="AU65" s="1"/>
      <c r="AV65" s="1"/>
      <c r="AW65" s="1">
        <v>2</v>
      </c>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7"/>
      <c r="CF65" s="1"/>
      <c r="CG65" s="1"/>
      <c r="CH65" s="1"/>
      <c r="CI65" s="1"/>
      <c r="CJ65" s="1"/>
      <c r="CK65" s="1"/>
      <c r="CL65" s="1"/>
      <c r="CM65" s="1">
        <f>SUM(G65:CL65)</f>
        <v>69</v>
      </c>
      <c r="CN65" s="6">
        <f t="shared" si="0"/>
        <v>0</v>
      </c>
      <c r="CO65" s="6">
        <f t="shared" si="1"/>
        <v>0</v>
      </c>
      <c r="CP65" s="9">
        <v>0</v>
      </c>
    </row>
    <row r="66" spans="1:94" ht="45" x14ac:dyDescent="0.25">
      <c r="A66" s="2">
        <v>52</v>
      </c>
      <c r="B66" s="1">
        <v>59</v>
      </c>
      <c r="C66" s="24" t="s">
        <v>210</v>
      </c>
      <c r="D66" s="10" t="s">
        <v>211</v>
      </c>
      <c r="E66" s="15" t="s">
        <v>95</v>
      </c>
      <c r="F66" s="1">
        <v>22.24</v>
      </c>
      <c r="G66" s="1"/>
      <c r="H66" s="1"/>
      <c r="I66" s="1"/>
      <c r="J66" s="1"/>
      <c r="K66" s="1"/>
      <c r="L66" s="1"/>
      <c r="M66" s="1"/>
      <c r="N66" s="1"/>
      <c r="O66" s="1"/>
      <c r="P66" s="1"/>
      <c r="Q66" s="1"/>
      <c r="R66" s="7"/>
      <c r="S66" s="1"/>
      <c r="T66" s="1"/>
      <c r="U66" s="1"/>
      <c r="V66" s="1"/>
      <c r="W66" s="1"/>
      <c r="X66" s="1"/>
      <c r="Y66" s="1"/>
      <c r="Z66" s="1"/>
      <c r="AA66" s="1"/>
      <c r="AB66" s="1"/>
      <c r="AC66" s="1"/>
      <c r="AD66" s="1"/>
      <c r="AE66" s="1"/>
      <c r="AF66" s="1"/>
      <c r="AG66" s="1"/>
      <c r="AH66" s="1"/>
      <c r="AI66" s="1"/>
      <c r="AJ66" s="1"/>
      <c r="AK66" s="1"/>
      <c r="AL66" s="1"/>
      <c r="AM66" s="1"/>
      <c r="AN66" s="8"/>
      <c r="AO66" s="1"/>
      <c r="AP66" s="1"/>
      <c r="AQ66" s="1"/>
      <c r="AR66" s="1"/>
      <c r="AS66" s="1"/>
      <c r="AT66" s="7">
        <v>7200</v>
      </c>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7"/>
      <c r="CF66" s="1"/>
      <c r="CG66" s="1"/>
      <c r="CH66" s="1"/>
      <c r="CI66" s="1"/>
      <c r="CJ66" s="1"/>
      <c r="CK66" s="1"/>
      <c r="CL66" s="1"/>
      <c r="CM66" s="1">
        <f>SUM(G66:CL66)</f>
        <v>7200</v>
      </c>
      <c r="CN66" s="6">
        <f t="shared" si="0"/>
        <v>160128</v>
      </c>
      <c r="CO66" s="6">
        <f t="shared" si="1"/>
        <v>133440</v>
      </c>
      <c r="CP66" s="9">
        <v>133440</v>
      </c>
    </row>
    <row r="67" spans="1:94" ht="60" x14ac:dyDescent="0.25">
      <c r="A67" s="2">
        <v>62</v>
      </c>
      <c r="B67" s="1">
        <v>60</v>
      </c>
      <c r="C67" s="25" t="s">
        <v>212</v>
      </c>
      <c r="D67" s="10" t="s">
        <v>213</v>
      </c>
      <c r="E67" s="15" t="s">
        <v>95</v>
      </c>
      <c r="F67" s="1">
        <v>54.35</v>
      </c>
      <c r="G67" s="1"/>
      <c r="H67" s="1"/>
      <c r="I67" s="1"/>
      <c r="J67" s="1"/>
      <c r="K67" s="1"/>
      <c r="L67" s="1"/>
      <c r="M67" s="1"/>
      <c r="N67" s="1"/>
      <c r="O67" s="1"/>
      <c r="P67" s="1"/>
      <c r="Q67" s="1"/>
      <c r="R67" s="7"/>
      <c r="S67" s="1"/>
      <c r="T67" s="1"/>
      <c r="U67" s="1"/>
      <c r="V67" s="1"/>
      <c r="W67" s="1"/>
      <c r="X67" s="1"/>
      <c r="Y67" s="1"/>
      <c r="Z67" s="1"/>
      <c r="AA67" s="1"/>
      <c r="AB67" s="1"/>
      <c r="AC67" s="1"/>
      <c r="AD67" s="1"/>
      <c r="AE67" s="1"/>
      <c r="AF67" s="1"/>
      <c r="AG67" s="1"/>
      <c r="AH67" s="1"/>
      <c r="AI67" s="1"/>
      <c r="AJ67" s="1"/>
      <c r="AK67" s="1"/>
      <c r="AL67" s="1"/>
      <c r="AM67" s="1"/>
      <c r="AN67" s="8"/>
      <c r="AO67" s="1"/>
      <c r="AP67" s="1"/>
      <c r="AQ67" s="1"/>
      <c r="AR67" s="1"/>
      <c r="AS67" s="1"/>
      <c r="AT67" s="7">
        <v>2500</v>
      </c>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7"/>
      <c r="CF67" s="1"/>
      <c r="CG67" s="1"/>
      <c r="CH67" s="1"/>
      <c r="CI67" s="1"/>
      <c r="CJ67" s="1"/>
      <c r="CK67" s="1"/>
      <c r="CL67" s="1"/>
      <c r="CM67" s="1">
        <f>SUM(G67:CL67)</f>
        <v>2500</v>
      </c>
      <c r="CN67" s="6">
        <f t="shared" ref="CN67:CN88" si="2">CM67*F67</f>
        <v>135875</v>
      </c>
      <c r="CO67" s="6">
        <f t="shared" ref="CO67:CO88" si="3">CN67/1.2</f>
        <v>113229.16666666667</v>
      </c>
      <c r="CP67" s="9">
        <v>113229.17</v>
      </c>
    </row>
    <row r="68" spans="1:94" ht="45" x14ac:dyDescent="0.25">
      <c r="A68" s="2">
        <v>64</v>
      </c>
      <c r="B68" s="1">
        <v>61</v>
      </c>
      <c r="C68" s="24" t="s">
        <v>214</v>
      </c>
      <c r="D68" s="10" t="s">
        <v>215</v>
      </c>
      <c r="E68" s="15" t="s">
        <v>95</v>
      </c>
      <c r="F68" s="1">
        <v>19.32</v>
      </c>
      <c r="G68" s="1"/>
      <c r="H68" s="1"/>
      <c r="I68" s="1"/>
      <c r="J68" s="1"/>
      <c r="K68" s="1"/>
      <c r="L68" s="1"/>
      <c r="M68" s="1"/>
      <c r="N68" s="1"/>
      <c r="O68" s="1"/>
      <c r="P68" s="1"/>
      <c r="Q68" s="1"/>
      <c r="R68" s="7"/>
      <c r="S68" s="1"/>
      <c r="T68" s="1"/>
      <c r="U68" s="1"/>
      <c r="V68" s="1"/>
      <c r="W68" s="1"/>
      <c r="X68" s="1"/>
      <c r="Y68" s="1"/>
      <c r="Z68" s="1"/>
      <c r="AA68" s="1"/>
      <c r="AB68" s="1"/>
      <c r="AC68" s="1"/>
      <c r="AD68" s="1"/>
      <c r="AE68" s="1"/>
      <c r="AF68" s="1"/>
      <c r="AG68" s="1"/>
      <c r="AH68" s="1"/>
      <c r="AI68" s="1"/>
      <c r="AJ68" s="1"/>
      <c r="AK68" s="1"/>
      <c r="AL68" s="1"/>
      <c r="AM68" s="1"/>
      <c r="AN68" s="8"/>
      <c r="AO68" s="1"/>
      <c r="AP68" s="1"/>
      <c r="AQ68" s="1"/>
      <c r="AR68" s="1"/>
      <c r="AS68" s="1"/>
      <c r="AT68" s="7">
        <v>16500</v>
      </c>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7"/>
      <c r="CF68" s="1"/>
      <c r="CG68" s="1"/>
      <c r="CH68" s="1"/>
      <c r="CI68" s="1"/>
      <c r="CJ68" s="1"/>
      <c r="CK68" s="1"/>
      <c r="CL68" s="1"/>
      <c r="CM68" s="1">
        <f>SUM(G68:CL68)</f>
        <v>16500</v>
      </c>
      <c r="CN68" s="6">
        <f t="shared" si="2"/>
        <v>318780</v>
      </c>
      <c r="CO68" s="6">
        <f t="shared" si="3"/>
        <v>265650</v>
      </c>
      <c r="CP68" s="9">
        <v>265650</v>
      </c>
    </row>
    <row r="69" spans="1:94" ht="45" x14ac:dyDescent="0.25">
      <c r="A69" s="2">
        <v>56</v>
      </c>
      <c r="B69" s="1">
        <v>62</v>
      </c>
      <c r="C69" s="24" t="s">
        <v>216</v>
      </c>
      <c r="D69" s="2" t="s">
        <v>217</v>
      </c>
      <c r="E69" s="15" t="s">
        <v>95</v>
      </c>
      <c r="F69" s="1">
        <v>32</v>
      </c>
      <c r="G69" s="1"/>
      <c r="H69" s="1"/>
      <c r="I69" s="1"/>
      <c r="J69" s="1"/>
      <c r="K69" s="1"/>
      <c r="L69" s="1"/>
      <c r="M69" s="1"/>
      <c r="N69" s="1"/>
      <c r="O69" s="1"/>
      <c r="P69" s="1"/>
      <c r="Q69" s="1"/>
      <c r="R69" s="7"/>
      <c r="S69" s="1"/>
      <c r="T69" s="1"/>
      <c r="U69" s="1"/>
      <c r="V69" s="1"/>
      <c r="W69" s="1"/>
      <c r="X69" s="1"/>
      <c r="Y69" s="1"/>
      <c r="Z69" s="1"/>
      <c r="AA69" s="1"/>
      <c r="AB69" s="1"/>
      <c r="AC69" s="1"/>
      <c r="AD69" s="1"/>
      <c r="AE69" s="1"/>
      <c r="AF69" s="1"/>
      <c r="AG69" s="1"/>
      <c r="AH69" s="1"/>
      <c r="AI69" s="1"/>
      <c r="AJ69" s="1"/>
      <c r="AK69" s="1"/>
      <c r="AL69" s="1"/>
      <c r="AM69" s="1"/>
      <c r="AN69" s="8"/>
      <c r="AO69" s="1"/>
      <c r="AP69" s="1"/>
      <c r="AQ69" s="1"/>
      <c r="AR69" s="1"/>
      <c r="AS69" s="1"/>
      <c r="AT69" s="7">
        <v>4500</v>
      </c>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7"/>
      <c r="CF69" s="1"/>
      <c r="CG69" s="1"/>
      <c r="CH69" s="1"/>
      <c r="CI69" s="1"/>
      <c r="CJ69" s="1"/>
      <c r="CK69" s="1"/>
      <c r="CL69" s="1"/>
      <c r="CM69" s="1">
        <f>SUM(G69:CL69)</f>
        <v>4500</v>
      </c>
      <c r="CN69" s="6">
        <f t="shared" si="2"/>
        <v>144000</v>
      </c>
      <c r="CO69" s="6">
        <f t="shared" si="3"/>
        <v>120000</v>
      </c>
      <c r="CP69" s="9">
        <v>120000</v>
      </c>
    </row>
    <row r="70" spans="1:94" ht="60" x14ac:dyDescent="0.25">
      <c r="A70" s="2">
        <v>68</v>
      </c>
      <c r="B70" s="1">
        <v>63</v>
      </c>
      <c r="C70" s="24" t="s">
        <v>218</v>
      </c>
      <c r="D70" s="10" t="s">
        <v>219</v>
      </c>
      <c r="E70" s="15" t="s">
        <v>95</v>
      </c>
      <c r="F70" s="1">
        <v>59.8</v>
      </c>
      <c r="G70" s="1"/>
      <c r="H70" s="1"/>
      <c r="I70" s="1"/>
      <c r="J70" s="1"/>
      <c r="K70" s="1"/>
      <c r="L70" s="1"/>
      <c r="M70" s="1"/>
      <c r="N70" s="1"/>
      <c r="O70" s="1"/>
      <c r="P70" s="1"/>
      <c r="Q70" s="1"/>
      <c r="R70" s="7"/>
      <c r="S70" s="1"/>
      <c r="T70" s="1"/>
      <c r="U70" s="1"/>
      <c r="V70" s="1"/>
      <c r="W70" s="1"/>
      <c r="X70" s="1"/>
      <c r="Y70" s="1"/>
      <c r="Z70" s="1"/>
      <c r="AA70" s="1"/>
      <c r="AB70" s="1"/>
      <c r="AC70" s="1"/>
      <c r="AD70" s="1"/>
      <c r="AE70" s="1"/>
      <c r="AF70" s="1"/>
      <c r="AG70" s="1"/>
      <c r="AH70" s="1"/>
      <c r="AI70" s="1"/>
      <c r="AJ70" s="1"/>
      <c r="AK70" s="1"/>
      <c r="AL70" s="1"/>
      <c r="AM70" s="1"/>
      <c r="AN70" s="8"/>
      <c r="AO70" s="1"/>
      <c r="AP70" s="1"/>
      <c r="AQ70" s="1"/>
      <c r="AR70" s="1"/>
      <c r="AS70" s="1"/>
      <c r="AT70" s="7">
        <v>1000</v>
      </c>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7"/>
      <c r="CF70" s="1"/>
      <c r="CG70" s="1"/>
      <c r="CH70" s="1"/>
      <c r="CI70" s="1"/>
      <c r="CJ70" s="1"/>
      <c r="CK70" s="1"/>
      <c r="CL70" s="1"/>
      <c r="CM70" s="1">
        <f>SUM(G70:CL70)</f>
        <v>1000</v>
      </c>
      <c r="CN70" s="6">
        <f t="shared" si="2"/>
        <v>59800</v>
      </c>
      <c r="CO70" s="6">
        <f t="shared" si="3"/>
        <v>49833.333333333336</v>
      </c>
      <c r="CP70" s="9">
        <v>49833.340000000004</v>
      </c>
    </row>
    <row r="71" spans="1:94" ht="75" x14ac:dyDescent="0.25">
      <c r="A71" s="2"/>
      <c r="B71" s="1">
        <v>64</v>
      </c>
      <c r="C71" s="26" t="s">
        <v>220</v>
      </c>
      <c r="D71" s="16" t="s">
        <v>221</v>
      </c>
      <c r="E71" s="15" t="s">
        <v>95</v>
      </c>
      <c r="F71" s="1">
        <v>240</v>
      </c>
      <c r="G71" s="1"/>
      <c r="H71" s="1"/>
      <c r="I71" s="1"/>
      <c r="J71" s="1"/>
      <c r="K71" s="1"/>
      <c r="L71" s="1"/>
      <c r="M71" s="1"/>
      <c r="N71" s="1"/>
      <c r="O71" s="1"/>
      <c r="P71" s="1"/>
      <c r="Q71" s="1"/>
      <c r="R71" s="7"/>
      <c r="S71" s="1"/>
      <c r="T71" s="1"/>
      <c r="U71" s="1"/>
      <c r="V71" s="1"/>
      <c r="W71" s="1"/>
      <c r="X71" s="1"/>
      <c r="Y71" s="1"/>
      <c r="Z71" s="1"/>
      <c r="AA71" s="1"/>
      <c r="AB71" s="1"/>
      <c r="AC71" s="1"/>
      <c r="AD71" s="1"/>
      <c r="AE71" s="1"/>
      <c r="AF71" s="1"/>
      <c r="AG71" s="1"/>
      <c r="AH71" s="1"/>
      <c r="AI71" s="1"/>
      <c r="AJ71" s="1"/>
      <c r="AK71" s="1"/>
      <c r="AL71" s="1"/>
      <c r="AM71" s="1"/>
      <c r="AN71" s="8">
        <v>150</v>
      </c>
      <c r="AO71" s="1"/>
      <c r="AP71" s="1"/>
      <c r="AQ71" s="1"/>
      <c r="AR71" s="1"/>
      <c r="AS71" s="1"/>
      <c r="AT71" s="7"/>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7"/>
      <c r="CF71" s="1"/>
      <c r="CG71" s="1"/>
      <c r="CH71" s="1"/>
      <c r="CI71" s="1"/>
      <c r="CJ71" s="1"/>
      <c r="CK71" s="1"/>
      <c r="CL71" s="1"/>
      <c r="CM71" s="1">
        <f>SUM(G71:CL71)</f>
        <v>150</v>
      </c>
      <c r="CN71" s="6">
        <f t="shared" si="2"/>
        <v>36000</v>
      </c>
      <c r="CO71" s="6">
        <f t="shared" si="3"/>
        <v>30000</v>
      </c>
      <c r="CP71" s="9">
        <v>30000</v>
      </c>
    </row>
    <row r="72" spans="1:94" x14ac:dyDescent="0.25">
      <c r="A72" s="2"/>
      <c r="B72" s="1">
        <v>65</v>
      </c>
      <c r="C72" s="26" t="s">
        <v>222</v>
      </c>
      <c r="D72" s="16" t="s">
        <v>223</v>
      </c>
      <c r="E72" s="15" t="s">
        <v>95</v>
      </c>
      <c r="F72" s="1">
        <v>1000</v>
      </c>
      <c r="G72" s="1"/>
      <c r="H72" s="1"/>
      <c r="I72" s="1"/>
      <c r="J72" s="1"/>
      <c r="K72" s="1"/>
      <c r="L72" s="1"/>
      <c r="M72" s="1"/>
      <c r="N72" s="1"/>
      <c r="O72" s="1"/>
      <c r="P72" s="1"/>
      <c r="Q72" s="1"/>
      <c r="R72" s="7"/>
      <c r="S72" s="1"/>
      <c r="T72" s="1"/>
      <c r="U72" s="1"/>
      <c r="V72" s="1"/>
      <c r="W72" s="1"/>
      <c r="X72" s="1"/>
      <c r="Y72" s="1"/>
      <c r="Z72" s="1"/>
      <c r="AA72" s="1"/>
      <c r="AB72" s="1"/>
      <c r="AC72" s="1"/>
      <c r="AD72" s="1"/>
      <c r="AE72" s="1"/>
      <c r="AF72" s="1"/>
      <c r="AG72" s="1"/>
      <c r="AH72" s="1"/>
      <c r="AI72" s="1"/>
      <c r="AJ72" s="1"/>
      <c r="AK72" s="1"/>
      <c r="AL72" s="1"/>
      <c r="AM72" s="1"/>
      <c r="AN72" s="8">
        <v>1</v>
      </c>
      <c r="AO72" s="1"/>
      <c r="AP72" s="1"/>
      <c r="AQ72" s="1"/>
      <c r="AR72" s="1"/>
      <c r="AS72" s="1"/>
      <c r="AT72" s="7"/>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7"/>
      <c r="CF72" s="1"/>
      <c r="CG72" s="1"/>
      <c r="CH72" s="1"/>
      <c r="CI72" s="1"/>
      <c r="CJ72" s="1"/>
      <c r="CK72" s="1"/>
      <c r="CL72" s="1"/>
      <c r="CM72" s="1">
        <f>SUM(G72:CL72)</f>
        <v>1</v>
      </c>
      <c r="CN72" s="6">
        <f t="shared" si="2"/>
        <v>1000</v>
      </c>
      <c r="CO72" s="6">
        <f t="shared" si="3"/>
        <v>833.33333333333337</v>
      </c>
      <c r="CP72" s="9">
        <v>833.34</v>
      </c>
    </row>
    <row r="73" spans="1:94" ht="75" x14ac:dyDescent="0.25">
      <c r="A73" s="2"/>
      <c r="B73" s="1">
        <v>66</v>
      </c>
      <c r="C73" s="26" t="s">
        <v>224</v>
      </c>
      <c r="D73" s="16" t="s">
        <v>225</v>
      </c>
      <c r="E73" s="15" t="s">
        <v>95</v>
      </c>
      <c r="F73" s="1">
        <v>66.66</v>
      </c>
      <c r="G73" s="1"/>
      <c r="H73" s="1"/>
      <c r="I73" s="1"/>
      <c r="J73" s="1"/>
      <c r="K73" s="1"/>
      <c r="L73" s="1"/>
      <c r="M73" s="1"/>
      <c r="N73" s="1"/>
      <c r="O73" s="1"/>
      <c r="P73" s="1"/>
      <c r="Q73" s="1"/>
      <c r="R73" s="7"/>
      <c r="S73" s="1"/>
      <c r="T73" s="1"/>
      <c r="U73" s="1"/>
      <c r="V73" s="1"/>
      <c r="W73" s="1"/>
      <c r="X73" s="1"/>
      <c r="Y73" s="1"/>
      <c r="Z73" s="1"/>
      <c r="AA73" s="1"/>
      <c r="AB73" s="1"/>
      <c r="AC73" s="1"/>
      <c r="AD73" s="1"/>
      <c r="AE73" s="1"/>
      <c r="AF73" s="1"/>
      <c r="AG73" s="1"/>
      <c r="AH73" s="1"/>
      <c r="AI73" s="1"/>
      <c r="AJ73" s="1"/>
      <c r="AK73" s="1"/>
      <c r="AL73" s="1"/>
      <c r="AM73" s="1"/>
      <c r="AN73" s="8">
        <v>60</v>
      </c>
      <c r="AO73" s="1"/>
      <c r="AP73" s="1"/>
      <c r="AQ73" s="1"/>
      <c r="AR73" s="1"/>
      <c r="AS73" s="1"/>
      <c r="AT73" s="7"/>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7"/>
      <c r="CF73" s="1"/>
      <c r="CG73" s="1"/>
      <c r="CH73" s="1"/>
      <c r="CI73" s="1"/>
      <c r="CJ73" s="1"/>
      <c r="CK73" s="1"/>
      <c r="CL73" s="1"/>
      <c r="CM73" s="1">
        <f>SUM(G73:CL73)</f>
        <v>60</v>
      </c>
      <c r="CN73" s="6">
        <f t="shared" si="2"/>
        <v>3999.6</v>
      </c>
      <c r="CO73" s="6">
        <f t="shared" si="3"/>
        <v>3333</v>
      </c>
      <c r="CP73" s="9">
        <v>3333</v>
      </c>
    </row>
    <row r="74" spans="1:94" ht="75" x14ac:dyDescent="0.25">
      <c r="A74" s="2"/>
      <c r="B74" s="1">
        <v>67</v>
      </c>
      <c r="C74" s="26" t="s">
        <v>226</v>
      </c>
      <c r="D74" s="16" t="s">
        <v>227</v>
      </c>
      <c r="E74" s="15" t="s">
        <v>98</v>
      </c>
      <c r="F74" s="1">
        <v>55</v>
      </c>
      <c r="G74" s="1"/>
      <c r="H74" s="1"/>
      <c r="I74" s="1"/>
      <c r="J74" s="1"/>
      <c r="K74" s="1"/>
      <c r="L74" s="1"/>
      <c r="M74" s="1"/>
      <c r="N74" s="1"/>
      <c r="O74" s="1"/>
      <c r="P74" s="1"/>
      <c r="Q74" s="1"/>
      <c r="R74" s="7"/>
      <c r="S74" s="1"/>
      <c r="T74" s="1"/>
      <c r="U74" s="1"/>
      <c r="V74" s="1"/>
      <c r="W74" s="1"/>
      <c r="X74" s="1"/>
      <c r="Y74" s="1"/>
      <c r="Z74" s="1"/>
      <c r="AA74" s="1"/>
      <c r="AB74" s="1"/>
      <c r="AC74" s="1"/>
      <c r="AD74" s="1"/>
      <c r="AE74" s="1"/>
      <c r="AF74" s="1"/>
      <c r="AG74" s="1"/>
      <c r="AH74" s="1"/>
      <c r="AI74" s="1"/>
      <c r="AJ74" s="1"/>
      <c r="AK74" s="1"/>
      <c r="AL74" s="1"/>
      <c r="AM74" s="1"/>
      <c r="AN74" s="8"/>
      <c r="AO74" s="1"/>
      <c r="AP74" s="1"/>
      <c r="AQ74" s="1"/>
      <c r="AR74" s="1"/>
      <c r="AS74" s="1"/>
      <c r="AT74" s="7"/>
      <c r="AU74" s="1"/>
      <c r="AV74" s="1"/>
      <c r="AW74" s="1"/>
      <c r="AX74" s="1"/>
      <c r="AY74" s="1"/>
      <c r="AZ74" s="1"/>
      <c r="BA74" s="1"/>
      <c r="BB74" s="1"/>
      <c r="BC74" s="1"/>
      <c r="BD74" s="1"/>
      <c r="BE74" s="1"/>
      <c r="BF74" s="1"/>
      <c r="BG74" s="1"/>
      <c r="BH74" s="1"/>
      <c r="BI74" s="1"/>
      <c r="BJ74" s="1"/>
      <c r="BK74" s="1"/>
      <c r="BL74" s="1">
        <v>40</v>
      </c>
      <c r="BM74" s="1"/>
      <c r="BN74" s="1"/>
      <c r="BO74" s="1"/>
      <c r="BP74" s="1"/>
      <c r="BQ74" s="1"/>
      <c r="BR74" s="1"/>
      <c r="BS74" s="1"/>
      <c r="BT74" s="1"/>
      <c r="BU74" s="1"/>
      <c r="BV74" s="1"/>
      <c r="BW74" s="1"/>
      <c r="BX74" s="1"/>
      <c r="BY74" s="1"/>
      <c r="BZ74" s="1"/>
      <c r="CA74" s="1"/>
      <c r="CB74" s="1"/>
      <c r="CC74" s="1"/>
      <c r="CD74" s="1"/>
      <c r="CE74" s="7"/>
      <c r="CF74" s="1"/>
      <c r="CG74" s="1"/>
      <c r="CH74" s="1"/>
      <c r="CI74" s="1"/>
      <c r="CJ74" s="1"/>
      <c r="CK74" s="1"/>
      <c r="CL74" s="1"/>
      <c r="CM74" s="1">
        <f>SUM(G74:CL74)</f>
        <v>40</v>
      </c>
      <c r="CN74" s="6">
        <f t="shared" si="2"/>
        <v>2200</v>
      </c>
      <c r="CO74" s="6">
        <f t="shared" si="3"/>
        <v>1833.3333333333335</v>
      </c>
      <c r="CP74" s="9">
        <v>1833.34</v>
      </c>
    </row>
    <row r="75" spans="1:94" ht="75" x14ac:dyDescent="0.25">
      <c r="A75" s="2"/>
      <c r="B75" s="1">
        <v>68</v>
      </c>
      <c r="C75" s="26" t="s">
        <v>228</v>
      </c>
      <c r="D75" s="16" t="s">
        <v>229</v>
      </c>
      <c r="E75" s="15" t="s">
        <v>98</v>
      </c>
      <c r="F75" s="1">
        <v>50</v>
      </c>
      <c r="G75" s="1"/>
      <c r="H75" s="1"/>
      <c r="I75" s="1"/>
      <c r="J75" s="1"/>
      <c r="K75" s="1"/>
      <c r="L75" s="1"/>
      <c r="M75" s="1"/>
      <c r="N75" s="1"/>
      <c r="O75" s="1"/>
      <c r="P75" s="1"/>
      <c r="Q75" s="1"/>
      <c r="R75" s="7"/>
      <c r="S75" s="1"/>
      <c r="T75" s="1"/>
      <c r="U75" s="1"/>
      <c r="V75" s="1"/>
      <c r="W75" s="1"/>
      <c r="X75" s="1"/>
      <c r="Y75" s="1"/>
      <c r="Z75" s="1"/>
      <c r="AA75" s="1"/>
      <c r="AB75" s="1"/>
      <c r="AC75" s="1"/>
      <c r="AD75" s="1"/>
      <c r="AE75" s="1"/>
      <c r="AF75" s="1"/>
      <c r="AG75" s="1"/>
      <c r="AH75" s="1"/>
      <c r="AI75" s="1"/>
      <c r="AJ75" s="1"/>
      <c r="AK75" s="1"/>
      <c r="AL75" s="1"/>
      <c r="AM75" s="1"/>
      <c r="AN75" s="8"/>
      <c r="AO75" s="1"/>
      <c r="AP75" s="1"/>
      <c r="AQ75" s="1"/>
      <c r="AR75" s="1"/>
      <c r="AS75" s="1"/>
      <c r="AT75" s="7"/>
      <c r="AU75" s="1"/>
      <c r="AV75" s="1"/>
      <c r="AW75" s="1"/>
      <c r="AX75" s="1"/>
      <c r="AY75" s="1"/>
      <c r="AZ75" s="1"/>
      <c r="BA75" s="1"/>
      <c r="BB75" s="1"/>
      <c r="BC75" s="1"/>
      <c r="BD75" s="1"/>
      <c r="BE75" s="1"/>
      <c r="BF75" s="1"/>
      <c r="BG75" s="1"/>
      <c r="BH75" s="1"/>
      <c r="BI75" s="1"/>
      <c r="BJ75" s="1"/>
      <c r="BK75" s="1"/>
      <c r="BL75" s="1">
        <v>200</v>
      </c>
      <c r="BM75" s="1"/>
      <c r="BN75" s="1"/>
      <c r="BO75" s="1"/>
      <c r="BP75" s="1"/>
      <c r="BQ75" s="1"/>
      <c r="BR75" s="1"/>
      <c r="BS75" s="1"/>
      <c r="BT75" s="1"/>
      <c r="BU75" s="1"/>
      <c r="BV75" s="1"/>
      <c r="BW75" s="1"/>
      <c r="BX75" s="1"/>
      <c r="BY75" s="1"/>
      <c r="BZ75" s="1"/>
      <c r="CA75" s="1"/>
      <c r="CB75" s="1"/>
      <c r="CC75" s="1"/>
      <c r="CD75" s="1"/>
      <c r="CE75" s="7"/>
      <c r="CF75" s="1"/>
      <c r="CG75" s="1"/>
      <c r="CH75" s="1"/>
      <c r="CI75" s="1"/>
      <c r="CJ75" s="1"/>
      <c r="CK75" s="1"/>
      <c r="CL75" s="1"/>
      <c r="CM75" s="1">
        <f>SUM(G75:CL75)</f>
        <v>200</v>
      </c>
      <c r="CN75" s="6">
        <f t="shared" si="2"/>
        <v>10000</v>
      </c>
      <c r="CO75" s="6">
        <f t="shared" si="3"/>
        <v>8333.3333333333339</v>
      </c>
      <c r="CP75" s="9">
        <v>8333.34</v>
      </c>
    </row>
    <row r="76" spans="1:94" ht="60" x14ac:dyDescent="0.25">
      <c r="A76" s="2"/>
      <c r="B76" s="1">
        <v>69</v>
      </c>
      <c r="C76" s="26" t="s">
        <v>230</v>
      </c>
      <c r="D76" s="16" t="s">
        <v>231</v>
      </c>
      <c r="E76" s="15" t="s">
        <v>95</v>
      </c>
      <c r="F76" s="8">
        <v>3</v>
      </c>
      <c r="G76" s="1"/>
      <c r="H76" s="1"/>
      <c r="I76" s="1"/>
      <c r="J76" s="1"/>
      <c r="K76" s="1"/>
      <c r="L76" s="1"/>
      <c r="M76" s="1"/>
      <c r="N76" s="1"/>
      <c r="O76" s="1"/>
      <c r="P76" s="1"/>
      <c r="Q76" s="1"/>
      <c r="R76" s="7"/>
      <c r="S76" s="1"/>
      <c r="T76" s="1"/>
      <c r="U76" s="1"/>
      <c r="V76" s="1"/>
      <c r="W76" s="1"/>
      <c r="X76" s="1"/>
      <c r="Y76" s="1"/>
      <c r="Z76" s="1"/>
      <c r="AA76" s="1"/>
      <c r="AB76" s="1"/>
      <c r="AC76" s="1"/>
      <c r="AD76" s="1"/>
      <c r="AE76" s="1"/>
      <c r="AF76" s="1"/>
      <c r="AG76" s="1"/>
      <c r="AH76" s="1"/>
      <c r="AI76" s="1"/>
      <c r="AJ76" s="1"/>
      <c r="AK76" s="1"/>
      <c r="AL76" s="1"/>
      <c r="AM76" s="1"/>
      <c r="AN76" s="8"/>
      <c r="AO76" s="1"/>
      <c r="AP76" s="1"/>
      <c r="AQ76" s="1">
        <v>1440</v>
      </c>
      <c r="AR76" s="1"/>
      <c r="AS76" s="1"/>
      <c r="AT76" s="7"/>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7"/>
      <c r="CF76" s="1"/>
      <c r="CG76" s="1"/>
      <c r="CH76" s="1"/>
      <c r="CI76" s="1"/>
      <c r="CJ76" s="1"/>
      <c r="CK76" s="1"/>
      <c r="CL76" s="1"/>
      <c r="CM76" s="1">
        <f>SUM(G76:CL76)</f>
        <v>1440</v>
      </c>
      <c r="CN76" s="6">
        <f t="shared" si="2"/>
        <v>4320</v>
      </c>
      <c r="CO76" s="6">
        <f t="shared" si="3"/>
        <v>3600</v>
      </c>
      <c r="CP76" s="9">
        <v>3600</v>
      </c>
    </row>
    <row r="77" spans="1:94" ht="120" x14ac:dyDescent="0.25">
      <c r="A77" s="1"/>
      <c r="B77" s="1">
        <v>70</v>
      </c>
      <c r="C77" s="27" t="s">
        <v>232</v>
      </c>
      <c r="D77" s="16" t="s">
        <v>233</v>
      </c>
      <c r="E77" s="15" t="s">
        <v>95</v>
      </c>
      <c r="F77" s="17">
        <v>2.92</v>
      </c>
      <c r="G77" s="1"/>
      <c r="H77" s="1"/>
      <c r="I77" s="1"/>
      <c r="J77" s="1"/>
      <c r="K77" s="1"/>
      <c r="L77" s="1"/>
      <c r="M77" s="1"/>
      <c r="N77" s="1"/>
      <c r="O77" s="1"/>
      <c r="P77" s="1"/>
      <c r="Q77" s="1"/>
      <c r="R77" s="7"/>
      <c r="S77" s="1"/>
      <c r="T77" s="1"/>
      <c r="U77" s="1"/>
      <c r="V77" s="1"/>
      <c r="W77" s="1"/>
      <c r="X77" s="1">
        <v>250</v>
      </c>
      <c r="Y77" s="1"/>
      <c r="Z77" s="1"/>
      <c r="AA77" s="1"/>
      <c r="AB77" s="1"/>
      <c r="AC77" s="1"/>
      <c r="AD77" s="1"/>
      <c r="AE77" s="1"/>
      <c r="AF77" s="1"/>
      <c r="AG77" s="1"/>
      <c r="AH77" s="1"/>
      <c r="AI77" s="1"/>
      <c r="AJ77" s="1"/>
      <c r="AK77" s="1"/>
      <c r="AL77" s="1"/>
      <c r="AM77" s="1"/>
      <c r="AN77" s="8"/>
      <c r="AO77" s="1"/>
      <c r="AP77" s="1"/>
      <c r="AQ77" s="1"/>
      <c r="AR77" s="1"/>
      <c r="AS77" s="1"/>
      <c r="AT77" s="7"/>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7"/>
      <c r="CF77" s="1"/>
      <c r="CG77" s="1"/>
      <c r="CH77" s="1"/>
      <c r="CI77" s="1"/>
      <c r="CJ77" s="1"/>
      <c r="CK77" s="1"/>
      <c r="CL77" s="1"/>
      <c r="CM77" s="1">
        <f>SUM(G77:CL77)</f>
        <v>250</v>
      </c>
      <c r="CN77" s="6">
        <f t="shared" si="2"/>
        <v>730</v>
      </c>
      <c r="CO77" s="6">
        <f t="shared" si="3"/>
        <v>608.33333333333337</v>
      </c>
      <c r="CP77" s="9">
        <v>608.34</v>
      </c>
    </row>
    <row r="78" spans="1:94" ht="120" x14ac:dyDescent="0.25">
      <c r="A78" s="1"/>
      <c r="B78" s="1">
        <v>71</v>
      </c>
      <c r="C78" s="27" t="s">
        <v>234</v>
      </c>
      <c r="D78" s="16" t="s">
        <v>235</v>
      </c>
      <c r="E78" s="15" t="s">
        <v>95</v>
      </c>
      <c r="F78" s="14">
        <v>2.92</v>
      </c>
      <c r="G78" s="1"/>
      <c r="H78" s="1"/>
      <c r="I78" s="1"/>
      <c r="J78" s="1"/>
      <c r="K78" s="1"/>
      <c r="L78" s="1"/>
      <c r="M78" s="1"/>
      <c r="N78" s="1"/>
      <c r="O78" s="1"/>
      <c r="P78" s="1"/>
      <c r="Q78" s="1"/>
      <c r="R78" s="7">
        <v>3250</v>
      </c>
      <c r="S78" s="1"/>
      <c r="T78" s="1"/>
      <c r="U78" s="1"/>
      <c r="V78" s="1"/>
      <c r="W78" s="1"/>
      <c r="X78" s="1"/>
      <c r="Y78" s="1"/>
      <c r="Z78" s="1"/>
      <c r="AA78" s="1"/>
      <c r="AB78" s="1"/>
      <c r="AC78" s="1"/>
      <c r="AD78" s="1"/>
      <c r="AE78" s="1"/>
      <c r="AF78" s="1"/>
      <c r="AG78" s="1"/>
      <c r="AH78" s="1"/>
      <c r="AI78" s="1"/>
      <c r="AJ78" s="1"/>
      <c r="AK78" s="1"/>
      <c r="AL78" s="1"/>
      <c r="AM78" s="1"/>
      <c r="AN78" s="8"/>
      <c r="AO78" s="1"/>
      <c r="AP78" s="1"/>
      <c r="AQ78" s="1"/>
      <c r="AR78" s="1"/>
      <c r="AS78" s="1"/>
      <c r="AT78" s="7"/>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7"/>
      <c r="CF78" s="1"/>
      <c r="CG78" s="1"/>
      <c r="CH78" s="1"/>
      <c r="CI78" s="1"/>
      <c r="CJ78" s="1"/>
      <c r="CK78" s="1"/>
      <c r="CL78" s="1"/>
      <c r="CM78" s="1">
        <f>SUM(G78:CL78)</f>
        <v>3250</v>
      </c>
      <c r="CN78" s="6">
        <f t="shared" si="2"/>
        <v>9490</v>
      </c>
      <c r="CO78" s="6">
        <f t="shared" si="3"/>
        <v>7908.3333333333339</v>
      </c>
      <c r="CP78" s="9">
        <v>7908.34</v>
      </c>
    </row>
    <row r="79" spans="1:94" ht="105" x14ac:dyDescent="0.25">
      <c r="A79" s="1"/>
      <c r="B79" s="1">
        <v>72</v>
      </c>
      <c r="C79" s="27" t="s">
        <v>236</v>
      </c>
      <c r="D79" s="16" t="s">
        <v>237</v>
      </c>
      <c r="E79" s="15" t="s">
        <v>95</v>
      </c>
      <c r="F79" s="14">
        <v>2.0834000000000001</v>
      </c>
      <c r="G79" s="1"/>
      <c r="H79" s="1"/>
      <c r="I79" s="1"/>
      <c r="J79" s="1"/>
      <c r="K79" s="1"/>
      <c r="L79" s="1"/>
      <c r="M79" s="1"/>
      <c r="N79" s="1"/>
      <c r="O79" s="1"/>
      <c r="P79" s="1"/>
      <c r="Q79" s="1"/>
      <c r="R79" s="7"/>
      <c r="S79" s="1"/>
      <c r="T79" s="1"/>
      <c r="U79" s="1"/>
      <c r="V79" s="1"/>
      <c r="W79" s="1"/>
      <c r="X79" s="1"/>
      <c r="Y79" s="1"/>
      <c r="Z79" s="1"/>
      <c r="AA79" s="1"/>
      <c r="AB79" s="1"/>
      <c r="AC79" s="1"/>
      <c r="AD79" s="1"/>
      <c r="AE79" s="1"/>
      <c r="AF79" s="1"/>
      <c r="AG79" s="1">
        <v>600</v>
      </c>
      <c r="AH79" s="1"/>
      <c r="AI79" s="1"/>
      <c r="AJ79" s="1"/>
      <c r="AK79" s="1"/>
      <c r="AL79" s="1"/>
      <c r="AM79" s="1"/>
      <c r="AN79" s="8"/>
      <c r="AO79" s="1"/>
      <c r="AP79" s="1"/>
      <c r="AQ79" s="1"/>
      <c r="AR79" s="1"/>
      <c r="AS79" s="1"/>
      <c r="AT79" s="7"/>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7"/>
      <c r="CF79" s="1"/>
      <c r="CG79" s="1"/>
      <c r="CH79" s="1"/>
      <c r="CI79" s="1"/>
      <c r="CJ79" s="1"/>
      <c r="CK79" s="1"/>
      <c r="CL79" s="1"/>
      <c r="CM79" s="1">
        <f>SUM(G79:CL79)</f>
        <v>600</v>
      </c>
      <c r="CN79" s="6">
        <f t="shared" si="2"/>
        <v>1250.0400000000002</v>
      </c>
      <c r="CO79" s="6">
        <f t="shared" si="3"/>
        <v>1041.7000000000003</v>
      </c>
      <c r="CP79" s="9">
        <v>1041.7</v>
      </c>
    </row>
    <row r="80" spans="1:94" ht="45" x14ac:dyDescent="0.25">
      <c r="A80" s="1"/>
      <c r="B80" s="1">
        <v>73</v>
      </c>
      <c r="C80" s="27" t="s">
        <v>238</v>
      </c>
      <c r="D80" s="16" t="s">
        <v>239</v>
      </c>
      <c r="E80" s="15" t="s">
        <v>95</v>
      </c>
      <c r="F80" s="14">
        <v>380.25</v>
      </c>
      <c r="G80" s="1"/>
      <c r="H80" s="1"/>
      <c r="I80" s="1"/>
      <c r="J80" s="1"/>
      <c r="K80" s="1"/>
      <c r="L80" s="1"/>
      <c r="M80" s="1"/>
      <c r="N80" s="1"/>
      <c r="O80" s="1"/>
      <c r="P80" s="1"/>
      <c r="Q80" s="1"/>
      <c r="R80" s="7"/>
      <c r="S80" s="1"/>
      <c r="T80" s="1"/>
      <c r="U80" s="1"/>
      <c r="V80" s="1"/>
      <c r="W80" s="1"/>
      <c r="X80" s="1"/>
      <c r="Y80" s="1"/>
      <c r="Z80" s="1"/>
      <c r="AA80" s="1"/>
      <c r="AB80" s="1"/>
      <c r="AC80" s="1"/>
      <c r="AD80" s="1"/>
      <c r="AE80" s="1"/>
      <c r="AF80" s="1"/>
      <c r="AG80" s="1"/>
      <c r="AH80" s="1"/>
      <c r="AI80" s="1"/>
      <c r="AJ80" s="1"/>
      <c r="AK80" s="1"/>
      <c r="AL80" s="1"/>
      <c r="AM80" s="1"/>
      <c r="AN80" s="8"/>
      <c r="AO80" s="1"/>
      <c r="AP80" s="1"/>
      <c r="AQ80" s="1">
        <v>27</v>
      </c>
      <c r="AR80" s="1"/>
      <c r="AS80" s="1"/>
      <c r="AT80" s="7"/>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7"/>
      <c r="CF80" s="1"/>
      <c r="CG80" s="1"/>
      <c r="CH80" s="1"/>
      <c r="CI80" s="1"/>
      <c r="CJ80" s="1"/>
      <c r="CK80" s="1"/>
      <c r="CL80" s="1"/>
      <c r="CM80" s="1">
        <f>SUM(G80:CL80)</f>
        <v>27</v>
      </c>
      <c r="CN80" s="6">
        <f t="shared" si="2"/>
        <v>10266.75</v>
      </c>
      <c r="CO80" s="6">
        <f t="shared" si="3"/>
        <v>8555.625</v>
      </c>
      <c r="CP80" s="9">
        <v>8555.630000000001</v>
      </c>
    </row>
    <row r="81" spans="1:94" ht="45" x14ac:dyDescent="0.25">
      <c r="A81" s="1"/>
      <c r="B81" s="1">
        <v>74</v>
      </c>
      <c r="C81" s="27" t="s">
        <v>240</v>
      </c>
      <c r="D81" s="16" t="s">
        <v>241</v>
      </c>
      <c r="E81" s="15" t="s">
        <v>95</v>
      </c>
      <c r="F81" s="14">
        <v>2880</v>
      </c>
      <c r="G81" s="1"/>
      <c r="H81" s="1"/>
      <c r="I81" s="1"/>
      <c r="J81" s="1"/>
      <c r="K81" s="1"/>
      <c r="L81" s="1"/>
      <c r="M81" s="1"/>
      <c r="N81" s="1"/>
      <c r="O81" s="1"/>
      <c r="P81" s="1"/>
      <c r="Q81" s="1"/>
      <c r="R81" s="7"/>
      <c r="S81" s="1"/>
      <c r="T81" s="1"/>
      <c r="U81" s="1"/>
      <c r="V81" s="1"/>
      <c r="W81" s="1"/>
      <c r="X81" s="1"/>
      <c r="Y81" s="1"/>
      <c r="Z81" s="1"/>
      <c r="AA81" s="1"/>
      <c r="AB81" s="1"/>
      <c r="AC81" s="1"/>
      <c r="AD81" s="1"/>
      <c r="AE81" s="1"/>
      <c r="AF81" s="1"/>
      <c r="AG81" s="1"/>
      <c r="AH81" s="1"/>
      <c r="AI81" s="1"/>
      <c r="AJ81" s="1"/>
      <c r="AK81" s="1"/>
      <c r="AL81" s="1"/>
      <c r="AM81" s="1"/>
      <c r="AN81" s="8"/>
      <c r="AO81" s="1"/>
      <c r="AP81" s="1"/>
      <c r="AQ81" s="1">
        <v>20</v>
      </c>
      <c r="AR81" s="1"/>
      <c r="AS81" s="1"/>
      <c r="AT81" s="7"/>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7"/>
      <c r="CF81" s="1"/>
      <c r="CG81" s="1"/>
      <c r="CH81" s="1"/>
      <c r="CI81" s="1"/>
      <c r="CJ81" s="1"/>
      <c r="CK81" s="1"/>
      <c r="CL81" s="1"/>
      <c r="CM81" s="1">
        <f>SUM(G81:CL81)</f>
        <v>20</v>
      </c>
      <c r="CN81" s="6">
        <f t="shared" si="2"/>
        <v>57600</v>
      </c>
      <c r="CO81" s="6">
        <f t="shared" si="3"/>
        <v>48000</v>
      </c>
      <c r="CP81" s="9">
        <v>48000</v>
      </c>
    </row>
    <row r="82" spans="1:94" ht="45" x14ac:dyDescent="0.25">
      <c r="A82" s="1"/>
      <c r="B82" s="1">
        <v>75</v>
      </c>
      <c r="C82" s="27" t="s">
        <v>242</v>
      </c>
      <c r="D82" s="16" t="s">
        <v>243</v>
      </c>
      <c r="E82" s="15" t="s">
        <v>95</v>
      </c>
      <c r="F82" s="14">
        <v>420</v>
      </c>
      <c r="G82" s="1"/>
      <c r="H82" s="1"/>
      <c r="I82" s="1"/>
      <c r="J82" s="1"/>
      <c r="K82" s="1"/>
      <c r="L82" s="1"/>
      <c r="M82" s="1"/>
      <c r="N82" s="1"/>
      <c r="O82" s="1"/>
      <c r="P82" s="1"/>
      <c r="Q82" s="1"/>
      <c r="R82" s="7"/>
      <c r="S82" s="1"/>
      <c r="T82" s="1"/>
      <c r="U82" s="1"/>
      <c r="V82" s="1"/>
      <c r="W82" s="1"/>
      <c r="X82" s="1"/>
      <c r="Y82" s="1"/>
      <c r="Z82" s="1"/>
      <c r="AA82" s="1"/>
      <c r="AB82" s="1"/>
      <c r="AC82" s="1"/>
      <c r="AD82" s="1"/>
      <c r="AE82" s="1"/>
      <c r="AF82" s="1"/>
      <c r="AG82" s="1"/>
      <c r="AH82" s="1"/>
      <c r="AI82" s="1"/>
      <c r="AJ82" s="1"/>
      <c r="AK82" s="1"/>
      <c r="AL82" s="1"/>
      <c r="AM82" s="1"/>
      <c r="AN82" s="8"/>
      <c r="AO82" s="1"/>
      <c r="AP82" s="1"/>
      <c r="AQ82" s="1">
        <v>50</v>
      </c>
      <c r="AR82" s="1"/>
      <c r="AS82" s="1"/>
      <c r="AT82" s="7"/>
      <c r="AU82" s="1"/>
      <c r="AV82" s="1"/>
      <c r="AW82" s="1"/>
      <c r="AX82" s="1"/>
      <c r="AY82" s="1"/>
      <c r="AZ82" s="1"/>
      <c r="BA82" s="1"/>
      <c r="BB82" s="1"/>
      <c r="BC82" s="1"/>
      <c r="BD82" s="1"/>
      <c r="BE82" s="1"/>
      <c r="BF82" s="1"/>
      <c r="BG82" s="1"/>
      <c r="BH82" s="14">
        <v>50</v>
      </c>
      <c r="BI82" s="1"/>
      <c r="BJ82" s="1"/>
      <c r="BK82" s="1"/>
      <c r="BL82" s="1"/>
      <c r="BM82" s="1"/>
      <c r="BN82" s="1"/>
      <c r="BO82" s="1"/>
      <c r="BP82" s="1"/>
      <c r="BQ82" s="1"/>
      <c r="BR82" s="1"/>
      <c r="BS82" s="1"/>
      <c r="BT82" s="1"/>
      <c r="BU82" s="1"/>
      <c r="BV82" s="1"/>
      <c r="BW82" s="1"/>
      <c r="BX82" s="1"/>
      <c r="BY82" s="1"/>
      <c r="BZ82" s="1"/>
      <c r="CA82" s="1"/>
      <c r="CB82" s="1"/>
      <c r="CC82" s="1"/>
      <c r="CD82" s="1"/>
      <c r="CE82" s="7"/>
      <c r="CF82" s="1"/>
      <c r="CG82" s="1"/>
      <c r="CH82" s="1"/>
      <c r="CI82" s="1"/>
      <c r="CJ82" s="1"/>
      <c r="CK82" s="1"/>
      <c r="CL82" s="1"/>
      <c r="CM82" s="1">
        <f>SUM(G82:CL82)</f>
        <v>100</v>
      </c>
      <c r="CN82" s="6">
        <f t="shared" si="2"/>
        <v>42000</v>
      </c>
      <c r="CO82" s="6">
        <f t="shared" si="3"/>
        <v>35000</v>
      </c>
      <c r="CP82" s="9">
        <v>35000</v>
      </c>
    </row>
    <row r="83" spans="1:94" ht="45" x14ac:dyDescent="0.25">
      <c r="A83" s="1"/>
      <c r="B83" s="1">
        <v>76</v>
      </c>
      <c r="C83" s="27" t="s">
        <v>244</v>
      </c>
      <c r="D83" s="16" t="s">
        <v>245</v>
      </c>
      <c r="E83" s="15" t="s">
        <v>95</v>
      </c>
      <c r="F83" s="14">
        <v>103400</v>
      </c>
      <c r="G83" s="1"/>
      <c r="H83" s="1"/>
      <c r="I83" s="1"/>
      <c r="J83" s="1"/>
      <c r="K83" s="1"/>
      <c r="L83" s="1"/>
      <c r="M83" s="1"/>
      <c r="N83" s="1"/>
      <c r="O83" s="1"/>
      <c r="P83" s="1"/>
      <c r="Q83" s="1"/>
      <c r="R83" s="7"/>
      <c r="S83" s="1"/>
      <c r="T83" s="1"/>
      <c r="U83" s="1"/>
      <c r="V83" s="1"/>
      <c r="W83" s="1"/>
      <c r="X83" s="1"/>
      <c r="Y83" s="1"/>
      <c r="Z83" s="1"/>
      <c r="AA83" s="1"/>
      <c r="AB83" s="1"/>
      <c r="AC83" s="1"/>
      <c r="AD83" s="1"/>
      <c r="AE83" s="1"/>
      <c r="AF83" s="1"/>
      <c r="AG83" s="1"/>
      <c r="AH83" s="1"/>
      <c r="AI83" s="1"/>
      <c r="AJ83" s="1"/>
      <c r="AK83" s="1"/>
      <c r="AL83" s="1"/>
      <c r="AM83" s="1"/>
      <c r="AN83" s="8"/>
      <c r="AO83" s="1"/>
      <c r="AP83" s="1"/>
      <c r="AQ83" s="1"/>
      <c r="AR83" s="1"/>
      <c r="AS83" s="1"/>
      <c r="AT83" s="7"/>
      <c r="AU83" s="1"/>
      <c r="AV83" s="1"/>
      <c r="AW83" s="1"/>
      <c r="AX83" s="1"/>
      <c r="AY83" s="1"/>
      <c r="AZ83" s="1"/>
      <c r="BA83" s="1"/>
      <c r="BB83" s="1"/>
      <c r="BC83" s="1"/>
      <c r="BD83" s="1"/>
      <c r="BE83" s="1"/>
      <c r="BF83" s="1"/>
      <c r="BG83" s="1"/>
      <c r="BH83" s="14">
        <v>2</v>
      </c>
      <c r="BI83" s="1"/>
      <c r="BJ83" s="1"/>
      <c r="BK83" s="1"/>
      <c r="BL83" s="1"/>
      <c r="BM83" s="1"/>
      <c r="BN83" s="1"/>
      <c r="BO83" s="1"/>
      <c r="BP83" s="1"/>
      <c r="BQ83" s="1"/>
      <c r="BR83" s="1"/>
      <c r="BS83" s="1"/>
      <c r="BT83" s="1"/>
      <c r="BU83" s="1"/>
      <c r="BV83" s="1"/>
      <c r="BW83" s="1"/>
      <c r="BX83" s="1"/>
      <c r="BY83" s="1"/>
      <c r="BZ83" s="1"/>
      <c r="CA83" s="1"/>
      <c r="CB83" s="1"/>
      <c r="CC83" s="1"/>
      <c r="CD83" s="1"/>
      <c r="CE83" s="7"/>
      <c r="CF83" s="1"/>
      <c r="CG83" s="1"/>
      <c r="CH83" s="1"/>
      <c r="CI83" s="1"/>
      <c r="CJ83" s="1"/>
      <c r="CK83" s="1"/>
      <c r="CL83" s="1"/>
      <c r="CM83" s="1">
        <f>SUM(G83:CL83)</f>
        <v>2</v>
      </c>
      <c r="CN83" s="6">
        <f t="shared" si="2"/>
        <v>206800</v>
      </c>
      <c r="CO83" s="6">
        <f t="shared" si="3"/>
        <v>172333.33333333334</v>
      </c>
      <c r="CP83" s="9">
        <v>172333.34</v>
      </c>
    </row>
    <row r="84" spans="1:94" x14ac:dyDescent="0.25">
      <c r="A84" s="1"/>
      <c r="B84" s="1">
        <v>77</v>
      </c>
      <c r="C84" s="27" t="s">
        <v>246</v>
      </c>
      <c r="D84" s="16" t="s">
        <v>247</v>
      </c>
      <c r="E84" s="15" t="s">
        <v>95</v>
      </c>
      <c r="F84" s="14">
        <v>104</v>
      </c>
      <c r="G84" s="1"/>
      <c r="H84" s="1"/>
      <c r="I84" s="1"/>
      <c r="J84" s="1"/>
      <c r="K84" s="1"/>
      <c r="L84" s="1"/>
      <c r="M84" s="1"/>
      <c r="N84" s="1"/>
      <c r="O84" s="1"/>
      <c r="P84" s="1"/>
      <c r="Q84" s="1"/>
      <c r="R84" s="7"/>
      <c r="S84" s="1"/>
      <c r="T84" s="1"/>
      <c r="U84" s="1"/>
      <c r="V84" s="1"/>
      <c r="W84" s="1"/>
      <c r="X84" s="1"/>
      <c r="Y84" s="1"/>
      <c r="Z84" s="1"/>
      <c r="AA84" s="1"/>
      <c r="AB84" s="1"/>
      <c r="AC84" s="1"/>
      <c r="AD84" s="1"/>
      <c r="AE84" s="1"/>
      <c r="AF84" s="1"/>
      <c r="AG84" s="1"/>
      <c r="AH84" s="1"/>
      <c r="AI84" s="1"/>
      <c r="AJ84" s="1"/>
      <c r="AK84" s="1"/>
      <c r="AL84" s="1"/>
      <c r="AM84" s="1"/>
      <c r="AN84" s="8"/>
      <c r="AO84" s="1"/>
      <c r="AP84" s="1"/>
      <c r="AQ84" s="1"/>
      <c r="AR84" s="1"/>
      <c r="AS84" s="1"/>
      <c r="AT84" s="7"/>
      <c r="AU84" s="1"/>
      <c r="AV84" s="1"/>
      <c r="AW84" s="1"/>
      <c r="AX84" s="1"/>
      <c r="AY84" s="1"/>
      <c r="AZ84" s="1"/>
      <c r="BA84" s="1"/>
      <c r="BB84" s="1"/>
      <c r="BC84" s="1"/>
      <c r="BD84" s="1"/>
      <c r="BE84" s="1"/>
      <c r="BF84" s="1"/>
      <c r="BG84" s="1"/>
      <c r="BH84" s="14">
        <v>350</v>
      </c>
      <c r="BI84" s="1"/>
      <c r="BJ84" s="1"/>
      <c r="BK84" s="1"/>
      <c r="BL84" s="1"/>
      <c r="BM84" s="1"/>
      <c r="BN84" s="1"/>
      <c r="BO84" s="1"/>
      <c r="BP84" s="1"/>
      <c r="BQ84" s="1"/>
      <c r="BR84" s="1"/>
      <c r="BS84" s="1"/>
      <c r="BT84" s="1"/>
      <c r="BU84" s="1"/>
      <c r="BV84" s="1"/>
      <c r="BW84" s="1"/>
      <c r="BX84" s="1"/>
      <c r="BY84" s="1"/>
      <c r="BZ84" s="1"/>
      <c r="CA84" s="1"/>
      <c r="CB84" s="1"/>
      <c r="CC84" s="1"/>
      <c r="CD84" s="1"/>
      <c r="CE84" s="7"/>
      <c r="CF84" s="1"/>
      <c r="CG84" s="1"/>
      <c r="CH84" s="1"/>
      <c r="CI84" s="1"/>
      <c r="CJ84" s="1"/>
      <c r="CK84" s="1"/>
      <c r="CL84" s="1"/>
      <c r="CM84" s="1">
        <f>SUM(G84:CL84)</f>
        <v>350</v>
      </c>
      <c r="CN84" s="6">
        <f t="shared" si="2"/>
        <v>36400</v>
      </c>
      <c r="CO84" s="6">
        <f t="shared" si="3"/>
        <v>30333.333333333336</v>
      </c>
      <c r="CP84" s="9">
        <v>30333.34</v>
      </c>
    </row>
    <row r="85" spans="1:94" ht="45" x14ac:dyDescent="0.25">
      <c r="A85" s="1"/>
      <c r="B85" s="1">
        <v>78</v>
      </c>
      <c r="C85" s="27" t="s">
        <v>248</v>
      </c>
      <c r="D85" s="16" t="s">
        <v>249</v>
      </c>
      <c r="E85" s="15" t="s">
        <v>95</v>
      </c>
      <c r="F85" s="14">
        <v>1666</v>
      </c>
      <c r="G85" s="1"/>
      <c r="H85" s="1"/>
      <c r="I85" s="1"/>
      <c r="J85" s="1"/>
      <c r="K85" s="1"/>
      <c r="L85" s="1"/>
      <c r="M85" s="1"/>
      <c r="N85" s="1"/>
      <c r="O85" s="1"/>
      <c r="P85" s="1"/>
      <c r="Q85" s="1"/>
      <c r="R85" s="7"/>
      <c r="S85" s="1"/>
      <c r="T85" s="1"/>
      <c r="U85" s="1"/>
      <c r="V85" s="1"/>
      <c r="W85" s="1"/>
      <c r="X85" s="1"/>
      <c r="Y85" s="1"/>
      <c r="Z85" s="1"/>
      <c r="AA85" s="1"/>
      <c r="AB85" s="1"/>
      <c r="AC85" s="1"/>
      <c r="AD85" s="1"/>
      <c r="AE85" s="1"/>
      <c r="AF85" s="1"/>
      <c r="AG85" s="1"/>
      <c r="AH85" s="1"/>
      <c r="AI85" s="1"/>
      <c r="AJ85" s="1"/>
      <c r="AK85" s="1"/>
      <c r="AL85" s="1"/>
      <c r="AM85" s="1"/>
      <c r="AN85" s="8"/>
      <c r="AO85" s="1"/>
      <c r="AP85" s="1"/>
      <c r="AQ85" s="1"/>
      <c r="AR85" s="1"/>
      <c r="AS85" s="1"/>
      <c r="AT85" s="7"/>
      <c r="AU85" s="1"/>
      <c r="AV85" s="1"/>
      <c r="AW85" s="1"/>
      <c r="AX85" s="1"/>
      <c r="AY85" s="1"/>
      <c r="AZ85" s="1"/>
      <c r="BA85" s="1"/>
      <c r="BB85" s="1"/>
      <c r="BC85" s="1"/>
      <c r="BD85" s="1"/>
      <c r="BE85" s="1"/>
      <c r="BF85" s="1"/>
      <c r="BG85" s="1"/>
      <c r="BH85" s="14">
        <v>80</v>
      </c>
      <c r="BI85" s="1"/>
      <c r="BJ85" s="1"/>
      <c r="BK85" s="1"/>
      <c r="BL85" s="1"/>
      <c r="BM85" s="1"/>
      <c r="BN85" s="1"/>
      <c r="BO85" s="1"/>
      <c r="BP85" s="1"/>
      <c r="BQ85" s="1"/>
      <c r="BR85" s="1"/>
      <c r="BS85" s="1"/>
      <c r="BT85" s="1"/>
      <c r="BU85" s="1"/>
      <c r="BV85" s="1"/>
      <c r="BW85" s="1"/>
      <c r="BX85" s="1"/>
      <c r="BY85" s="1"/>
      <c r="BZ85" s="1"/>
      <c r="CA85" s="1"/>
      <c r="CB85" s="1"/>
      <c r="CC85" s="1"/>
      <c r="CD85" s="1"/>
      <c r="CE85" s="7"/>
      <c r="CF85" s="1"/>
      <c r="CG85" s="1"/>
      <c r="CH85" s="1"/>
      <c r="CI85" s="1"/>
      <c r="CJ85" s="1"/>
      <c r="CK85" s="1"/>
      <c r="CL85" s="1"/>
      <c r="CM85" s="1">
        <f>SUM(G85:CL85)</f>
        <v>80</v>
      </c>
      <c r="CN85" s="6">
        <f t="shared" si="2"/>
        <v>133280</v>
      </c>
      <c r="CO85" s="6">
        <f t="shared" si="3"/>
        <v>111066.66666666667</v>
      </c>
      <c r="CP85" s="9">
        <v>111066.67</v>
      </c>
    </row>
    <row r="86" spans="1:94" ht="45" x14ac:dyDescent="0.25">
      <c r="A86" s="1"/>
      <c r="B86" s="1">
        <v>79</v>
      </c>
      <c r="C86" s="27" t="s">
        <v>248</v>
      </c>
      <c r="D86" s="16" t="s">
        <v>250</v>
      </c>
      <c r="E86" s="15" t="s">
        <v>95</v>
      </c>
      <c r="F86" s="14">
        <v>833</v>
      </c>
      <c r="G86" s="1"/>
      <c r="H86" s="1"/>
      <c r="I86" s="1"/>
      <c r="J86" s="1"/>
      <c r="K86" s="1"/>
      <c r="L86" s="1"/>
      <c r="M86" s="1"/>
      <c r="N86" s="1"/>
      <c r="O86" s="1"/>
      <c r="P86" s="1"/>
      <c r="Q86" s="1"/>
      <c r="R86" s="7"/>
      <c r="S86" s="1"/>
      <c r="T86" s="1"/>
      <c r="U86" s="1"/>
      <c r="V86" s="1"/>
      <c r="W86" s="1"/>
      <c r="X86" s="1"/>
      <c r="Y86" s="1"/>
      <c r="Z86" s="1"/>
      <c r="AA86" s="1"/>
      <c r="AB86" s="1"/>
      <c r="AC86" s="1"/>
      <c r="AD86" s="1"/>
      <c r="AE86" s="1"/>
      <c r="AF86" s="1"/>
      <c r="AG86" s="1"/>
      <c r="AH86" s="1"/>
      <c r="AI86" s="1"/>
      <c r="AJ86" s="1"/>
      <c r="AK86" s="1"/>
      <c r="AL86" s="1"/>
      <c r="AM86" s="1"/>
      <c r="AN86" s="8"/>
      <c r="AO86" s="1"/>
      <c r="AP86" s="1"/>
      <c r="AQ86" s="1"/>
      <c r="AR86" s="1"/>
      <c r="AS86" s="1"/>
      <c r="AT86" s="7"/>
      <c r="AU86" s="1"/>
      <c r="AV86" s="1"/>
      <c r="AW86" s="1"/>
      <c r="AX86" s="1"/>
      <c r="AY86" s="1"/>
      <c r="AZ86" s="1"/>
      <c r="BA86" s="1"/>
      <c r="BB86" s="1"/>
      <c r="BC86" s="1"/>
      <c r="BD86" s="1"/>
      <c r="BE86" s="1"/>
      <c r="BF86" s="1"/>
      <c r="BG86" s="1"/>
      <c r="BH86" s="14">
        <v>80</v>
      </c>
      <c r="BI86" s="1"/>
      <c r="BJ86" s="1"/>
      <c r="BK86" s="1"/>
      <c r="BL86" s="1"/>
      <c r="BM86" s="1"/>
      <c r="BN86" s="1"/>
      <c r="BO86" s="1"/>
      <c r="BP86" s="1"/>
      <c r="BQ86" s="1"/>
      <c r="BR86" s="1"/>
      <c r="BS86" s="1"/>
      <c r="BT86" s="1"/>
      <c r="BU86" s="1"/>
      <c r="BV86" s="1"/>
      <c r="BW86" s="1"/>
      <c r="BX86" s="1"/>
      <c r="BY86" s="1"/>
      <c r="BZ86" s="1"/>
      <c r="CA86" s="1"/>
      <c r="CB86" s="1"/>
      <c r="CC86" s="1"/>
      <c r="CD86" s="1"/>
      <c r="CE86" s="7"/>
      <c r="CF86" s="1"/>
      <c r="CG86" s="1"/>
      <c r="CH86" s="1"/>
      <c r="CI86" s="1"/>
      <c r="CJ86" s="1"/>
      <c r="CK86" s="1"/>
      <c r="CL86" s="1"/>
      <c r="CM86" s="1">
        <f>SUM(G86:CL86)</f>
        <v>80</v>
      </c>
      <c r="CN86" s="6">
        <f t="shared" si="2"/>
        <v>66640</v>
      </c>
      <c r="CO86" s="6">
        <f t="shared" si="3"/>
        <v>55533.333333333336</v>
      </c>
      <c r="CP86" s="9">
        <v>55533.340000000004</v>
      </c>
    </row>
    <row r="87" spans="1:94" ht="75" x14ac:dyDescent="0.25">
      <c r="A87" s="1"/>
      <c r="B87" s="1">
        <v>80</v>
      </c>
      <c r="C87" s="27" t="s">
        <v>251</v>
      </c>
      <c r="D87" s="16" t="s">
        <v>252</v>
      </c>
      <c r="E87" s="15" t="s">
        <v>95</v>
      </c>
      <c r="F87" s="14">
        <v>65.86</v>
      </c>
      <c r="G87" s="1"/>
      <c r="H87" s="1"/>
      <c r="I87" s="1"/>
      <c r="J87" s="1"/>
      <c r="K87" s="1"/>
      <c r="L87" s="1"/>
      <c r="M87" s="1"/>
      <c r="N87" s="1"/>
      <c r="O87" s="1"/>
      <c r="P87" s="1"/>
      <c r="Q87" s="1"/>
      <c r="R87" s="7"/>
      <c r="S87" s="1"/>
      <c r="T87" s="1"/>
      <c r="U87" s="1"/>
      <c r="V87" s="1"/>
      <c r="W87" s="1"/>
      <c r="X87" s="1"/>
      <c r="Y87" s="1"/>
      <c r="Z87" s="1"/>
      <c r="AA87" s="1"/>
      <c r="AB87" s="1"/>
      <c r="AC87" s="1"/>
      <c r="AD87" s="1"/>
      <c r="AE87" s="1"/>
      <c r="AF87" s="1"/>
      <c r="AG87" s="1"/>
      <c r="AH87" s="1"/>
      <c r="AI87" s="1"/>
      <c r="AJ87" s="1"/>
      <c r="AK87" s="1"/>
      <c r="AL87" s="1"/>
      <c r="AM87" s="1"/>
      <c r="AN87" s="8"/>
      <c r="AO87" s="1"/>
      <c r="AP87" s="1"/>
      <c r="AQ87" s="1"/>
      <c r="AR87" s="1"/>
      <c r="AS87" s="1"/>
      <c r="AT87" s="7"/>
      <c r="AU87" s="1"/>
      <c r="AV87" s="1"/>
      <c r="AW87" s="1"/>
      <c r="AX87" s="1"/>
      <c r="AY87" s="1"/>
      <c r="AZ87" s="1"/>
      <c r="BA87" s="1"/>
      <c r="BB87" s="1"/>
      <c r="BC87" s="1"/>
      <c r="BD87" s="1"/>
      <c r="BE87" s="1">
        <v>1000</v>
      </c>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7"/>
      <c r="CF87" s="1"/>
      <c r="CG87" s="1"/>
      <c r="CH87" s="1"/>
      <c r="CI87" s="1"/>
      <c r="CJ87" s="1"/>
      <c r="CK87" s="1"/>
      <c r="CL87" s="1"/>
      <c r="CM87" s="1">
        <f>SUM(G87:CL87)</f>
        <v>1000</v>
      </c>
      <c r="CN87" s="6">
        <f t="shared" si="2"/>
        <v>65860</v>
      </c>
      <c r="CO87" s="6">
        <f t="shared" si="3"/>
        <v>54883.333333333336</v>
      </c>
      <c r="CP87" s="9">
        <v>54883.340000000004</v>
      </c>
    </row>
    <row r="88" spans="1:94" ht="90" x14ac:dyDescent="0.25">
      <c r="A88" s="1"/>
      <c r="B88" s="1">
        <v>81</v>
      </c>
      <c r="C88" s="27" t="s">
        <v>253</v>
      </c>
      <c r="D88" s="16" t="s">
        <v>254</v>
      </c>
      <c r="E88" s="15" t="s">
        <v>95</v>
      </c>
      <c r="F88" s="14">
        <v>400</v>
      </c>
      <c r="G88" s="1"/>
      <c r="H88" s="1"/>
      <c r="I88" s="1"/>
      <c r="J88" s="1"/>
      <c r="K88" s="1"/>
      <c r="L88" s="1"/>
      <c r="M88" s="1"/>
      <c r="N88" s="1"/>
      <c r="O88" s="1"/>
      <c r="P88" s="1"/>
      <c r="Q88" s="1"/>
      <c r="R88" s="7"/>
      <c r="S88" s="1"/>
      <c r="T88" s="1"/>
      <c r="U88" s="1"/>
      <c r="V88" s="1"/>
      <c r="W88" s="1"/>
      <c r="X88" s="1"/>
      <c r="Y88" s="1"/>
      <c r="Z88" s="1"/>
      <c r="AA88" s="1"/>
      <c r="AB88" s="1"/>
      <c r="AC88" s="1"/>
      <c r="AD88" s="1"/>
      <c r="AE88" s="1"/>
      <c r="AF88" s="1"/>
      <c r="AG88" s="1"/>
      <c r="AH88" s="1"/>
      <c r="AI88" s="1"/>
      <c r="AJ88" s="1"/>
      <c r="AK88" s="1"/>
      <c r="AL88" s="1"/>
      <c r="AM88" s="1"/>
      <c r="AN88" s="8"/>
      <c r="AO88" s="1"/>
      <c r="AP88" s="1"/>
      <c r="AQ88" s="1"/>
      <c r="AR88" s="1"/>
      <c r="AS88" s="1"/>
      <c r="AT88" s="7"/>
      <c r="AU88" s="1"/>
      <c r="AV88" s="1"/>
      <c r="AW88" s="1"/>
      <c r="AX88" s="1"/>
      <c r="AY88" s="1"/>
      <c r="AZ88" s="1"/>
      <c r="BA88" s="1"/>
      <c r="BB88" s="1"/>
      <c r="BC88" s="1"/>
      <c r="BD88" s="1"/>
      <c r="BE88" s="1">
        <v>6</v>
      </c>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7"/>
      <c r="CF88" s="1"/>
      <c r="CG88" s="1"/>
      <c r="CH88" s="1"/>
      <c r="CI88" s="1"/>
      <c r="CJ88" s="1"/>
      <c r="CK88" s="1"/>
      <c r="CL88" s="1"/>
      <c r="CM88" s="1">
        <f>SUM(G88:CL88)</f>
        <v>6</v>
      </c>
      <c r="CN88" s="6">
        <f t="shared" si="2"/>
        <v>2400</v>
      </c>
      <c r="CO88" s="6">
        <f t="shared" si="3"/>
        <v>2000</v>
      </c>
      <c r="CP88" s="9">
        <v>2000</v>
      </c>
    </row>
    <row r="89" spans="1:94" x14ac:dyDescent="0.25">
      <c r="G89" s="6">
        <f>SUM(G2:G88)</f>
        <v>6006</v>
      </c>
      <c r="H89" s="6">
        <f t="shared" ref="H89:BS89" si="4">SUM(H2:H88)</f>
        <v>1001</v>
      </c>
      <c r="I89" s="6">
        <f t="shared" si="4"/>
        <v>1001</v>
      </c>
      <c r="J89" s="6">
        <f t="shared" si="4"/>
        <v>60</v>
      </c>
      <c r="K89" s="6">
        <f t="shared" si="4"/>
        <v>10010</v>
      </c>
      <c r="L89" s="6">
        <f t="shared" si="4"/>
        <v>1001</v>
      </c>
      <c r="M89" s="6">
        <f t="shared" si="4"/>
        <v>4004</v>
      </c>
      <c r="N89" s="6">
        <f t="shared" si="4"/>
        <v>5</v>
      </c>
      <c r="O89" s="6">
        <f t="shared" si="4"/>
        <v>1001</v>
      </c>
      <c r="P89" s="6">
        <f t="shared" si="4"/>
        <v>4006</v>
      </c>
      <c r="Q89" s="6">
        <f t="shared" si="4"/>
        <v>5005</v>
      </c>
      <c r="R89" s="6">
        <f t="shared" si="4"/>
        <v>19266</v>
      </c>
      <c r="S89" s="6">
        <f t="shared" si="4"/>
        <v>40</v>
      </c>
      <c r="T89" s="6">
        <f t="shared" si="4"/>
        <v>21622</v>
      </c>
      <c r="U89" s="6">
        <f t="shared" si="4"/>
        <v>5130</v>
      </c>
      <c r="V89" s="6">
        <f t="shared" si="4"/>
        <v>2</v>
      </c>
      <c r="W89" s="6">
        <f t="shared" si="4"/>
        <v>400</v>
      </c>
      <c r="X89" s="6">
        <f t="shared" si="4"/>
        <v>2252</v>
      </c>
      <c r="Y89" s="6">
        <f t="shared" si="4"/>
        <v>40</v>
      </c>
      <c r="Z89" s="6">
        <f t="shared" si="4"/>
        <v>2</v>
      </c>
      <c r="AA89" s="6">
        <f t="shared" si="4"/>
        <v>10</v>
      </c>
      <c r="AB89" s="6">
        <f t="shared" si="4"/>
        <v>3003</v>
      </c>
      <c r="AC89" s="6">
        <f t="shared" si="4"/>
        <v>1001</v>
      </c>
      <c r="AD89" s="6">
        <f t="shared" si="4"/>
        <v>200</v>
      </c>
      <c r="AE89" s="6">
        <f t="shared" si="4"/>
        <v>600</v>
      </c>
      <c r="AF89" s="6">
        <f t="shared" si="4"/>
        <v>1</v>
      </c>
      <c r="AG89" s="6">
        <f t="shared" si="4"/>
        <v>600</v>
      </c>
      <c r="AH89" s="6">
        <f t="shared" si="4"/>
        <v>300</v>
      </c>
      <c r="AI89" s="6">
        <f t="shared" si="4"/>
        <v>11</v>
      </c>
      <c r="AJ89" s="6">
        <f t="shared" si="4"/>
        <v>50</v>
      </c>
      <c r="AK89" s="6">
        <f t="shared" si="4"/>
        <v>2002</v>
      </c>
      <c r="AL89" s="6">
        <f t="shared" si="4"/>
        <v>300</v>
      </c>
      <c r="AM89" s="6">
        <f t="shared" si="4"/>
        <v>504</v>
      </c>
      <c r="AN89" s="6">
        <f t="shared" si="4"/>
        <v>212</v>
      </c>
      <c r="AO89" s="6">
        <f t="shared" si="4"/>
        <v>25125</v>
      </c>
      <c r="AP89" s="6">
        <f t="shared" si="4"/>
        <v>16016</v>
      </c>
      <c r="AQ89" s="6">
        <f t="shared" si="4"/>
        <v>2187</v>
      </c>
      <c r="AR89" s="6">
        <f t="shared" si="4"/>
        <v>64746</v>
      </c>
      <c r="AS89" s="6">
        <f t="shared" si="4"/>
        <v>5590</v>
      </c>
      <c r="AT89" s="6">
        <f t="shared" si="4"/>
        <v>56027</v>
      </c>
      <c r="AU89" s="6">
        <f t="shared" si="4"/>
        <v>167192</v>
      </c>
      <c r="AV89" s="6">
        <f t="shared" si="4"/>
        <v>1301</v>
      </c>
      <c r="AW89" s="6">
        <f t="shared" si="4"/>
        <v>4002</v>
      </c>
      <c r="AX89" s="6">
        <f t="shared" si="4"/>
        <v>72023</v>
      </c>
      <c r="AY89" s="6">
        <f t="shared" si="4"/>
        <v>1</v>
      </c>
      <c r="AZ89" s="6">
        <f t="shared" si="4"/>
        <v>1001</v>
      </c>
      <c r="BA89" s="6">
        <f t="shared" si="4"/>
        <v>2</v>
      </c>
      <c r="BB89" s="6">
        <f t="shared" si="4"/>
        <v>1001</v>
      </c>
      <c r="BC89" s="6">
        <f t="shared" si="4"/>
        <v>24435</v>
      </c>
      <c r="BD89" s="6">
        <f t="shared" si="4"/>
        <v>8</v>
      </c>
      <c r="BE89" s="6">
        <f t="shared" si="4"/>
        <v>55016</v>
      </c>
      <c r="BF89" s="6">
        <f t="shared" si="4"/>
        <v>18952</v>
      </c>
      <c r="BG89" s="6">
        <f t="shared" si="4"/>
        <v>24166</v>
      </c>
      <c r="BH89" s="6">
        <f t="shared" si="4"/>
        <v>562</v>
      </c>
      <c r="BI89" s="6">
        <f t="shared" si="4"/>
        <v>1023</v>
      </c>
      <c r="BJ89" s="6">
        <f t="shared" si="4"/>
        <v>4012</v>
      </c>
      <c r="BK89" s="6">
        <f t="shared" si="4"/>
        <v>20</v>
      </c>
      <c r="BL89" s="6">
        <f t="shared" si="4"/>
        <v>21820</v>
      </c>
      <c r="BM89" s="6">
        <f t="shared" si="4"/>
        <v>2651</v>
      </c>
      <c r="BN89" s="6">
        <f t="shared" si="4"/>
        <v>3338</v>
      </c>
      <c r="BO89" s="6">
        <f t="shared" si="4"/>
        <v>539</v>
      </c>
      <c r="BP89" s="6">
        <f t="shared" si="4"/>
        <v>100</v>
      </c>
      <c r="BQ89" s="6">
        <f t="shared" si="4"/>
        <v>4003</v>
      </c>
      <c r="BR89" s="6">
        <f t="shared" si="4"/>
        <v>11</v>
      </c>
      <c r="BS89" s="6">
        <f t="shared" si="4"/>
        <v>23129</v>
      </c>
      <c r="BT89" s="6">
        <f t="shared" ref="BT89:CM89" si="5">SUM(BT2:BT88)</f>
        <v>1445</v>
      </c>
      <c r="BU89" s="6">
        <f t="shared" si="5"/>
        <v>891</v>
      </c>
      <c r="BV89" s="6">
        <f t="shared" si="5"/>
        <v>25071</v>
      </c>
      <c r="BW89" s="6">
        <f t="shared" si="5"/>
        <v>250</v>
      </c>
      <c r="BX89" s="6">
        <f t="shared" si="5"/>
        <v>13031</v>
      </c>
      <c r="BY89" s="6">
        <f t="shared" si="5"/>
        <v>221</v>
      </c>
      <c r="BZ89" s="6">
        <f t="shared" si="5"/>
        <v>150</v>
      </c>
      <c r="CA89" s="6">
        <f t="shared" si="5"/>
        <v>1470</v>
      </c>
      <c r="CB89" s="6">
        <f t="shared" si="5"/>
        <v>30</v>
      </c>
      <c r="CC89" s="6">
        <f t="shared" si="5"/>
        <v>500</v>
      </c>
      <c r="CD89" s="6">
        <f t="shared" si="5"/>
        <v>50</v>
      </c>
      <c r="CE89" s="6">
        <f t="shared" si="5"/>
        <v>6093</v>
      </c>
      <c r="CF89" s="6">
        <f t="shared" si="5"/>
        <v>500</v>
      </c>
      <c r="CG89" s="6">
        <f t="shared" si="5"/>
        <v>16520</v>
      </c>
      <c r="CH89" s="6">
        <f t="shared" si="5"/>
        <v>1000</v>
      </c>
      <c r="CI89" s="6">
        <f t="shared" si="5"/>
        <v>100</v>
      </c>
      <c r="CJ89" s="6">
        <f t="shared" si="5"/>
        <v>1127</v>
      </c>
      <c r="CK89" s="6">
        <f t="shared" si="5"/>
        <v>5018</v>
      </c>
      <c r="CL89" s="6">
        <f t="shared" si="5"/>
        <v>1718</v>
      </c>
      <c r="CM89" s="6">
        <f t="shared" si="5"/>
        <v>765832</v>
      </c>
      <c r="CN89" s="6">
        <f>SUM(CN2:CN88)</f>
        <v>5745112.4399999985</v>
      </c>
      <c r="CO89" s="6">
        <f>SUM(CO2:CO88)</f>
        <v>4787593.6999999974</v>
      </c>
      <c r="CP89" s="18">
        <v>4787593.8799999971</v>
      </c>
    </row>
  </sheetData>
  <autoFilter ref="A1:CN89"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2025-02-03T12:38:26Z</dcterms:created>
  <dcterms:modified xsi:type="dcterms:W3CDTF">2025-02-03T12:54:35Z</dcterms:modified>
</cp:coreProperties>
</file>