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materiale de sutura (repetat)\"/>
    </mc:Choice>
  </mc:AlternateContent>
  <xr:revisionPtr revIDLastSave="0" documentId="13_ncr:1_{29EC1683-1F05-4B72-934B-48A3B2CC56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" sheetId="4" r:id="rId1"/>
    <sheet name="Specificaţii de preț" sheetId="9" r:id="rId2"/>
    <sheet name="Sheet2" sheetId="7" r:id="rId3"/>
  </sheets>
  <definedNames>
    <definedName name="_xlnm._FilterDatabase" localSheetId="1" hidden="1">'Specificaţii de preț'!$B$6:$M$35</definedName>
    <definedName name="_xlnm._FilterDatabase" localSheetId="0" hidden="1">'Specificaţii tehnice'!$A$6:$K$35</definedName>
  </definedNames>
  <calcPr calcId="181029"/>
</workbook>
</file>

<file path=xl/calcChain.xml><?xml version="1.0" encoding="utf-8"?>
<calcChain xmlns="http://schemas.openxmlformats.org/spreadsheetml/2006/main">
  <c r="J7" i="9" l="1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M37" i="9"/>
  <c r="K12" i="7"/>
  <c r="J12" i="7"/>
  <c r="K18" i="9" l="1"/>
  <c r="J18" i="9"/>
  <c r="J19" i="9" l="1"/>
  <c r="K19" i="9" l="1"/>
  <c r="J20" i="9" l="1"/>
  <c r="K20" i="9" l="1"/>
  <c r="J21" i="9" l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l="1"/>
  <c r="K21" i="9" l="1"/>
  <c r="K22" i="9" l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</calcChain>
</file>

<file path=xl/sharedStrings.xml><?xml version="1.0" encoding="utf-8"?>
<sst xmlns="http://schemas.openxmlformats.org/spreadsheetml/2006/main" count="274" uniqueCount="94">
  <si>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</si>
  <si>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</si>
  <si>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</si>
  <si>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</si>
  <si>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</si>
  <si>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</si>
  <si>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</si>
  <si>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</si>
  <si>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</si>
  <si>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</si>
  <si>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</si>
  <si>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</si>
  <si>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</si>
  <si>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</si>
  <si>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</si>
  <si>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</si>
  <si>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</si>
  <si>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</si>
  <si>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</si>
  <si>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</si>
  <si>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</si>
  <si>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</si>
  <si>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</si>
  <si>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</si>
  <si>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</si>
  <si>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</si>
  <si>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</si>
  <si>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</si>
  <si>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</si>
  <si>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Prețul estimativ</t>
  </si>
  <si>
    <t>Specificaţii tehnice</t>
  </si>
  <si>
    <t>Specificaţii de preț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</si>
  <si>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</si>
  <si>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</si>
  <si>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</si>
  <si>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</si>
  <si>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Fire atraumatice cardiovasculară monofilament  cu 2 ace Poliofelin sintetic liniar si polipropilen</t>
  </si>
  <si>
    <t>Fire metalice pentru stern, 316L otel inoxidabil ASTM, Standard F138 Grade 2, cu rotaţia acului</t>
  </si>
  <si>
    <t>Lenta pentru turnichete</t>
  </si>
  <si>
    <t>Matase  fara ac</t>
  </si>
  <si>
    <t>Matase USP 3/0</t>
  </si>
  <si>
    <t>Matase  USP 3/0</t>
  </si>
  <si>
    <t>Nylon 4-0</t>
  </si>
  <si>
    <t>Poliglicolic acid rapid USP 2-L 100cm</t>
  </si>
  <si>
    <t>Polipropilen (monofilament)</t>
  </si>
  <si>
    <t>Polipropilen (monofilament) USP 4/0 L – 90 cm,  1/2 ac rotund 20 mm</t>
  </si>
  <si>
    <t xml:space="preserve">Polipropilen (monofilament) USP 6/0 L – 75 cm,  1/2 ac rotund 13 mm </t>
  </si>
  <si>
    <t>Polydioxanone (PDO) USP 7/0</t>
  </si>
  <si>
    <t>Polyglactin (PGA) 6,0</t>
  </si>
  <si>
    <t>Polyglactin (PGA) 7,0</t>
  </si>
  <si>
    <t>Polyglactin (PGA) 8,0</t>
  </si>
  <si>
    <t>Sutură absorbabila PDO ,tip V-LOC-90</t>
  </si>
  <si>
    <t>Sutură atraumatică absorbabilă cu un ac monofilament  Polydioxanone (PDO)</t>
  </si>
  <si>
    <t>Sutură oftalmologică 3,0</t>
  </si>
  <si>
    <t>Sutură oftalmologică 4,0</t>
  </si>
  <si>
    <t xml:space="preserve">Capron / steril  împletit. USP 1 -METRIC 4, 20m, sutura  împletită,  nevopsită, pe suport cilindric tip bobină-mosor, steril.
</t>
  </si>
  <si>
    <t xml:space="preserve">Capron / steril  împletit USP 2/0-METRIC 3,20m, sutura  împletită,  nevopsită, pe suport cilindric tip bobină-mosor, steril.
</t>
  </si>
  <si>
    <t xml:space="preserve">Capron / steril  împletit. USP 2-METRIC 5, 20m, sutura  împletită,  nevopsită, pe suport cilindric tip bobină-mosor, steril.
</t>
  </si>
  <si>
    <t xml:space="preserve">Capron / steril  împletit. USP 3/0-METRIC 2,20m, sutura  împletită,  nevopsită, pe suport cilindric tip bobină-mosor, steril.
</t>
  </si>
  <si>
    <t xml:space="preserve">Fire atraumatice cardiovasculară monofilament  cu 2 ace Poliofelin sintetic liniar si polipropilen. USP  0; Lungimea suturii (cm) – 90; Lungimea acelor (mm) – 35± 2%; Curbura acului - 1/2 Taper Point 
</t>
  </si>
  <si>
    <t xml:space="preserve">Polyglactin (PGA) 6,0. PGA Absorbabil violet împletit: lungimea suturii 45 cm, 2 ace, spatulă 6,5 mm ±2%, diametru 0,24 mm ± 2%, curbura  ¼, 90° , sterila. </t>
  </si>
  <si>
    <t xml:space="preserve">Polyglactin (PGA) 7,0.  Absorbabil violet împletit 2 ace,  spatulă 5,5 mm ± 2%, diametru 0,20 mm± 2%, curbura  3/8, 158°, lungimea suturii 45 cm, sterilă. </t>
  </si>
  <si>
    <t xml:space="preserve">Polyglactin (PGA) 8,0. PGA Absorbabil violet împletit 2 ace,  spatulă 6,5 mm ± 2%, diametru 0,20 mm ± 2%, curbura  3/8, 135°, lungimea suturii 30 cm, sterilă. </t>
  </si>
  <si>
    <t xml:space="preserve">Sutură absorbabila PDO ,tip V-LOC-90. USP 2/0; Lungimea suturii (cm) 25-30; Lungimea acului (mm) 26 ± 2%;  Curbura acului – ½ Taper;   compoziție glycolid, dioxanon și trimethylen -rezistenta la tracțiune- 7 zile -90%; 14 zile - 75%; - profil de absorbtie-90-110 zile ; - aplicare procedurală -aplicare tangențială moale cu profil deabsorbtie; - compozitia - glicolidă,dioxanonă și carbonat de trimetilen; -indicatii- Dispozitivele absorbante pentruînchiderea plăgilor V-Loc 90 sunt indicatepentru aproximarea tangajului moale încazul utilizării unei suturi absorbabileVLOCM0625 </t>
  </si>
  <si>
    <t>Bucată</t>
  </si>
  <si>
    <t>SUMA TOTALĂ</t>
  </si>
  <si>
    <t>Fire atraumatice cardiovasculară monofilament  cu 2 ace, USP 0, lungimea acului 35 mm</t>
  </si>
  <si>
    <t xml:space="preserve">Poliglicolic acid USP </t>
  </si>
  <si>
    <t>Burete hemostatic absorbabil, steril. Mărimea: 5x7 cm.</t>
  </si>
  <si>
    <t>Sutura din Mătase Naturală fara ac non absorbabile USP 0</t>
  </si>
  <si>
    <t>Sutura din  Mătase Naturală fara ac non absorbabile USP 3/0</t>
  </si>
  <si>
    <t xml:space="preserve">Fire metalice pentru stern, 316L otel inoxidabil ASTM, Standard F138 Grade 2, cu rotaţia acului. Metric EP 2; Lungimea suturii (cm.) – minim  45; Lungimea acului (mm.) – 48± 2%; Curbura acului - 1/2 Taper;
</t>
  </si>
  <si>
    <t xml:space="preserve">Fire metalice pentru stern, 316L otel inoxidabil ASTM, Standard F138 Grade 2, cu rotaţia acului. Metric EP 3; Lungimea suturii (cm) – minim 45; Lungimea acului (mm) – 48± 2%; Curbura acului - 1/2 Taper;
</t>
  </si>
  <si>
    <t xml:space="preserve">Fire metalice pentru stern, 316L otel inoxidabil ASTM, Standard F138 Grade 2, cu rotaţia acului. Metric EP 6; Lungimea suturii (cm) – minim 45; Lungimea acului (mm) – 48± 2%; Curbura acului - 1/2 Tapercut;
</t>
  </si>
  <si>
    <t>Lenta pentru turnichete. Lungimea- minim 75 cm; Latimea - 3mm.</t>
  </si>
  <si>
    <t xml:space="preserve">USP  0  L - minim 60cm. fara ac .culoarea suturii- neagra ; Cantitatea in pachet -12 buc.
</t>
  </si>
  <si>
    <t xml:space="preserve">USP 3/0 L -minim 60cm. fara ac .culoarea suturii- neagra ; Cantitatea in pachet -12 buc.
</t>
  </si>
  <si>
    <t xml:space="preserve">Nylon 4-0 . 2 ace, 45 cm, ac rotund, lungimea 8-9 mm, curbura 5/8. corespunderea grosimii acului cu grosimea firului de sutură
</t>
  </si>
  <si>
    <t xml:space="preserve">USP 2-L minim 100cm. 1 ac ½rotund 48mm ±2%. Corespunderea grosimii acului cu grosimea firului de sutură.
</t>
  </si>
  <si>
    <t xml:space="preserve">USP 3&amp;4 L- minim 75cm. 1 ac ½rotund 48mm ±2%. Corespunderea grosimii acului cu grosimea firului de sutură.
</t>
  </si>
  <si>
    <t xml:space="preserve">Polipropilen (monofilament). USP 5/0 L – minim  45 cm,  1/2 ac rotund 13 mm ± 2%. corespunderea grosimii acului cu grosimea firului de sutură
</t>
  </si>
  <si>
    <t xml:space="preserve">USP 4/0 L – minim 90 cm,  1/2 ac rotund 20 mm ±2%. corespunderea grosimii acului cu grosimea firului de sutură
</t>
  </si>
  <si>
    <t xml:space="preserve">USP 6/0 L – minim 75 cm,  1/2 ac rotund 13 mm  ±2%. corespunderea grosimii acului cu grosimea firului de sutură
</t>
  </si>
  <si>
    <t xml:space="preserve">Polydioxanone (PDO). USP 7/0 L - minim  70cm ac ½rotund 13mm ± 2%. corespunderea grosimii acului cu grosimea firului de sutură
</t>
  </si>
  <si>
    <t>Burete hemostatic (tip Surgicel) absorbabil, steril. Mărimea: 5x7 cm.</t>
  </si>
  <si>
    <t xml:space="preserve">Sutura din  Mătase Naturală fara ac non absorbabile  USP 0; Lungimea suturii (cm) 60; 
</t>
  </si>
  <si>
    <t xml:space="preserve"> Sutura   din  Mătase Naturală fara ac non absorbabile USP 3/0; Lungimea suturii (cm) 75; 
</t>
  </si>
  <si>
    <t xml:space="preserve">Sutură atraumatică absorbabilă cu un ac monofilament  Polydioxanone (PDO). USP 5/0; Lungimea suturii(cm.) – 60-75; Lungimea acului(mm.) – 17± 2%; Curbura acului – 3/8 cutting; culoarea suturii – alba; să-şi menţină proprietăţile de 75-80% la 14 zile şi 40-50% la 21 de zile.
</t>
  </si>
  <si>
    <t>Matasa neagra împletita: lungimea suturii 45 cm, 2 ace (posibil de folosit fiecare ac in parte), spatulă,  lungimea 6,5 ±2%; diametru 0,20 mm ±2%, curbura 3/8 , sterila.</t>
  </si>
  <si>
    <t xml:space="preserve">Mătasa oftalmologică 4,0. Matasa neagra împletita: lungimea suturii 45 cm, 2 ace (posibil de folosit fiecare ac in parte), spatulă,  lungimea 6,5 ± 2% mm; diametru 0,20 mm ± 2%, curbura 3/8 , steril.
</t>
  </si>
  <si>
    <t xml:space="preserve">LP nr.  ocds-b3wdp1-MD-1666167332209/   21065771 </t>
  </si>
  <si>
    <t>Achiziționarea centralizată a materialelor de sutură, conform necesităților IMSP-rilor beneficiare pentru anul 2023 (repetat)</t>
  </si>
  <si>
    <t xml:space="preserve">LP nr.  </t>
  </si>
  <si>
    <t xml:space="preserve">DDP - Vămuit, cu transportul Vânzătorului pe parcursul anului 2023:
a) În cazul în care valoarea totală a contractului, inclusiv TVA, nu depășește 10 mii lei moldovenești, livrarea se va realiza într-o singură tranșă, în termen de până la 30 de zile din data înregistrării contractului de către CAPCS;
b)  În cazul în care valoarea totală a contractului, inclusiv TVA, depășește 10 mii lei moldovenești, livrarea se va realiza în tranșe:
- I tranșă:  în proporție de 20% din cantitatea totală contractată în termen de până de până la 30 de zile din data înregistrării contractului de către CAPCS;
- II tranșă: în proporție de 15% din cantitatea totală contractată până la 31 octombrie 2023,
 -III tranșă: în proporție de 15% din cantitatea totală contractată până la 31 decembrie 2023, 
iar restul 50% din cantitatea totală contractată  - livrarea se va efectua doar la solicitarea în scris a Beneficiarului (bon de comandă), în termen de 20 zile calendaristice din data plasării bonului de comandă, conform necesităților reale ale beneficiarului.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</si>
</sst>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"/>
  </numFmts>
  <fonts count="18" x14ac:knownFonts="1">
    <font>
      <sz val="10"/>
      <name val="Arial"/>
    </font>
    <font>
      <sz val="12"/>
      <name val="Times New Roman"/>
      <family val="1"/>
    </font>
    <font>
      <sz val="10"/>
      <color indexed="8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100">
    <xf numFmtId="0" fontId="0" fillId="0" borderId="0" xfId="0"/>
    <xf numFmtId="0" fontId="1" fillId="0" borderId="0" xfId="1" applyFont="1" applyProtection="1">
      <protection locked="0"/>
    </xf>
    <xf numFmtId="0" fontId="1" fillId="0" borderId="0" xfId="1" applyFont="1" applyAlignment="1" applyProtection="1">
      <alignment horizontal="center"/>
      <protection locked="0"/>
    </xf>
    <xf numFmtId="164" fontId="1" fillId="0" borderId="0" xfId="1" applyNumberFormat="1" applyFont="1"/>
    <xf numFmtId="0" fontId="3" fillId="0" borderId="0" xfId="1" applyFont="1" applyProtection="1">
      <protection locked="0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right" vertical="top" shrinkToFit="1"/>
    </xf>
    <xf numFmtId="0" fontId="7" fillId="0" borderId="1" xfId="0" applyFont="1" applyBorder="1" applyProtection="1">
      <protection locked="0"/>
    </xf>
    <xf numFmtId="1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3" borderId="1" xfId="1" applyFont="1" applyFill="1" applyBorder="1" applyProtection="1">
      <protection locked="0"/>
    </xf>
    <xf numFmtId="0" fontId="12" fillId="3" borderId="1" xfId="1" applyFont="1" applyFill="1" applyBorder="1" applyProtection="1">
      <protection locked="0"/>
    </xf>
    <xf numFmtId="0" fontId="13" fillId="3" borderId="1" xfId="1" applyFont="1" applyFill="1" applyBorder="1" applyProtection="1">
      <protection locked="0"/>
    </xf>
    <xf numFmtId="0" fontId="13" fillId="3" borderId="1" xfId="1" applyFont="1" applyFill="1" applyBorder="1" applyAlignment="1" applyProtection="1">
      <alignment horizontal="center"/>
      <protection locked="0"/>
    </xf>
    <xf numFmtId="0" fontId="14" fillId="3" borderId="1" xfId="1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horizontal="left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9" fillId="3" borderId="1" xfId="1" applyFont="1" applyFill="1" applyBorder="1" applyAlignment="1" applyProtection="1">
      <alignment vertical="top" wrapText="1"/>
      <protection locked="0"/>
    </xf>
    <xf numFmtId="0" fontId="2" fillId="3" borderId="0" xfId="1" applyFont="1" applyFill="1" applyAlignment="1" applyProtection="1">
      <alignment horizontal="left" vertical="top" wrapText="1"/>
      <protection locked="0"/>
    </xf>
    <xf numFmtId="0" fontId="9" fillId="4" borderId="7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horizontal="center" vertical="center" wrapText="1"/>
    </xf>
    <xf numFmtId="2" fontId="9" fillId="4" borderId="7" xfId="1" applyNumberFormat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7" fillId="3" borderId="0" xfId="1" applyFont="1" applyFill="1" applyProtection="1">
      <protection locked="0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 applyProtection="1">
      <alignment vertical="top"/>
      <protection locked="0"/>
    </xf>
    <xf numFmtId="4" fontId="7" fillId="3" borderId="1" xfId="1" applyNumberFormat="1" applyFont="1" applyFill="1" applyBorder="1" applyProtection="1">
      <protection locked="0"/>
    </xf>
    <xf numFmtId="0" fontId="7" fillId="0" borderId="0" xfId="1" applyFont="1" applyProtection="1">
      <protection locked="0"/>
    </xf>
    <xf numFmtId="0" fontId="6" fillId="3" borderId="1" xfId="1" applyFont="1" applyFill="1" applyBorder="1" applyAlignment="1" applyProtection="1">
      <alignment horizontal="center"/>
      <protection locked="0"/>
    </xf>
    <xf numFmtId="2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Protection="1"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2" fontId="7" fillId="3" borderId="1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wrapText="1"/>
      <protection locked="0"/>
    </xf>
    <xf numFmtId="0" fontId="7" fillId="3" borderId="0" xfId="1" applyFont="1" applyFill="1" applyAlignment="1" applyProtection="1">
      <alignment horizontal="center"/>
      <protection locked="0"/>
    </xf>
    <xf numFmtId="2" fontId="7" fillId="3" borderId="0" xfId="1" applyNumberFormat="1" applyFont="1" applyFill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16" fillId="0" borderId="0" xfId="0" applyFont="1"/>
    <xf numFmtId="0" fontId="7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9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>
      <alignment horizontal="center"/>
    </xf>
    <xf numFmtId="4" fontId="7" fillId="3" borderId="1" xfId="1" applyNumberFormat="1" applyFont="1" applyFill="1" applyBorder="1"/>
    <xf numFmtId="0" fontId="7" fillId="3" borderId="1" xfId="0" applyFont="1" applyFill="1" applyBorder="1" applyAlignment="1" applyProtection="1">
      <alignment vertical="top" wrapText="1"/>
      <protection locked="0"/>
    </xf>
    <xf numFmtId="0" fontId="1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2" xfId="1" applyFont="1" applyFill="1" applyBorder="1" applyAlignment="1" applyProtection="1">
      <alignment horizontal="center" vertical="top" wrapText="1"/>
      <protection locked="0"/>
    </xf>
    <xf numFmtId="0" fontId="12" fillId="3" borderId="5" xfId="1" applyFont="1" applyFill="1" applyBorder="1" applyAlignment="1" applyProtection="1">
      <alignment horizontal="center"/>
      <protection locked="0"/>
    </xf>
    <xf numFmtId="0" fontId="12" fillId="3" borderId="6" xfId="1" applyFont="1" applyFill="1" applyBorder="1" applyAlignment="1" applyProtection="1">
      <alignment horizontal="center"/>
      <protection locked="0"/>
    </xf>
    <xf numFmtId="0" fontId="12" fillId="3" borderId="2" xfId="1" applyFont="1" applyFill="1" applyBorder="1" applyAlignment="1" applyProtection="1">
      <alignment horizontal="center"/>
      <protection locked="0"/>
    </xf>
    <xf numFmtId="0" fontId="9" fillId="3" borderId="5" xfId="1" applyFont="1" applyFill="1" applyBorder="1" applyAlignment="1" applyProtection="1">
      <alignment horizontal="center" vertical="center" wrapText="1"/>
      <protection locked="0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9" fillId="3" borderId="2" xfId="1" applyFont="1" applyFill="1" applyBorder="1" applyAlignment="1" applyProtection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165" fontId="7" fillId="3" borderId="1" xfId="1" applyNumberFormat="1" applyFont="1" applyFill="1" applyBorder="1" applyAlignment="1" applyProtection="1">
      <alignment vertical="top"/>
      <protection locked="0"/>
    </xf>
    <xf numFmtId="165" fontId="7" fillId="3" borderId="1" xfId="1" applyNumberFormat="1" applyFont="1" applyFill="1" applyBorder="1" applyAlignment="1" applyProtection="1">
      <alignment vertical="top" wrapText="1"/>
      <protection locked="0"/>
    </xf>
    <xf numFmtId="165" fontId="7" fillId="4" borderId="7" xfId="1" applyNumberFormat="1" applyFont="1" applyFill="1" applyBorder="1" applyAlignment="1" applyProtection="1">
      <alignment horizontal="center" vertical="top" wrapText="1"/>
      <protection locked="0"/>
    </xf>
    <xf numFmtId="165" fontId="7" fillId="3" borderId="1" xfId="1" applyNumberFormat="1" applyFont="1" applyFill="1" applyBorder="1"/>
    <xf numFmtId="165" fontId="7" fillId="3" borderId="1" xfId="1" applyNumberFormat="1" applyFont="1" applyFill="1" applyBorder="1" applyProtection="1">
      <protection locked="0"/>
    </xf>
    <xf numFmtId="165" fontId="6" fillId="3" borderId="1" xfId="1" applyNumberFormat="1" applyFont="1" applyFill="1" applyBorder="1" applyProtection="1">
      <protection locked="0"/>
    </xf>
    <xf numFmtId="165" fontId="7" fillId="3" borderId="0" xfId="1" applyNumberFormat="1" applyFont="1" applyFill="1" applyProtection="1">
      <protection locked="0"/>
    </xf>
    <xf numFmtId="165" fontId="7" fillId="0" borderId="0" xfId="1" applyNumberFormat="1" applyFont="1" applyProtection="1">
      <protection locked="0"/>
    </xf>
    <xf numFmtId="165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17" fillId="3" borderId="1" xfId="1" applyFont="1" applyFill="1" applyBorder="1" applyProtection="1">
      <protection locked="0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40"/>
  <sheetViews>
    <sheetView topLeftCell="A26" zoomScaleNormal="100" workbookViewId="0">
      <selection activeCell="J32" sqref="J32"/>
    </sheetView>
  </sheetViews>
  <sheetFormatPr defaultColWidth="9.140625" defaultRowHeight="12.75" x14ac:dyDescent="0.2"/>
  <cols>
    <col min="1" max="1" width="5.7109375" style="12" customWidth="1"/>
    <col min="2" max="2" width="4.42578125" style="8" customWidth="1"/>
    <col min="3" max="3" width="25.85546875" style="14" customWidth="1"/>
    <col min="4" max="4" width="27" style="14" customWidth="1"/>
    <col min="5" max="5" width="10.5703125" style="12" customWidth="1"/>
    <col min="6" max="6" width="11.28515625" style="13" customWidth="1"/>
    <col min="7" max="7" width="10.7109375" style="12" customWidth="1"/>
    <col min="8" max="8" width="54.7109375" style="48" customWidth="1"/>
    <col min="9" max="9" width="22.28515625" style="45" customWidth="1"/>
    <col min="10" max="10" width="28.5703125" style="12" customWidth="1"/>
    <col min="11" max="11" width="1.7109375" style="12" customWidth="1"/>
    <col min="12" max="16384" width="9.140625" style="12"/>
  </cols>
  <sheetData>
    <row r="1" spans="1:22" x14ac:dyDescent="0.2">
      <c r="C1" s="71" t="s">
        <v>30</v>
      </c>
      <c r="D1" s="71"/>
      <c r="E1" s="71"/>
      <c r="F1" s="71"/>
      <c r="G1" s="71"/>
      <c r="H1" s="71"/>
      <c r="I1" s="71"/>
      <c r="J1" s="71"/>
    </row>
    <row r="2" spans="1:22" x14ac:dyDescent="0.2">
      <c r="D2" s="72" t="s">
        <v>17</v>
      </c>
      <c r="E2" s="72"/>
      <c r="F2" s="72"/>
      <c r="G2" s="72"/>
      <c r="H2" s="72"/>
    </row>
    <row r="3" spans="1:22" x14ac:dyDescent="0.2">
      <c r="A3" s="73" t="s">
        <v>12</v>
      </c>
      <c r="B3" s="73"/>
      <c r="C3" s="73"/>
      <c r="D3" s="74" t="s">
        <v>90</v>
      </c>
      <c r="E3" s="74"/>
      <c r="F3" s="74"/>
      <c r="G3" s="74"/>
      <c r="H3" s="74"/>
      <c r="I3" s="45" t="s">
        <v>13</v>
      </c>
      <c r="J3" s="12" t="s">
        <v>15</v>
      </c>
    </row>
    <row r="4" spans="1:22" s="48" customFormat="1" ht="12.75" customHeight="1" x14ac:dyDescent="0.2">
      <c r="A4" s="75" t="s">
        <v>11</v>
      </c>
      <c r="B4" s="75"/>
      <c r="C4" s="75"/>
      <c r="D4" s="76" t="s">
        <v>91</v>
      </c>
      <c r="E4" s="77"/>
      <c r="F4" s="77"/>
      <c r="G4" s="77"/>
      <c r="H4" s="77"/>
      <c r="I4" s="78"/>
      <c r="J4" s="46" t="s">
        <v>16</v>
      </c>
      <c r="K4" s="47"/>
    </row>
    <row r="5" spans="1:22" x14ac:dyDescent="0.2">
      <c r="D5" s="68"/>
      <c r="E5" s="68"/>
      <c r="F5" s="68"/>
      <c r="G5" s="68"/>
      <c r="H5" s="68"/>
      <c r="I5" s="68"/>
      <c r="J5" s="68"/>
      <c r="K5" s="47"/>
    </row>
    <row r="6" spans="1:22" ht="38.25" x14ac:dyDescent="0.2">
      <c r="A6" s="49" t="s">
        <v>3</v>
      </c>
      <c r="B6" s="9" t="s">
        <v>0</v>
      </c>
      <c r="C6" s="9" t="s">
        <v>1</v>
      </c>
      <c r="D6" s="50" t="s">
        <v>4</v>
      </c>
      <c r="E6" s="51" t="s">
        <v>5</v>
      </c>
      <c r="F6" s="52" t="s">
        <v>6</v>
      </c>
      <c r="G6" s="51" t="s">
        <v>7</v>
      </c>
      <c r="H6" s="53" t="s">
        <v>8</v>
      </c>
      <c r="I6" s="54" t="s">
        <v>9</v>
      </c>
      <c r="J6" s="53" t="s">
        <v>10</v>
      </c>
      <c r="K6" s="47"/>
    </row>
    <row r="7" spans="1:22" x14ac:dyDescent="0.2">
      <c r="A7" s="53">
        <v>1</v>
      </c>
      <c r="B7" s="69">
        <v>2</v>
      </c>
      <c r="C7" s="69"/>
      <c r="D7" s="70"/>
      <c r="E7" s="55">
        <v>3</v>
      </c>
      <c r="F7" s="56">
        <v>4</v>
      </c>
      <c r="G7" s="53">
        <v>5</v>
      </c>
      <c r="H7" s="53">
        <v>6</v>
      </c>
      <c r="I7" s="50">
        <v>7</v>
      </c>
      <c r="J7" s="53">
        <v>8</v>
      </c>
      <c r="K7" s="47"/>
    </row>
    <row r="8" spans="1:22" s="57" customFormat="1" ht="38.25" x14ac:dyDescent="0.2">
      <c r="A8" s="7" t="s">
        <v>2</v>
      </c>
      <c r="B8" s="30">
        <v>1</v>
      </c>
      <c r="C8" s="31" t="s">
        <v>32</v>
      </c>
      <c r="D8" s="31" t="s">
        <v>32</v>
      </c>
      <c r="E8" s="31"/>
      <c r="F8" s="61"/>
      <c r="G8" s="10"/>
      <c r="H8" s="65" t="s">
        <v>55</v>
      </c>
      <c r="I8" s="32"/>
    </row>
    <row r="9" spans="1:22" s="57" customFormat="1" ht="38.25" x14ac:dyDescent="0.2">
      <c r="A9" s="7" t="s">
        <v>2</v>
      </c>
      <c r="B9" s="30">
        <v>2</v>
      </c>
      <c r="C9" s="31" t="s">
        <v>33</v>
      </c>
      <c r="D9" s="31" t="s">
        <v>33</v>
      </c>
      <c r="E9" s="31"/>
      <c r="F9" s="61"/>
      <c r="G9" s="10"/>
      <c r="H9" s="65" t="s">
        <v>56</v>
      </c>
      <c r="I9" s="32"/>
    </row>
    <row r="10" spans="1:22" s="57" customFormat="1" ht="38.25" x14ac:dyDescent="0.2">
      <c r="A10" s="7" t="s">
        <v>2</v>
      </c>
      <c r="B10" s="30">
        <v>3</v>
      </c>
      <c r="C10" s="31" t="s">
        <v>34</v>
      </c>
      <c r="D10" s="31" t="s">
        <v>34</v>
      </c>
      <c r="E10" s="31"/>
      <c r="F10" s="61"/>
      <c r="G10" s="10"/>
      <c r="H10" s="65" t="s">
        <v>57</v>
      </c>
      <c r="I10" s="32"/>
    </row>
    <row r="11" spans="1:22" s="57" customFormat="1" ht="38.25" x14ac:dyDescent="0.2">
      <c r="A11" s="7" t="s">
        <v>2</v>
      </c>
      <c r="B11" s="30">
        <v>4</v>
      </c>
      <c r="C11" s="31" t="s">
        <v>35</v>
      </c>
      <c r="D11" s="31" t="s">
        <v>35</v>
      </c>
      <c r="E11" s="31"/>
      <c r="F11" s="61"/>
      <c r="G11" s="10"/>
      <c r="H11" s="65" t="s">
        <v>58</v>
      </c>
      <c r="I11" s="32"/>
    </row>
    <row r="12" spans="1:22" ht="51" x14ac:dyDescent="0.2">
      <c r="A12" s="7" t="s">
        <v>2</v>
      </c>
      <c r="B12" s="30">
        <v>5</v>
      </c>
      <c r="C12" s="31" t="s">
        <v>66</v>
      </c>
      <c r="D12" s="31" t="s">
        <v>36</v>
      </c>
      <c r="E12" s="31"/>
      <c r="F12" s="61"/>
      <c r="G12" s="15"/>
      <c r="H12" s="65" t="s">
        <v>59</v>
      </c>
      <c r="I12" s="6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63.75" x14ac:dyDescent="0.2">
      <c r="A13" s="7" t="s">
        <v>2</v>
      </c>
      <c r="B13" s="30">
        <v>6</v>
      </c>
      <c r="C13" s="31" t="s">
        <v>37</v>
      </c>
      <c r="D13" s="31" t="s">
        <v>37</v>
      </c>
      <c r="E13" s="31"/>
      <c r="F13" s="61"/>
      <c r="G13" s="15"/>
      <c r="H13" s="65" t="s">
        <v>71</v>
      </c>
      <c r="I13" s="33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51" x14ac:dyDescent="0.2">
      <c r="A14" s="7" t="s">
        <v>2</v>
      </c>
      <c r="B14" s="30">
        <v>7</v>
      </c>
      <c r="C14" s="31" t="s">
        <v>37</v>
      </c>
      <c r="D14" s="31" t="s">
        <v>37</v>
      </c>
      <c r="E14" s="31"/>
      <c r="F14" s="61"/>
      <c r="G14" s="57"/>
      <c r="H14" s="65" t="s">
        <v>72</v>
      </c>
      <c r="I14" s="33"/>
    </row>
    <row r="15" spans="1:22" ht="51" x14ac:dyDescent="0.2">
      <c r="A15" s="7" t="s">
        <v>2</v>
      </c>
      <c r="B15" s="30">
        <v>8</v>
      </c>
      <c r="C15" s="31" t="s">
        <v>37</v>
      </c>
      <c r="D15" s="31" t="s">
        <v>37</v>
      </c>
      <c r="E15" s="31"/>
      <c r="F15" s="61"/>
      <c r="G15" s="57"/>
      <c r="H15" s="65" t="s">
        <v>73</v>
      </c>
      <c r="I15" s="33"/>
    </row>
    <row r="16" spans="1:22" ht="25.5" x14ac:dyDescent="0.2">
      <c r="A16" s="7" t="s">
        <v>2</v>
      </c>
      <c r="B16" s="30">
        <v>9</v>
      </c>
      <c r="C16" s="31" t="s">
        <v>38</v>
      </c>
      <c r="D16" s="31" t="s">
        <v>38</v>
      </c>
      <c r="E16" s="31"/>
      <c r="F16" s="61"/>
      <c r="G16" s="57"/>
      <c r="H16" s="65" t="s">
        <v>74</v>
      </c>
      <c r="I16" s="33"/>
    </row>
    <row r="17" spans="1:9" ht="38.25" x14ac:dyDescent="0.2">
      <c r="A17" s="7" t="s">
        <v>2</v>
      </c>
      <c r="B17" s="30">
        <v>10</v>
      </c>
      <c r="C17" s="31" t="s">
        <v>39</v>
      </c>
      <c r="D17" s="31" t="s">
        <v>39</v>
      </c>
      <c r="E17" s="31"/>
      <c r="F17" s="61"/>
      <c r="G17" s="57"/>
      <c r="H17" s="65" t="s">
        <v>75</v>
      </c>
      <c r="I17" s="33"/>
    </row>
    <row r="18" spans="1:9" ht="38.25" x14ac:dyDescent="0.2">
      <c r="A18" s="7" t="s">
        <v>2</v>
      </c>
      <c r="B18" s="30">
        <v>11</v>
      </c>
      <c r="C18" s="31" t="s">
        <v>40</v>
      </c>
      <c r="D18" s="31" t="s">
        <v>41</v>
      </c>
      <c r="E18" s="31"/>
      <c r="F18" s="61"/>
      <c r="G18" s="57"/>
      <c r="H18" s="65" t="s">
        <v>76</v>
      </c>
      <c r="I18" s="33"/>
    </row>
    <row r="19" spans="1:9" ht="38.25" x14ac:dyDescent="0.2">
      <c r="A19" s="7" t="s">
        <v>2</v>
      </c>
      <c r="B19" s="30">
        <v>12</v>
      </c>
      <c r="C19" s="64" t="s">
        <v>42</v>
      </c>
      <c r="D19" s="64" t="s">
        <v>42</v>
      </c>
      <c r="E19" s="35"/>
      <c r="F19" s="36"/>
      <c r="G19" s="57"/>
      <c r="H19" s="66" t="s">
        <v>77</v>
      </c>
      <c r="I19" s="37"/>
    </row>
    <row r="20" spans="1:9" ht="38.25" x14ac:dyDescent="0.2">
      <c r="A20" s="7" t="s">
        <v>2</v>
      </c>
      <c r="B20" s="30">
        <v>13</v>
      </c>
      <c r="C20" s="64" t="s">
        <v>43</v>
      </c>
      <c r="D20" s="64" t="s">
        <v>43</v>
      </c>
      <c r="E20" s="38"/>
      <c r="F20" s="39"/>
      <c r="G20" s="57"/>
      <c r="H20" s="66" t="s">
        <v>78</v>
      </c>
      <c r="I20" s="15"/>
    </row>
    <row r="21" spans="1:9" ht="38.25" x14ac:dyDescent="0.2">
      <c r="A21" s="7" t="s">
        <v>2</v>
      </c>
      <c r="B21" s="30">
        <v>14</v>
      </c>
      <c r="C21" s="64" t="s">
        <v>67</v>
      </c>
      <c r="D21" s="64" t="s">
        <v>67</v>
      </c>
      <c r="E21" s="38"/>
      <c r="F21" s="39"/>
      <c r="G21" s="57"/>
      <c r="H21" s="66" t="s">
        <v>79</v>
      </c>
      <c r="I21" s="15"/>
    </row>
    <row r="22" spans="1:9" ht="51" x14ac:dyDescent="0.2">
      <c r="A22" s="7" t="s">
        <v>2</v>
      </c>
      <c r="B22" s="30">
        <v>15</v>
      </c>
      <c r="C22" s="64" t="s">
        <v>44</v>
      </c>
      <c r="D22" s="64" t="s">
        <v>44</v>
      </c>
      <c r="E22" s="38"/>
      <c r="F22" s="39"/>
      <c r="G22" s="57"/>
      <c r="H22" s="66" t="s">
        <v>80</v>
      </c>
      <c r="I22" s="15"/>
    </row>
    <row r="23" spans="1:9" ht="38.25" x14ac:dyDescent="0.2">
      <c r="A23" s="7" t="s">
        <v>2</v>
      </c>
      <c r="B23" s="30">
        <v>16</v>
      </c>
      <c r="C23" s="64" t="s">
        <v>45</v>
      </c>
      <c r="D23" s="64" t="s">
        <v>45</v>
      </c>
      <c r="E23" s="38"/>
      <c r="F23" s="39"/>
      <c r="G23" s="57"/>
      <c r="H23" s="66" t="s">
        <v>81</v>
      </c>
      <c r="I23" s="15"/>
    </row>
    <row r="24" spans="1:9" ht="38.25" x14ac:dyDescent="0.2">
      <c r="A24" s="7" t="s">
        <v>2</v>
      </c>
      <c r="B24" s="30">
        <v>17</v>
      </c>
      <c r="C24" s="64" t="s">
        <v>46</v>
      </c>
      <c r="D24" s="64" t="s">
        <v>46</v>
      </c>
      <c r="E24" s="38"/>
      <c r="F24" s="39"/>
      <c r="G24" s="57"/>
      <c r="H24" s="66" t="s">
        <v>82</v>
      </c>
      <c r="I24" s="15"/>
    </row>
    <row r="25" spans="1:9" ht="38.25" x14ac:dyDescent="0.2">
      <c r="A25" s="7" t="s">
        <v>2</v>
      </c>
      <c r="B25" s="30">
        <v>18</v>
      </c>
      <c r="C25" s="64" t="s">
        <v>47</v>
      </c>
      <c r="D25" s="64" t="s">
        <v>47</v>
      </c>
      <c r="E25" s="38"/>
      <c r="F25" s="39"/>
      <c r="G25" s="57"/>
      <c r="H25" s="66" t="s">
        <v>83</v>
      </c>
      <c r="I25" s="15"/>
    </row>
    <row r="26" spans="1:9" ht="38.25" x14ac:dyDescent="0.2">
      <c r="A26" s="7" t="s">
        <v>2</v>
      </c>
      <c r="B26" s="30">
        <v>19</v>
      </c>
      <c r="C26" s="64" t="s">
        <v>48</v>
      </c>
      <c r="D26" s="64" t="s">
        <v>48</v>
      </c>
      <c r="E26" s="38"/>
      <c r="F26" s="39"/>
      <c r="G26" s="57"/>
      <c r="H26" s="66" t="s">
        <v>60</v>
      </c>
      <c r="I26" s="15"/>
    </row>
    <row r="27" spans="1:9" ht="38.25" x14ac:dyDescent="0.2">
      <c r="A27" s="7" t="s">
        <v>2</v>
      </c>
      <c r="B27" s="30">
        <v>20</v>
      </c>
      <c r="C27" s="64" t="s">
        <v>49</v>
      </c>
      <c r="D27" s="64" t="s">
        <v>49</v>
      </c>
      <c r="E27" s="38"/>
      <c r="F27" s="39"/>
      <c r="G27" s="57"/>
      <c r="H27" s="66" t="s">
        <v>61</v>
      </c>
      <c r="I27" s="15"/>
    </row>
    <row r="28" spans="1:9" ht="38.25" x14ac:dyDescent="0.2">
      <c r="A28" s="7" t="s">
        <v>2</v>
      </c>
      <c r="B28" s="30">
        <v>21</v>
      </c>
      <c r="C28" s="64" t="s">
        <v>50</v>
      </c>
      <c r="D28" s="64" t="s">
        <v>50</v>
      </c>
      <c r="E28" s="38"/>
      <c r="F28" s="39"/>
      <c r="G28" s="57"/>
      <c r="H28" s="66" t="s">
        <v>62</v>
      </c>
      <c r="I28" s="15"/>
    </row>
    <row r="29" spans="1:9" ht="25.5" x14ac:dyDescent="0.2">
      <c r="A29" s="7" t="s">
        <v>2</v>
      </c>
      <c r="B29" s="30">
        <v>22</v>
      </c>
      <c r="C29" s="64" t="s">
        <v>68</v>
      </c>
      <c r="D29" s="64" t="s">
        <v>68</v>
      </c>
      <c r="E29" s="38"/>
      <c r="F29" s="39"/>
      <c r="G29" s="57"/>
      <c r="H29" s="66" t="s">
        <v>84</v>
      </c>
      <c r="I29" s="15"/>
    </row>
    <row r="30" spans="1:9" ht="38.25" x14ac:dyDescent="0.2">
      <c r="A30" s="7" t="s">
        <v>2</v>
      </c>
      <c r="B30" s="30">
        <v>23</v>
      </c>
      <c r="C30" s="64" t="s">
        <v>69</v>
      </c>
      <c r="D30" s="64" t="s">
        <v>69</v>
      </c>
      <c r="E30" s="38"/>
      <c r="F30" s="39"/>
      <c r="G30" s="57"/>
      <c r="H30" s="67" t="s">
        <v>85</v>
      </c>
      <c r="I30" s="15"/>
    </row>
    <row r="31" spans="1:9" ht="38.25" x14ac:dyDescent="0.2">
      <c r="A31" s="7" t="s">
        <v>2</v>
      </c>
      <c r="B31" s="30">
        <v>24</v>
      </c>
      <c r="C31" s="64" t="s">
        <v>70</v>
      </c>
      <c r="D31" s="64" t="s">
        <v>70</v>
      </c>
      <c r="E31" s="38"/>
      <c r="F31" s="39"/>
      <c r="G31" s="57"/>
      <c r="H31" s="67" t="s">
        <v>86</v>
      </c>
      <c r="I31" s="15"/>
    </row>
    <row r="32" spans="1:9" ht="114.75" x14ac:dyDescent="0.2">
      <c r="A32" s="7" t="s">
        <v>2</v>
      </c>
      <c r="B32" s="30">
        <v>25</v>
      </c>
      <c r="C32" s="64" t="s">
        <v>51</v>
      </c>
      <c r="D32" s="64" t="s">
        <v>51</v>
      </c>
      <c r="E32" s="38"/>
      <c r="F32" s="39"/>
      <c r="G32" s="57"/>
      <c r="H32" s="67" t="s">
        <v>63</v>
      </c>
      <c r="I32" s="15"/>
    </row>
    <row r="33" spans="1:9" ht="76.5" x14ac:dyDescent="0.2">
      <c r="A33" s="7" t="s">
        <v>2</v>
      </c>
      <c r="B33" s="30">
        <v>26</v>
      </c>
      <c r="C33" s="64" t="s">
        <v>52</v>
      </c>
      <c r="D33" s="64" t="s">
        <v>52</v>
      </c>
      <c r="E33" s="38"/>
      <c r="F33" s="39"/>
      <c r="G33" s="57"/>
      <c r="H33" s="67" t="s">
        <v>87</v>
      </c>
      <c r="I33" s="15"/>
    </row>
    <row r="34" spans="1:9" ht="38.25" x14ac:dyDescent="0.2">
      <c r="A34" s="7" t="s">
        <v>2</v>
      </c>
      <c r="B34" s="30">
        <v>27</v>
      </c>
      <c r="C34" s="64" t="s">
        <v>53</v>
      </c>
      <c r="D34" s="64" t="s">
        <v>53</v>
      </c>
      <c r="E34" s="38"/>
      <c r="F34" s="39"/>
      <c r="G34" s="57"/>
      <c r="H34" s="67" t="s">
        <v>88</v>
      </c>
      <c r="I34" s="15"/>
    </row>
    <row r="35" spans="1:9" ht="51" x14ac:dyDescent="0.2">
      <c r="A35" s="7" t="s">
        <v>2</v>
      </c>
      <c r="B35" s="30">
        <v>28</v>
      </c>
      <c r="C35" s="64" t="s">
        <v>54</v>
      </c>
      <c r="D35" s="64" t="s">
        <v>54</v>
      </c>
      <c r="E35" s="38"/>
      <c r="F35" s="39"/>
      <c r="G35" s="57"/>
      <c r="H35" s="67" t="s">
        <v>89</v>
      </c>
      <c r="I35" s="15"/>
    </row>
    <row r="36" spans="1:9" s="34" customFormat="1" x14ac:dyDescent="0.2">
      <c r="F36" s="43"/>
      <c r="H36" s="58"/>
    </row>
    <row r="37" spans="1:9" s="34" customFormat="1" x14ac:dyDescent="0.2">
      <c r="D37" s="34" t="s">
        <v>18</v>
      </c>
      <c r="H37" s="58"/>
    </row>
    <row r="38" spans="1:9" s="34" customFormat="1" x14ac:dyDescent="0.2">
      <c r="H38" s="58"/>
    </row>
    <row r="39" spans="1:9" s="34" customFormat="1" x14ac:dyDescent="0.2">
      <c r="D39" s="34" t="s">
        <v>19</v>
      </c>
      <c r="H39" s="58"/>
    </row>
    <row r="40" spans="1:9" s="44" customFormat="1" x14ac:dyDescent="0.2">
      <c r="H40" s="59"/>
    </row>
  </sheetData>
  <autoFilter ref="A6:K35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5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9"/>
  <sheetViews>
    <sheetView tabSelected="1" topLeftCell="A28" workbookViewId="0">
      <selection activeCell="I49" sqref="I49"/>
    </sheetView>
  </sheetViews>
  <sheetFormatPr defaultRowHeight="12.75" x14ac:dyDescent="0.2"/>
  <cols>
    <col min="1" max="1" width="3.42578125" customWidth="1"/>
    <col min="3" max="3" width="4.7109375" customWidth="1"/>
    <col min="4" max="4" width="36.5703125" customWidth="1"/>
    <col min="5" max="5" width="31.28515625" customWidth="1"/>
    <col min="6" max="7" width="8.85546875" customWidth="1"/>
    <col min="8" max="8" width="11.7109375" customWidth="1"/>
    <col min="9" max="9" width="12.42578125" customWidth="1"/>
    <col min="12" max="12" width="29.42578125" customWidth="1"/>
    <col min="13" max="13" width="19.28515625" style="96" customWidth="1"/>
  </cols>
  <sheetData>
    <row r="1" spans="1:18" x14ac:dyDescent="0.2">
      <c r="A1" s="15"/>
      <c r="B1" s="15"/>
      <c r="C1" s="15"/>
      <c r="D1" s="79" t="s">
        <v>31</v>
      </c>
      <c r="E1" s="80"/>
      <c r="F1" s="80"/>
      <c r="G1" s="80"/>
      <c r="H1" s="80"/>
      <c r="I1" s="80"/>
      <c r="J1" s="80"/>
      <c r="K1" s="81"/>
      <c r="L1" s="16"/>
      <c r="M1" s="88"/>
    </row>
    <row r="2" spans="1:18" x14ac:dyDescent="0.2">
      <c r="A2" s="15"/>
      <c r="B2" s="15"/>
      <c r="C2" s="15"/>
      <c r="D2" s="17" t="s">
        <v>20</v>
      </c>
      <c r="E2" s="17"/>
      <c r="F2" s="17"/>
      <c r="G2" s="17"/>
      <c r="H2" s="17"/>
      <c r="I2" s="17"/>
      <c r="J2" s="17"/>
      <c r="K2" s="18"/>
      <c r="L2" s="15"/>
      <c r="M2" s="88"/>
    </row>
    <row r="3" spans="1:18" x14ac:dyDescent="0.2">
      <c r="A3" s="15"/>
      <c r="B3" s="19" t="s">
        <v>12</v>
      </c>
      <c r="C3" s="19"/>
      <c r="D3" s="19"/>
      <c r="E3" s="20" t="s">
        <v>92</v>
      </c>
      <c r="F3" s="20"/>
      <c r="G3" s="20"/>
      <c r="H3" s="20"/>
      <c r="I3" s="20"/>
      <c r="J3" s="15"/>
      <c r="K3" s="15" t="s">
        <v>13</v>
      </c>
      <c r="L3" s="15" t="s">
        <v>15</v>
      </c>
      <c r="M3" s="88"/>
    </row>
    <row r="4" spans="1:18" ht="38.25" x14ac:dyDescent="0.2">
      <c r="A4" s="21"/>
      <c r="B4" s="82" t="s">
        <v>11</v>
      </c>
      <c r="C4" s="83"/>
      <c r="D4" s="84"/>
      <c r="E4" s="76" t="s">
        <v>91</v>
      </c>
      <c r="F4" s="77"/>
      <c r="G4" s="77"/>
      <c r="H4" s="77"/>
      <c r="I4" s="77"/>
      <c r="J4" s="78"/>
      <c r="K4" s="22" t="s">
        <v>14</v>
      </c>
      <c r="L4" s="22" t="s">
        <v>16</v>
      </c>
      <c r="M4" s="89"/>
    </row>
    <row r="5" spans="1:18" x14ac:dyDescent="0.2">
      <c r="A5" s="21"/>
      <c r="B5" s="15"/>
      <c r="C5" s="15"/>
      <c r="D5" s="15"/>
      <c r="E5" s="23"/>
      <c r="F5" s="23"/>
      <c r="G5" s="23"/>
      <c r="H5" s="23"/>
      <c r="I5" s="23"/>
      <c r="J5" s="23"/>
      <c r="K5" s="23"/>
      <c r="L5" s="23"/>
      <c r="M5" s="88"/>
    </row>
    <row r="6" spans="1:18" ht="51" x14ac:dyDescent="0.2">
      <c r="A6" s="24"/>
      <c r="B6" s="25" t="s">
        <v>3</v>
      </c>
      <c r="C6" s="25" t="s">
        <v>0</v>
      </c>
      <c r="D6" s="25" t="s">
        <v>1</v>
      </c>
      <c r="E6" s="26" t="s">
        <v>4</v>
      </c>
      <c r="F6" s="26" t="s">
        <v>21</v>
      </c>
      <c r="G6" s="27" t="s">
        <v>22</v>
      </c>
      <c r="H6" s="26" t="s">
        <v>23</v>
      </c>
      <c r="I6" s="26" t="s">
        <v>24</v>
      </c>
      <c r="J6" s="26" t="s">
        <v>25</v>
      </c>
      <c r="K6" s="26" t="s">
        <v>26</v>
      </c>
      <c r="L6" s="28" t="s">
        <v>27</v>
      </c>
      <c r="M6" s="90" t="s">
        <v>29</v>
      </c>
    </row>
    <row r="7" spans="1:18" ht="25.5" x14ac:dyDescent="0.2">
      <c r="A7" s="15"/>
      <c r="B7" s="7" t="s">
        <v>2</v>
      </c>
      <c r="C7" s="30">
        <v>1</v>
      </c>
      <c r="D7" s="31" t="s">
        <v>32</v>
      </c>
      <c r="E7" s="31" t="s">
        <v>32</v>
      </c>
      <c r="F7" s="31" t="s">
        <v>64</v>
      </c>
      <c r="G7" s="61">
        <v>16158</v>
      </c>
      <c r="H7" s="11"/>
      <c r="I7" s="60"/>
      <c r="J7" s="15">
        <f t="shared" ref="J7:J17" si="0">H7*G7</f>
        <v>0</v>
      </c>
      <c r="K7" s="15">
        <f t="shared" ref="K7:K17" si="1">I7*G7</f>
        <v>0</v>
      </c>
      <c r="L7" s="85" t="s">
        <v>93</v>
      </c>
      <c r="M7" s="88">
        <v>820710.2</v>
      </c>
    </row>
    <row r="8" spans="1:18" ht="25.5" x14ac:dyDescent="0.2">
      <c r="A8" s="15"/>
      <c r="B8" s="7" t="s">
        <v>2</v>
      </c>
      <c r="C8" s="30">
        <v>2</v>
      </c>
      <c r="D8" s="31" t="s">
        <v>33</v>
      </c>
      <c r="E8" s="31" t="s">
        <v>33</v>
      </c>
      <c r="F8" s="31" t="s">
        <v>64</v>
      </c>
      <c r="G8" s="61">
        <v>16874</v>
      </c>
      <c r="H8" s="11"/>
      <c r="I8" s="60"/>
      <c r="J8" s="15">
        <f t="shared" si="0"/>
        <v>0</v>
      </c>
      <c r="K8" s="15">
        <f t="shared" si="1"/>
        <v>0</v>
      </c>
      <c r="L8" s="86"/>
      <c r="M8" s="88">
        <v>850867.21</v>
      </c>
    </row>
    <row r="9" spans="1:18" ht="25.5" x14ac:dyDescent="0.2">
      <c r="A9" s="15"/>
      <c r="B9" s="7" t="s">
        <v>2</v>
      </c>
      <c r="C9" s="30">
        <v>3</v>
      </c>
      <c r="D9" s="31" t="s">
        <v>34</v>
      </c>
      <c r="E9" s="31" t="s">
        <v>34</v>
      </c>
      <c r="F9" s="31" t="s">
        <v>64</v>
      </c>
      <c r="G9" s="61">
        <v>10017</v>
      </c>
      <c r="H9" s="11"/>
      <c r="I9" s="60"/>
      <c r="J9" s="15">
        <f t="shared" si="0"/>
        <v>0</v>
      </c>
      <c r="K9" s="15">
        <f t="shared" si="1"/>
        <v>0</v>
      </c>
      <c r="L9" s="86"/>
      <c r="M9" s="88">
        <v>512478.5</v>
      </c>
    </row>
    <row r="10" spans="1:18" ht="25.5" x14ac:dyDescent="0.2">
      <c r="A10" s="15"/>
      <c r="B10" s="7" t="s">
        <v>2</v>
      </c>
      <c r="C10" s="30">
        <v>4</v>
      </c>
      <c r="D10" s="31" t="s">
        <v>35</v>
      </c>
      <c r="E10" s="31" t="s">
        <v>35</v>
      </c>
      <c r="F10" s="31" t="s">
        <v>64</v>
      </c>
      <c r="G10" s="61">
        <v>5648</v>
      </c>
      <c r="H10" s="11"/>
      <c r="I10" s="60"/>
      <c r="J10" s="15">
        <f t="shared" si="0"/>
        <v>0</v>
      </c>
      <c r="K10" s="15">
        <f t="shared" si="1"/>
        <v>0</v>
      </c>
      <c r="L10" s="86"/>
      <c r="M10" s="88">
        <v>288956.63</v>
      </c>
    </row>
    <row r="11" spans="1:18" ht="38.25" x14ac:dyDescent="0.2">
      <c r="A11" s="15"/>
      <c r="B11" s="7" t="s">
        <v>2</v>
      </c>
      <c r="C11" s="30">
        <v>5</v>
      </c>
      <c r="D11" s="31" t="s">
        <v>66</v>
      </c>
      <c r="E11" s="31" t="s">
        <v>36</v>
      </c>
      <c r="F11" s="31" t="s">
        <v>64</v>
      </c>
      <c r="G11" s="61">
        <v>216</v>
      </c>
      <c r="H11" s="62"/>
      <c r="I11" s="62"/>
      <c r="J11" s="15">
        <f t="shared" si="0"/>
        <v>0</v>
      </c>
      <c r="K11" s="15">
        <f t="shared" si="1"/>
        <v>0</v>
      </c>
      <c r="L11" s="86"/>
      <c r="M11" s="91">
        <v>7361.27</v>
      </c>
    </row>
    <row r="12" spans="1:18" ht="38.25" x14ac:dyDescent="0.2">
      <c r="A12" s="15"/>
      <c r="B12" s="7" t="s">
        <v>2</v>
      </c>
      <c r="C12" s="30">
        <v>6</v>
      </c>
      <c r="D12" s="31" t="s">
        <v>37</v>
      </c>
      <c r="E12" s="31" t="s">
        <v>37</v>
      </c>
      <c r="F12" s="31" t="s">
        <v>64</v>
      </c>
      <c r="G12" s="61">
        <v>45</v>
      </c>
      <c r="H12" s="15"/>
      <c r="I12" s="15"/>
      <c r="J12" s="15">
        <f t="shared" si="0"/>
        <v>0</v>
      </c>
      <c r="K12" s="15">
        <f t="shared" si="1"/>
        <v>0</v>
      </c>
      <c r="L12" s="86"/>
      <c r="M12" s="92">
        <v>4634.5</v>
      </c>
    </row>
    <row r="13" spans="1:18" ht="38.25" x14ac:dyDescent="0.2">
      <c r="A13" s="15"/>
      <c r="B13" s="7" t="s">
        <v>2</v>
      </c>
      <c r="C13" s="30">
        <v>7</v>
      </c>
      <c r="D13" s="31" t="s">
        <v>37</v>
      </c>
      <c r="E13" s="31" t="s">
        <v>37</v>
      </c>
      <c r="F13" s="31" t="s">
        <v>64</v>
      </c>
      <c r="G13" s="61">
        <v>45</v>
      </c>
      <c r="H13" s="15"/>
      <c r="I13" s="15"/>
      <c r="J13" s="15">
        <f t="shared" si="0"/>
        <v>0</v>
      </c>
      <c r="K13" s="15">
        <f t="shared" si="1"/>
        <v>0</v>
      </c>
      <c r="L13" s="86"/>
      <c r="M13" s="92">
        <v>2818.7</v>
      </c>
    </row>
    <row r="14" spans="1:18" ht="38.25" x14ac:dyDescent="0.2">
      <c r="A14" s="15"/>
      <c r="B14" s="7" t="s">
        <v>2</v>
      </c>
      <c r="C14" s="30">
        <v>8</v>
      </c>
      <c r="D14" s="31" t="s">
        <v>37</v>
      </c>
      <c r="E14" s="31" t="s">
        <v>37</v>
      </c>
      <c r="F14" s="31" t="s">
        <v>64</v>
      </c>
      <c r="G14" s="61">
        <v>79</v>
      </c>
      <c r="H14" s="15"/>
      <c r="I14" s="15"/>
      <c r="J14" s="15">
        <f t="shared" si="0"/>
        <v>0</v>
      </c>
      <c r="K14" s="15">
        <f t="shared" si="1"/>
        <v>0</v>
      </c>
      <c r="L14" s="86"/>
      <c r="M14" s="92">
        <v>3829.1</v>
      </c>
    </row>
    <row r="15" spans="1:18" ht="25.5" x14ac:dyDescent="0.2">
      <c r="A15" s="15"/>
      <c r="B15" s="7" t="s">
        <v>2</v>
      </c>
      <c r="C15" s="30">
        <v>9</v>
      </c>
      <c r="D15" s="31" t="s">
        <v>38</v>
      </c>
      <c r="E15" s="31" t="s">
        <v>38</v>
      </c>
      <c r="F15" s="31" t="s">
        <v>64</v>
      </c>
      <c r="G15" s="61">
        <v>572</v>
      </c>
      <c r="H15" s="15"/>
      <c r="I15" s="15"/>
      <c r="J15" s="15">
        <f t="shared" si="0"/>
        <v>0</v>
      </c>
      <c r="K15" s="15">
        <f t="shared" si="1"/>
        <v>0</v>
      </c>
      <c r="L15" s="86"/>
      <c r="M15" s="92">
        <v>54738.400000000001</v>
      </c>
      <c r="N15" s="97"/>
      <c r="O15" s="97"/>
      <c r="P15" s="97"/>
      <c r="Q15" s="97"/>
      <c r="R15" s="97"/>
    </row>
    <row r="16" spans="1:18" ht="25.5" x14ac:dyDescent="0.2">
      <c r="A16" s="15"/>
      <c r="B16" s="7" t="s">
        <v>2</v>
      </c>
      <c r="C16" s="30">
        <v>10</v>
      </c>
      <c r="D16" s="31" t="s">
        <v>39</v>
      </c>
      <c r="E16" s="31" t="s">
        <v>39</v>
      </c>
      <c r="F16" s="31" t="s">
        <v>64</v>
      </c>
      <c r="G16" s="61">
        <v>204</v>
      </c>
      <c r="H16" s="15"/>
      <c r="I16" s="15"/>
      <c r="J16" s="15">
        <f t="shared" si="0"/>
        <v>0</v>
      </c>
      <c r="K16" s="15">
        <f t="shared" si="1"/>
        <v>0</v>
      </c>
      <c r="L16" s="86"/>
      <c r="M16" s="92">
        <v>436.4</v>
      </c>
      <c r="N16" s="97"/>
      <c r="O16" s="97"/>
      <c r="P16" s="97"/>
      <c r="Q16" s="97"/>
      <c r="R16" s="97"/>
    </row>
    <row r="17" spans="1:18" ht="25.5" x14ac:dyDescent="0.2">
      <c r="A17" s="29"/>
      <c r="B17" s="7" t="s">
        <v>2</v>
      </c>
      <c r="C17" s="30">
        <v>11</v>
      </c>
      <c r="D17" s="31" t="s">
        <v>40</v>
      </c>
      <c r="E17" s="31" t="s">
        <v>41</v>
      </c>
      <c r="F17" s="31" t="s">
        <v>64</v>
      </c>
      <c r="G17" s="61">
        <v>360</v>
      </c>
      <c r="H17" s="15"/>
      <c r="I17" s="15"/>
      <c r="J17" s="15">
        <f t="shared" si="0"/>
        <v>0</v>
      </c>
      <c r="K17" s="15">
        <f t="shared" si="1"/>
        <v>0</v>
      </c>
      <c r="L17" s="86"/>
      <c r="M17" s="92">
        <v>672.3</v>
      </c>
      <c r="N17" s="98"/>
      <c r="O17" s="98"/>
      <c r="P17" s="97"/>
      <c r="Q17" s="97"/>
      <c r="R17" s="97"/>
    </row>
    <row r="18" spans="1:18" ht="25.5" x14ac:dyDescent="0.2">
      <c r="A18" s="29"/>
      <c r="B18" s="7" t="s">
        <v>2</v>
      </c>
      <c r="C18" s="30">
        <v>12</v>
      </c>
      <c r="D18" s="64" t="s">
        <v>42</v>
      </c>
      <c r="E18" s="64" t="s">
        <v>42</v>
      </c>
      <c r="F18" s="35" t="s">
        <v>64</v>
      </c>
      <c r="G18" s="36">
        <v>25</v>
      </c>
      <c r="H18" s="37"/>
      <c r="I18" s="37"/>
      <c r="J18" s="37">
        <f>SUM(J7:J17)</f>
        <v>0</v>
      </c>
      <c r="K18" s="37">
        <f>SUM(K7:K17)</f>
        <v>0</v>
      </c>
      <c r="L18" s="86"/>
      <c r="M18" s="93">
        <v>9594.7999999999993</v>
      </c>
      <c r="N18" s="97"/>
      <c r="O18" s="97"/>
      <c r="P18" s="97"/>
      <c r="Q18" s="97"/>
      <c r="R18" s="97"/>
    </row>
    <row r="19" spans="1:18" ht="25.5" x14ac:dyDescent="0.2">
      <c r="A19" s="29"/>
      <c r="B19" s="7" t="s">
        <v>2</v>
      </c>
      <c r="C19" s="30">
        <v>13</v>
      </c>
      <c r="D19" s="64" t="s">
        <v>43</v>
      </c>
      <c r="E19" s="64" t="s">
        <v>43</v>
      </c>
      <c r="F19" s="38" t="s">
        <v>64</v>
      </c>
      <c r="G19" s="39">
        <v>5684</v>
      </c>
      <c r="H19" s="15"/>
      <c r="I19" s="15"/>
      <c r="J19" s="37">
        <f>SUM(J11:J18)</f>
        <v>0</v>
      </c>
      <c r="K19" s="37">
        <f>SUM(K11:K18)</f>
        <v>0</v>
      </c>
      <c r="L19" s="86"/>
      <c r="M19" s="92">
        <v>160135.79999999999</v>
      </c>
      <c r="N19" s="97"/>
      <c r="O19" s="97"/>
      <c r="P19" s="97"/>
      <c r="Q19" s="97"/>
      <c r="R19" s="97"/>
    </row>
    <row r="20" spans="1:18" ht="25.5" x14ac:dyDescent="0.2">
      <c r="A20" s="29"/>
      <c r="B20" s="7" t="s">
        <v>2</v>
      </c>
      <c r="C20" s="30">
        <v>14</v>
      </c>
      <c r="D20" s="64" t="s">
        <v>67</v>
      </c>
      <c r="E20" s="64" t="s">
        <v>67</v>
      </c>
      <c r="F20" s="38" t="s">
        <v>64</v>
      </c>
      <c r="G20" s="39">
        <v>752</v>
      </c>
      <c r="H20" s="15"/>
      <c r="I20" s="15"/>
      <c r="J20" s="37">
        <f>SUM(J11:J19)</f>
        <v>0</v>
      </c>
      <c r="K20" s="37">
        <f>SUM(K11:K19)</f>
        <v>0</v>
      </c>
      <c r="L20" s="86"/>
      <c r="M20" s="92">
        <v>14946.1</v>
      </c>
      <c r="N20" s="97"/>
      <c r="O20" s="97"/>
      <c r="P20" s="97"/>
      <c r="Q20" s="97"/>
      <c r="R20" s="97"/>
    </row>
    <row r="21" spans="1:18" ht="25.5" x14ac:dyDescent="0.2">
      <c r="A21" s="29"/>
      <c r="B21" s="7" t="s">
        <v>2</v>
      </c>
      <c r="C21" s="30">
        <v>15</v>
      </c>
      <c r="D21" s="64" t="s">
        <v>44</v>
      </c>
      <c r="E21" s="64" t="s">
        <v>44</v>
      </c>
      <c r="F21" s="38" t="s">
        <v>64</v>
      </c>
      <c r="G21" s="39">
        <v>1924</v>
      </c>
      <c r="H21" s="15"/>
      <c r="I21" s="15"/>
      <c r="J21" s="37">
        <f>SUM(J12:J20)</f>
        <v>0</v>
      </c>
      <c r="K21" s="37">
        <f>SUM(K12:K20)</f>
        <v>0</v>
      </c>
      <c r="L21" s="86"/>
      <c r="M21" s="92">
        <v>30162.1</v>
      </c>
      <c r="N21" s="97"/>
      <c r="O21" s="97"/>
      <c r="P21" s="97"/>
      <c r="Q21" s="97"/>
      <c r="R21" s="97"/>
    </row>
    <row r="22" spans="1:18" ht="25.5" x14ac:dyDescent="0.2">
      <c r="A22" s="29"/>
      <c r="B22" s="7" t="s">
        <v>2</v>
      </c>
      <c r="C22" s="30">
        <v>16</v>
      </c>
      <c r="D22" s="64" t="s">
        <v>45</v>
      </c>
      <c r="E22" s="64" t="s">
        <v>45</v>
      </c>
      <c r="F22" s="38" t="s">
        <v>64</v>
      </c>
      <c r="G22" s="39">
        <v>3244</v>
      </c>
      <c r="H22" s="15"/>
      <c r="I22" s="15"/>
      <c r="J22" s="37">
        <f t="shared" ref="J22:K24" si="2">SUM(J15:J21)</f>
        <v>0</v>
      </c>
      <c r="K22" s="37">
        <f t="shared" si="2"/>
        <v>0</v>
      </c>
      <c r="L22" s="86"/>
      <c r="M22" s="92">
        <v>54400.9</v>
      </c>
      <c r="N22" s="97"/>
      <c r="O22" s="97"/>
      <c r="P22" s="97"/>
      <c r="Q22" s="97"/>
      <c r="R22" s="97"/>
    </row>
    <row r="23" spans="1:18" ht="25.5" x14ac:dyDescent="0.2">
      <c r="A23" s="29"/>
      <c r="B23" s="7" t="s">
        <v>2</v>
      </c>
      <c r="C23" s="30">
        <v>17</v>
      </c>
      <c r="D23" s="64" t="s">
        <v>46</v>
      </c>
      <c r="E23" s="64" t="s">
        <v>46</v>
      </c>
      <c r="F23" s="38" t="s">
        <v>64</v>
      </c>
      <c r="G23" s="39">
        <v>1112</v>
      </c>
      <c r="H23" s="15"/>
      <c r="I23" s="15"/>
      <c r="J23" s="37">
        <f t="shared" si="2"/>
        <v>0</v>
      </c>
      <c r="K23" s="37">
        <f t="shared" si="2"/>
        <v>0</v>
      </c>
      <c r="L23" s="86"/>
      <c r="M23" s="92">
        <v>20374.5</v>
      </c>
      <c r="N23" s="97"/>
      <c r="O23" s="97"/>
      <c r="P23" s="97"/>
      <c r="Q23" s="97"/>
      <c r="R23" s="97"/>
    </row>
    <row r="24" spans="1:18" ht="25.5" x14ac:dyDescent="0.2">
      <c r="A24" s="29"/>
      <c r="B24" s="7" t="s">
        <v>2</v>
      </c>
      <c r="C24" s="30">
        <v>18</v>
      </c>
      <c r="D24" s="64" t="s">
        <v>47</v>
      </c>
      <c r="E24" s="64" t="s">
        <v>47</v>
      </c>
      <c r="F24" s="38" t="s">
        <v>64</v>
      </c>
      <c r="G24" s="39">
        <v>108</v>
      </c>
      <c r="H24" s="15"/>
      <c r="I24" s="15"/>
      <c r="J24" s="37">
        <f t="shared" si="2"/>
        <v>0</v>
      </c>
      <c r="K24" s="37">
        <f t="shared" si="2"/>
        <v>0</v>
      </c>
      <c r="L24" s="86"/>
      <c r="M24" s="92">
        <v>4591.2</v>
      </c>
      <c r="N24" s="97"/>
      <c r="O24" s="97"/>
      <c r="P24" s="97"/>
      <c r="Q24" s="97"/>
      <c r="R24" s="97"/>
    </row>
    <row r="25" spans="1:18" ht="25.5" x14ac:dyDescent="0.2">
      <c r="A25" s="29"/>
      <c r="B25" s="7" t="s">
        <v>2</v>
      </c>
      <c r="C25" s="30">
        <v>19</v>
      </c>
      <c r="D25" s="64" t="s">
        <v>48</v>
      </c>
      <c r="E25" s="64" t="s">
        <v>48</v>
      </c>
      <c r="F25" s="38" t="s">
        <v>64</v>
      </c>
      <c r="G25" s="39">
        <v>110</v>
      </c>
      <c r="H25" s="15"/>
      <c r="I25" s="15"/>
      <c r="J25" s="37">
        <f>SUM(J17:J24)</f>
        <v>0</v>
      </c>
      <c r="K25" s="37">
        <f>SUM(K17:K24)</f>
        <v>0</v>
      </c>
      <c r="L25" s="86"/>
      <c r="M25" s="92">
        <v>17214.599999999999</v>
      </c>
      <c r="N25" s="97"/>
      <c r="O25" s="97"/>
      <c r="P25" s="97"/>
      <c r="Q25" s="97"/>
      <c r="R25" s="97"/>
    </row>
    <row r="26" spans="1:18" ht="25.5" x14ac:dyDescent="0.2">
      <c r="A26" s="29"/>
      <c r="B26" s="7" t="s">
        <v>2</v>
      </c>
      <c r="C26" s="30">
        <v>20</v>
      </c>
      <c r="D26" s="64" t="s">
        <v>49</v>
      </c>
      <c r="E26" s="64" t="s">
        <v>49</v>
      </c>
      <c r="F26" s="38" t="s">
        <v>64</v>
      </c>
      <c r="G26" s="39">
        <v>50</v>
      </c>
      <c r="H26" s="15"/>
      <c r="I26" s="15"/>
      <c r="J26" s="37">
        <f>SUM(J18:J25)</f>
        <v>0</v>
      </c>
      <c r="K26" s="37">
        <f>SUM(K18:K25)</f>
        <v>0</v>
      </c>
      <c r="L26" s="86"/>
      <c r="M26" s="92">
        <v>7069.3</v>
      </c>
      <c r="N26" s="97"/>
      <c r="O26" s="97"/>
      <c r="P26" s="97"/>
      <c r="Q26" s="97"/>
      <c r="R26" s="97"/>
    </row>
    <row r="27" spans="1:18" ht="25.5" x14ac:dyDescent="0.2">
      <c r="A27" s="29"/>
      <c r="B27" s="7" t="s">
        <v>2</v>
      </c>
      <c r="C27" s="30">
        <v>21</v>
      </c>
      <c r="D27" s="64" t="s">
        <v>50</v>
      </c>
      <c r="E27" s="64" t="s">
        <v>50</v>
      </c>
      <c r="F27" s="38" t="s">
        <v>64</v>
      </c>
      <c r="G27" s="39">
        <v>48</v>
      </c>
      <c r="H27" s="15"/>
      <c r="I27" s="15"/>
      <c r="J27" s="37">
        <f>SUM(J18:J26)</f>
        <v>0</v>
      </c>
      <c r="K27" s="37">
        <f>SUM(K18:K26)</f>
        <v>0</v>
      </c>
      <c r="L27" s="86"/>
      <c r="M27" s="92">
        <v>7038.7</v>
      </c>
      <c r="N27" s="97"/>
      <c r="O27" s="97"/>
      <c r="P27" s="97"/>
      <c r="Q27" s="97"/>
      <c r="R27" s="97"/>
    </row>
    <row r="28" spans="1:18" ht="25.5" x14ac:dyDescent="0.25">
      <c r="A28" s="29"/>
      <c r="B28" s="7" t="s">
        <v>2</v>
      </c>
      <c r="C28" s="30">
        <v>22</v>
      </c>
      <c r="D28" s="64" t="s">
        <v>68</v>
      </c>
      <c r="E28" s="64" t="s">
        <v>68</v>
      </c>
      <c r="F28" s="38" t="s">
        <v>64</v>
      </c>
      <c r="G28" s="39">
        <v>720</v>
      </c>
      <c r="H28" s="15"/>
      <c r="I28" s="15"/>
      <c r="J28" s="37">
        <f>SUM(J19:J27)</f>
        <v>0</v>
      </c>
      <c r="K28" s="37">
        <f>SUM(K19:K27)</f>
        <v>0</v>
      </c>
      <c r="L28" s="86"/>
      <c r="M28" s="92">
        <v>13053.9</v>
      </c>
      <c r="N28" s="97"/>
      <c r="O28" s="99"/>
      <c r="P28" s="97"/>
      <c r="Q28" s="97"/>
      <c r="R28" s="97"/>
    </row>
    <row r="29" spans="1:18" ht="25.5" x14ac:dyDescent="0.25">
      <c r="A29" s="29"/>
      <c r="B29" s="7" t="s">
        <v>2</v>
      </c>
      <c r="C29" s="30">
        <v>23</v>
      </c>
      <c r="D29" s="64" t="s">
        <v>69</v>
      </c>
      <c r="E29" s="64" t="s">
        <v>69</v>
      </c>
      <c r="F29" s="38" t="s">
        <v>64</v>
      </c>
      <c r="G29" s="39">
        <v>58</v>
      </c>
      <c r="H29" s="15"/>
      <c r="I29" s="15"/>
      <c r="J29" s="37">
        <f>SUM(J19:J28)</f>
        <v>0</v>
      </c>
      <c r="K29" s="37">
        <f>SUM(K19:K28)</f>
        <v>0</v>
      </c>
      <c r="L29" s="86"/>
      <c r="M29" s="92">
        <v>132</v>
      </c>
      <c r="N29" s="97"/>
      <c r="O29" s="99"/>
      <c r="P29" s="97"/>
      <c r="Q29" s="97"/>
      <c r="R29" s="97"/>
    </row>
    <row r="30" spans="1:18" ht="25.5" x14ac:dyDescent="0.2">
      <c r="A30" s="29"/>
      <c r="B30" s="7" t="s">
        <v>2</v>
      </c>
      <c r="C30" s="30">
        <v>24</v>
      </c>
      <c r="D30" s="64" t="s">
        <v>70</v>
      </c>
      <c r="E30" s="64" t="s">
        <v>70</v>
      </c>
      <c r="F30" s="38" t="s">
        <v>64</v>
      </c>
      <c r="G30" s="39">
        <v>60</v>
      </c>
      <c r="H30" s="15"/>
      <c r="I30" s="15"/>
      <c r="J30" s="37">
        <f>SUM(J19:J29)</f>
        <v>0</v>
      </c>
      <c r="K30" s="37">
        <f>SUM(K19:K29)</f>
        <v>0</v>
      </c>
      <c r="L30" s="86"/>
      <c r="M30" s="92">
        <v>132.5</v>
      </c>
      <c r="N30" s="97"/>
      <c r="O30" s="97"/>
      <c r="P30" s="97"/>
      <c r="Q30" s="97"/>
      <c r="R30" s="97"/>
    </row>
    <row r="31" spans="1:18" ht="25.5" x14ac:dyDescent="0.2">
      <c r="A31" s="29"/>
      <c r="B31" s="7" t="s">
        <v>2</v>
      </c>
      <c r="C31" s="30">
        <v>25</v>
      </c>
      <c r="D31" s="64" t="s">
        <v>51</v>
      </c>
      <c r="E31" s="64" t="s">
        <v>51</v>
      </c>
      <c r="F31" s="38" t="s">
        <v>64</v>
      </c>
      <c r="G31" s="39">
        <v>1084</v>
      </c>
      <c r="H31" s="15"/>
      <c r="I31" s="15"/>
      <c r="J31" s="37">
        <f>SUM(J19:J30)</f>
        <v>0</v>
      </c>
      <c r="K31" s="37">
        <f>SUM(K19:K30)</f>
        <v>0</v>
      </c>
      <c r="L31" s="86"/>
      <c r="M31" s="92">
        <v>59108.3</v>
      </c>
      <c r="N31" s="97"/>
      <c r="O31" s="97"/>
      <c r="P31" s="97"/>
      <c r="Q31" s="97"/>
      <c r="R31" s="97"/>
    </row>
    <row r="32" spans="1:18" ht="38.25" x14ac:dyDescent="0.2">
      <c r="A32" s="29"/>
      <c r="B32" s="7" t="s">
        <v>2</v>
      </c>
      <c r="C32" s="30">
        <v>26</v>
      </c>
      <c r="D32" s="64" t="s">
        <v>52</v>
      </c>
      <c r="E32" s="64" t="s">
        <v>52</v>
      </c>
      <c r="F32" s="38" t="s">
        <v>64</v>
      </c>
      <c r="G32" s="39">
        <v>235</v>
      </c>
      <c r="H32" s="15"/>
      <c r="I32" s="15"/>
      <c r="J32" s="37">
        <f>SUM(J19:J31)</f>
        <v>0</v>
      </c>
      <c r="K32" s="37">
        <f>SUM(K19:K31)</f>
        <v>0</v>
      </c>
      <c r="L32" s="86"/>
      <c r="M32" s="92">
        <v>16424.400000000001</v>
      </c>
      <c r="N32" s="97"/>
      <c r="O32" s="97"/>
      <c r="P32" s="97"/>
      <c r="Q32" s="97"/>
      <c r="R32" s="97"/>
    </row>
    <row r="33" spans="1:13" ht="25.5" x14ac:dyDescent="0.2">
      <c r="A33" s="29"/>
      <c r="B33" s="7" t="s">
        <v>2</v>
      </c>
      <c r="C33" s="30">
        <v>27</v>
      </c>
      <c r="D33" s="64" t="s">
        <v>53</v>
      </c>
      <c r="E33" s="64" t="s">
        <v>53</v>
      </c>
      <c r="F33" s="38" t="s">
        <v>64</v>
      </c>
      <c r="G33" s="39">
        <v>460</v>
      </c>
      <c r="H33" s="15"/>
      <c r="I33" s="15"/>
      <c r="J33" s="37">
        <f>SUM(J20:J32)</f>
        <v>0</v>
      </c>
      <c r="K33" s="37">
        <f>SUM(K20:K32)</f>
        <v>0</v>
      </c>
      <c r="L33" s="86"/>
      <c r="M33" s="92">
        <v>4899.3</v>
      </c>
    </row>
    <row r="34" spans="1:13" ht="25.5" x14ac:dyDescent="0.2">
      <c r="A34" s="29"/>
      <c r="B34" s="7" t="s">
        <v>2</v>
      </c>
      <c r="C34" s="30">
        <v>28</v>
      </c>
      <c r="D34" s="64" t="s">
        <v>54</v>
      </c>
      <c r="E34" s="64" t="s">
        <v>54</v>
      </c>
      <c r="F34" s="38" t="s">
        <v>64</v>
      </c>
      <c r="G34" s="39">
        <v>170</v>
      </c>
      <c r="H34" s="15"/>
      <c r="I34" s="15"/>
      <c r="J34" s="37">
        <f>SUM(J20:J33)</f>
        <v>0</v>
      </c>
      <c r="K34" s="37">
        <f>SUM(K20:K33)</f>
        <v>0</v>
      </c>
      <c r="L34" s="86"/>
      <c r="M34" s="92">
        <v>4179.7</v>
      </c>
    </row>
    <row r="35" spans="1:13" x14ac:dyDescent="0.2">
      <c r="A35" s="29"/>
      <c r="B35" s="29"/>
      <c r="C35" s="29"/>
      <c r="D35" s="29"/>
      <c r="E35" s="40"/>
      <c r="F35" s="41"/>
      <c r="G35" s="42"/>
      <c r="H35" s="29" t="s">
        <v>65</v>
      </c>
      <c r="I35" s="29"/>
      <c r="J35" s="29">
        <f>SUM(J7:J34)</f>
        <v>0</v>
      </c>
      <c r="K35" s="29">
        <f>SUM(K7:K34)</f>
        <v>0</v>
      </c>
      <c r="L35" s="29"/>
      <c r="M35" s="94"/>
    </row>
    <row r="36" spans="1:13" x14ac:dyDescent="0.2">
      <c r="A36" s="34"/>
      <c r="B36" s="34"/>
      <c r="C36" s="34"/>
      <c r="D36" s="34"/>
      <c r="E36" s="34"/>
      <c r="F36" s="43"/>
      <c r="G36" s="34"/>
      <c r="H36" s="34"/>
      <c r="I36" s="34"/>
      <c r="J36" s="34"/>
      <c r="K36" s="34"/>
      <c r="L36" s="34"/>
      <c r="M36" s="95"/>
    </row>
    <row r="37" spans="1:13" x14ac:dyDescent="0.2">
      <c r="A37" s="34"/>
      <c r="B37" s="34"/>
      <c r="C37" s="34"/>
      <c r="D37" s="34" t="s">
        <v>18</v>
      </c>
      <c r="E37" s="34"/>
      <c r="F37" s="34"/>
      <c r="G37" s="34"/>
      <c r="H37" s="34"/>
      <c r="I37" s="34"/>
      <c r="J37" s="34"/>
      <c r="K37" s="34"/>
      <c r="L37" s="34"/>
      <c r="M37" s="95">
        <f>SUBTOTAL(9,M7:M36)</f>
        <v>2970961.3099999996</v>
      </c>
    </row>
    <row r="38" spans="1:13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95"/>
    </row>
    <row r="39" spans="1:13" x14ac:dyDescent="0.2">
      <c r="A39" s="34"/>
      <c r="B39" s="34"/>
      <c r="C39" s="34"/>
      <c r="D39" s="34" t="s">
        <v>19</v>
      </c>
      <c r="E39" s="34"/>
      <c r="F39" s="34"/>
      <c r="G39" s="34"/>
      <c r="H39" s="34"/>
      <c r="I39" s="34"/>
      <c r="J39" s="34"/>
      <c r="K39" s="34"/>
      <c r="L39" s="34"/>
      <c r="M39" s="95"/>
    </row>
  </sheetData>
  <autoFilter ref="B6:M35" xr:uid="{00000000-0009-0000-0000-000002000000}"/>
  <mergeCells count="4">
    <mergeCell ref="D1:K1"/>
    <mergeCell ref="B4:D4"/>
    <mergeCell ref="E4:J4"/>
    <mergeCell ref="L7:L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L17"/>
  <sheetViews>
    <sheetView workbookViewId="0">
      <selection activeCell="A14" sqref="A14:XFD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87" t="s">
        <v>28</v>
      </c>
      <c r="I12" s="87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2023-04-27T15:18:01Z</dcterms:modified>
</cp:coreProperties>
</file>