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hemodializa\INITIERE\"/>
    </mc:Choice>
  </mc:AlternateContent>
  <xr:revisionPtr revIDLastSave="0" documentId="13_ncr:1_{AACEBFB1-959E-4D3D-AE49-5C8F2DCCFF8D}" xr6:coauthVersionLast="47" xr6:coauthVersionMax="47" xr10:uidLastSave="{00000000-0000-0000-0000-000000000000}"/>
  <bookViews>
    <workbookView xWindow="-120" yWindow="-120" windowWidth="29040" windowHeight="15840" xr2:uid="{64138087-B108-4058-B597-E407E3FEF304}"/>
  </bookViews>
  <sheets>
    <sheet name="Sheet1" sheetId="1" r:id="rId1"/>
  </sheets>
  <definedNames>
    <definedName name="_xlnm._FilterDatabase" localSheetId="0" hidden="1">Sheet1!$A$4:$W$51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7" i="1" l="1"/>
  <c r="W46" i="1"/>
  <c r="W45" i="1"/>
  <c r="W47" i="1"/>
  <c r="W48" i="1"/>
  <c r="W49" i="1"/>
  <c r="W50" i="1"/>
  <c r="W51"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6" i="1"/>
  <c r="W5" i="1"/>
</calcChain>
</file>

<file path=xl/sharedStrings.xml><?xml version="1.0" encoding="utf-8"?>
<sst xmlns="http://schemas.openxmlformats.org/spreadsheetml/2006/main" count="177" uniqueCount="115">
  <si>
    <t xml:space="preserve">Nr. </t>
  </si>
  <si>
    <t>Denumire Lot</t>
  </si>
  <si>
    <t>Specificarea tehnică deplină solicitată de către autoritatea contractantă</t>
  </si>
  <si>
    <t>Unitatea de măsură</t>
  </si>
  <si>
    <t>IMSP INSTITUTUL DE MEDICINA URGENTA (0426)</t>
  </si>
  <si>
    <t>IMSP INSTITUTUL MAMEI SI COPILULUI (0429)</t>
  </si>
  <si>
    <t>IMSP SPITALUL CLINIC BALTI (0436)</t>
  </si>
  <si>
    <t>IMSP SPITALUL CLINIC MUNICIPAL GHEORGHE PALADI (0444)</t>
  </si>
  <si>
    <t>IMSP SPITALUL CLINIC MUNICIPAL SFANTA TREIME (0446)</t>
  </si>
  <si>
    <t>IMSP SPITALUL CLINIC REPUBLICAN TIMOFEI MOSNEAGA (0448)</t>
  </si>
  <si>
    <t>IMSP SPITALUL RAIONAL CAHUL (0456)</t>
  </si>
  <si>
    <t>IMSP INSTITUTUL ONCOLOGIC (0430)</t>
  </si>
  <si>
    <t>IMSP SPITALUL RAIONAL COMRAT ISAAC GURFINCHEL (0462)</t>
  </si>
  <si>
    <t>Cantitatea</t>
  </si>
  <si>
    <t>Loturi bunuri licitate</t>
  </si>
  <si>
    <t>Suma estimată cu TVA</t>
  </si>
  <si>
    <t>Loturi bunuri licitate.Specificarea tehnică deplină solicitată de către autoritatea contractantă</t>
  </si>
  <si>
    <t>Loturi bunuri licitate.UM</t>
  </si>
  <si>
    <t>Dializator suprafaţa 1,0-1,2 m-2. Coeficientul de ultrafiltrare ≥ 6 ml/oră mm Hg  ( 005052 )</t>
  </si>
  <si>
    <t>Compatibilitate cu dispozitivele aflate în utilizare Da
Termen garanţie ≥ 2 ani
Sterilizare cu vapori, etilenoxidă, γ, β şi alte metode de iradiere Da
Membrană complet sintetică Da
Coeficientul de UF ≥ 6 ml/oră
Volumul de umplere ≤ 72 ml
Nr  Clearence  Unitate măsură
ml/min
1 ureea    ≥ 168
2 creatinina    ≥ 147
3 fosfaţi    ≥ 115
4 vitamina B-12    ≥ 60</t>
  </si>
  <si>
    <t>Bucată</t>
  </si>
  <si>
    <t>Dializator suprafaţa 1,3 – 1,4 m-2. Coeficientul de ultrafiltrare ≥ 9,0 ml/oră mm Hg  ( 005053 )</t>
  </si>
  <si>
    <t>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t>
  </si>
  <si>
    <t>Dializator suprafaţa 1,5 – 1,6 m-2. Coeficientul de ultrafiltrare ≥ 10,0 ml/oră mm Hg  ( 005054 )</t>
  </si>
  <si>
    <t>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t>
  </si>
  <si>
    <t>Dializator suprafaţa 1,7 – 1,8 m-2. Coeficient de ultrafiltrare ≥ 12 ml/oră mm Hg  ( 005055 )</t>
  </si>
  <si>
    <t>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t>
  </si>
  <si>
    <t>Linii pentru sînge (magistrale), artera/vena, set maturi (pentru aparatele Fresenius 4008B și 4008S)  ( 005056 )</t>
  </si>
  <si>
    <t>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t>
  </si>
  <si>
    <t>Linii pentru sînge (magistrale), artera/vena, set pediatrice (pentru aparatele Fresenius 4008B și 4008S): Ø 6,4 mm, volum umplere ≤117 ml.  ( 005058 )</t>
  </si>
  <si>
    <t>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t>
  </si>
  <si>
    <t>Linii pentru sînge (magistrale), artera/vena, set maturi (pentru aparatele de dializă Dialog, BBraun)  ( 005059 )</t>
  </si>
  <si>
    <t>Ac pentru puncţie, artera (fistuline), 16 G, bucăţi  ( 005060 )</t>
  </si>
  <si>
    <t>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t>
  </si>
  <si>
    <t>Ac pentru puncţie, vena (fistuline), 16G, bucăţi  ( 005061 )</t>
  </si>
  <si>
    <t>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t>
  </si>
  <si>
    <t>Ac pentru puncţie, artera (fistuline), 17 G, bucăţi  ( 005062 )</t>
  </si>
  <si>
    <t>Cerinţe tehnico-medicale pentru acele de puncţii, artera (fistuline) - 17G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t>
  </si>
  <si>
    <t>Ac pentru puncţie, vena (fistuline), 17 G, bucăţi  ( 005063 )</t>
  </si>
  <si>
    <t>Cerinţe tehnico-medicale pentru acele de puncţii, vena (fistuline) - 17G
Cerinţe generale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t>
  </si>
  <si>
    <t>Set pentru hemodiafiltrare (dintr-o singură sursă, pentru aparatele Fresenius 5008S): Filtru suplimentar pentru filtrarea dializatului, aparate 5008S ( 005064 )</t>
  </si>
  <si>
    <t>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t>
  </si>
  <si>
    <t>Set pentru hemodiafiltrare (dintr-o singură sursă, pentru aparatele Fresenius 5008S): Linii A/V set ONLINE Plus 5008-R ( 005065 )</t>
  </si>
  <si>
    <t>Linii A/V set Online Plus 500-8R</t>
  </si>
  <si>
    <t>Dializator pentru hemodiafiltrare, flux înalt, suprafaţa 1,3–1,4 m-2. Coef. ultraf ≥ 35 ml/oră mm Hg, pentru aparatele Fresenius 5008S)  ( 005066 )</t>
  </si>
  <si>
    <t>Compatibilitate cu dispozitivele aflate în utilizare Da
Termen garanţie ≥ 2 ani
Sterilizare cu vapori, etilenoxidă, γ, β şi alte metode de iradiere Da
Membrană complet sintetică Da
Flux înalt (high-flux) Da
Coeficientul de UF ≥ 35 ml/oră
Volumul de umplere ≤ 100 ml
Cerinţele specifice 
№ Clearence (300 ml/min) Unitate măsură, ml/min
1 ureea    ≥ 250
2 creatinina    ≥ 250
3 fosfaţi    ≥ 230
4 vitamina B-12    ≥ 185
5 inulina ≥ 130</t>
  </si>
  <si>
    <t>Dializator pentru hemodiafiltrare, flux înalt, suprafața 1,8–1,9 m-2.Coef. Ultraf. ≥50 ml/oră mm Hg, pentru aparatele Fresenius 5008S)  ( 005067 )</t>
  </si>
  <si>
    <t>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t>
  </si>
  <si>
    <t>Dializator pentru hemodiafiltrare, flux înalt, suprafața 2,0–2,2 m-2.Coef. Ultraf. ≥55 ml/oră mm Hg, pentru aparatele Fresenius 5008S) Dializator pentru hemodiafiltrare, flux înalt, suprafața 2,0–2,2 m-2.Coef. Ultraf. ≥55 ml/oră mm Hg ( 005068 )</t>
  </si>
  <si>
    <t>Compatibilitate cu dispozitivele aflate în utilizare Da
Termen garanţie ≥ 2 ani
Sterilizare cu vapori, etilenoxidă, γ, β şi alte metode de iradiere Da
Membrană complet sintetică Da
Flux înalt (high-flux) Da
Coeficientul de UF ≥ 55 ml/oră
Volumul de umplere ≤ 120 ml
Cerinţele specifice 
№ Clearence (300 ml/min) Unitate măsură, ml/min
1 ureea    ≥ 270
2 creatinina    ≥ 260
3 fosfaţi    ≥ 200
4 vitamina B-12    ≥ 200
5 inulina ≥ 150</t>
  </si>
  <si>
    <t>Filtru suplimentar pentru filtrarea dializatului, pentru aparatele Dialog + (BBraun):  ( 005071 )</t>
  </si>
  <si>
    <t>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t>
  </si>
  <si>
    <t>Concentrat de săruri pentru dializă, pentru aparatele Fresenius 5008S, Concentrat de săruri granulate, componentul acid GRANUDIAL-AF-81, cutii  ( 005072 )</t>
  </si>
  <si>
    <t>Concentrat de săruri granulate, componentul acid GRANUDIAL-AF-81, cutii</t>
  </si>
  <si>
    <t>Concentrat de săruri pentru dializă, pentru aparatele Fresenius 5008S, Concentrat de săruri granulate, componentul bicarbonat, BIBAG 5008  650 g , cutii  ( 005073 )</t>
  </si>
  <si>
    <t>Concentrat de săruri granulate, componentul bicarbonat, BIBAG 5008  650 g , cutii (16 pcs/box)</t>
  </si>
  <si>
    <t>Concentrat de săruri pentru dializă, aparate Fresenius 4008, Concentrat de săruri granulate, componentul acid,  ( 005074 )</t>
  </si>
  <si>
    <t>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t>
  </si>
  <si>
    <t>Concentrat de săruri pentru dializă, aparate Fresenius 4008, Concentrat de săruri granulate, componentul bicarbonat,  ( 005075 )</t>
  </si>
  <si>
    <t>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t>
  </si>
  <si>
    <t>Concentrat de săruri pentru dializă, pentru aparatele Dialog, Bbraun Concentrat de săruri, soluție, componentul acid, canistre, 10 litri :  ( 005076 )</t>
  </si>
  <si>
    <t>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t>
  </si>
  <si>
    <t>Concentrat de săruri pentru dializă, pentru aparatele Dialog, Bbraun Cartuș de bicarbonat de sodiu, Sol-Cart B 760 g,  ( 005077 )</t>
  </si>
  <si>
    <t>Cartuș de bicarbonat de sodiu, Sol-Cart B 760 g, bucăți (pentru aparatele Dialog, BBraun)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t>
  </si>
  <si>
    <t>Dezinfectant pentru sterilizarea aparatelor de dializă Fresenius, Puristeril 340, 3,5%, 5 litri  ( 005078 )</t>
  </si>
  <si>
    <t>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t>
  </si>
  <si>
    <t>Dezinfectant pentru sterilizarea aparatelor de dializă Fresenius Citrosteril, 5 litri  ( 005079 )</t>
  </si>
  <si>
    <t>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t>
  </si>
  <si>
    <t>Dezinfectant pentru sterilizarea aparatelor de dializă Dialog, BBraun Sol.Acid Citric, 50%-10 litri  ( 005080 )</t>
  </si>
  <si>
    <t>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t>
  </si>
  <si>
    <t>litrul</t>
  </si>
  <si>
    <t>Dezinfectant pentru sterilizarea aparatelor de dializă Dialog, BBraun Hipoclorid de sodiu, Tiutol KF, 5 litri,  ( 005081 )</t>
  </si>
  <si>
    <t>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t>
  </si>
  <si>
    <t>Sare Na Cl pentru regenerare, chimic pură, tablete  ( 005082 )</t>
  </si>
  <si>
    <t>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t>
  </si>
  <si>
    <t>kg</t>
  </si>
  <si>
    <t>Cateter Dublu Lumen, set vîrstnici, pentru cateterismul vaselor magistrale, 11-12 F, L-200 mm;  ( 005083 )</t>
  </si>
  <si>
    <t>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t>
  </si>
  <si>
    <t>Cateter Dublu Lumen, set pediatric, pentru cateterizarea vaselor magistrale, 6,5F, L-75 mm;  ( 005084 )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</si>
  <si>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t>
  </si>
  <si>
    <t>Cateter Dublu Lumen, set pediatric, pentru cateterizarea vaselor magistrale, 6,5F, L-100 mm  ( 005085 )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</si>
  <si>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t>
  </si>
  <si>
    <t>Cateter Dublu Lumen, set pediatric, pentru cateterizarea vaselor magistrale, 6,5F, L-120 mm;  ( 005086 )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</si>
  <si>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t>
  </si>
  <si>
    <t>Cateter Dublu Lumen, set pediatric, pentru cateterizarea vaselor magistrale, 8,0F, L-100 mm;  ( 005087 )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</si>
  <si>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t>
  </si>
  <si>
    <t>Cateter Dublu Lumen, set pediatric, pentru cateterizarea vaselor magistrale, 8,0F, L-120 mm;  ( 005088 )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</si>
  <si>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t>
  </si>
  <si>
    <t>Cateter Dublu Lumen, set pediatric, pentru cateterizarea vaselor magistrale, 8,0F, L-150 mm;  ( 005089 )</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</si>
  <si>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t>
  </si>
  <si>
    <t>Cateter Dublu Lumen, set pediatric, pentru cateterizarea vaselor magistrale, 10,0F, L-120 mm  ( 005090 )</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</si>
  <si>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t>
  </si>
  <si>
    <t>Cateter Dublu Lumen, set pediatric, pentru cateterizarea vaselor magistrale, 10,0F, L-150 mm  ( 005091 )</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</si>
  <si>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t>
  </si>
  <si>
    <t>Cateter Dublu Lumen, set vîrstnici, Cateter Dublu Lumen, set vîrstnici, “long life ( 005092 )</t>
  </si>
  <si>
    <t>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t>
  </si>
  <si>
    <t>Set linie pentru hemodiafiltrare (HDF) dintr-o singura sursa, pentru aparatele Nipro Surdial X  ( 008212 )</t>
  </si>
  <si>
    <t>Set linie pentru hemodiafiltrare, pentru aparatele Nipro Surdial X Compatibilitate cu dispozitivele aflate în utilizare Da
Efectuarea hemodiafiltrării în regim on-line Da 
Cerinţele specifice :
-Volum de umplere: ≤ 132 ml.
-Lungimea segmentului de pompă: ≥ 233 mm și ≤ 268 mm.
--Număr de segmente pentru pompă: ≥ 2 buc.
-Forma segmentelor pompei să fie adaptată special pentru dispozitivul Surdial X aflat la dotare: Obligatoriu.-Prezența camerei de captare activă a aerului pe partea venoasă a liniei cu trombogenitate redusă: Obligatoriu.
-Prezența portului de injecție pe partea arterială și venoasă a liniei pentru administrarea suplimentară de medicamente cu seringă: Obligatoriu.
-Lungimea liniei pentru administrarea heparinei: ≥ 1000 mm.
-Linii de control cu filtre hidrofobe și cleme: ≥ 2 buc.
-Linii de extensie: ≥ 1 buc.
-Prezența magistralei suplementare pentru soluția de substituție ce va permite tratamentul prin hemodiafiltrarea (HDF): Obligatoriu.
-Prezența conectorului de recirculare atașat pe magistrala pentru soluția de substituție: Obligatoriu.
-Sterilizare: etilenoxidă, iradiere.</t>
  </si>
  <si>
    <t>Filtru suplimentar pentru filtrarea dializatului, pentru aparatele Nipro Surdial X  ( 008213 )</t>
  </si>
  <si>
    <t>Filtru suplimentar pentru filtrarea dializatului, pentru aparatele Nipro Surdial X</t>
  </si>
  <si>
    <t>Set linii pentru hemodializa (HD )sange (majistrale) artera/vena, set maturi pentru aparate de dializa Nipro Surdial X  ( 008214 )</t>
  </si>
  <si>
    <t>Set linii pentru hemodializa (HD) sange (majistrale) artera/vena, set maturi pentru aparate de dializa Nipro Surdial X Compatibil cu dispozitivele aflate in utilizare Da.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t>
  </si>
  <si>
    <t>Omniset kit 1,6 MP Plus, Omni Omniset kit 1,6 MP Plus, Omni Bbraun  ( 008215 )</t>
  </si>
  <si>
    <t>Omniset kit 1,6 MP Plus, Omni Bbraun
Kit terapii CRRT (Omniset Kit) – Kit integrat de unică folosință pentru procedura de hemodiafiltrare venovenoasă continuă; Circuit integrat, inclusiv hemofiltru, cu suprafața între 1,2m2
 și 1,6 m2
; Toate
conexiunele circuitului, inclusiv cu pungile de dializat, lichide de substituție, primer, efluent, dispun de
cleme și conectoare de tip Luer-Lock; Circuitul arterial și cel venos dispune de porturi de injectare pe linie
arterială, cît și pe linie venoasă; Circuitul dispune de 5 filtre cu pori 2 um pentru protejarea senzorului de
presiune al dispozitivului; Circuitul dispune de 1 pungă de încălzitor și 1 pungă de colectare pentru priming,
cu volum de 2000 ml cu conector Luer-Lock și cleme</t>
  </si>
  <si>
    <t>Pungă de golire cu volum de 700 ml pentru colectarea efluentului  ( 008216 )</t>
  </si>
  <si>
    <t>Pungă de golire cu volum de 700 ml pentru colectarea efluentului</t>
  </si>
  <si>
    <t>Cateter Wit Mandrin, Omni Bbraun  ( 008217 )</t>
  </si>
  <si>
    <t>Cateter cu mandren (set) – cateter cu dublu lumen, adaptat pentru flux sporit, calibru 11Fr, lungime 200 mm
și cu 2 porturi de injecție tip Luer-Lock; Ghid (de plastic sau metalic) cu o lungime minim 600 mm; Dilatator calibru 12 Fr și lungime de 150 mm; Ac de puncție calibru 18G. Dimensiunele și calibrele
sunt date ca fiind compatibile între ele și nu pot fi înlocuite fără a lua în considerație caracteristicile
întregului set.</t>
  </si>
  <si>
    <t>Soluție Bicarbonat Sterilă 2MMOL/L Potassium, Omni Bbraun  ( 008218 )</t>
  </si>
  <si>
    <t>Pungă cu soluție de dializant – Pungă bicamerală, strerilă (1 cameră pentru soluția de bicarbonat, cealtă
cameră penru soluția de potasiu, concentrație de 2 mmol/l); Volumul pungii bicamerale: 5000 ml; Fiecare
cameră a pungii să fie dotată cu porturi de intrare separate (conectare tip clemă și Luer-lock).</t>
  </si>
  <si>
    <t>Cartuș cu filtru anticitokinic „Cytosorb‘”  ( 008219 )</t>
  </si>
  <si>
    <t>Cytosorb filtru, by CytoSorbents Corporation
Cartuș cu filtru anticitokinic „Cytosorb‘”- capacitate de absorbție a moleculelor circulante cu dimensiuni de
până la 55kD; Suprafața de absorbție de minim 40.000 m2
; Cartuș preumplut cu soluție fiziologică de NaCl.</t>
  </si>
  <si>
    <t>Set steril pentru conectare si deconectare hemodializa.</t>
  </si>
  <si>
    <t>plasture, 5cm x 7cm-2bucati, compresa din tifon 8straturi,7,5cm x7,5cm-6buc, bandeleta adeziva 1,5cm x 1,5cm- 10bucati</t>
  </si>
  <si>
    <t>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</si>
</sst>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Times New Roman"/>
      <family val="1"/>
      <charset val="204"/>
    </font>
    <font>
      <sz val="8"/>
      <name val="Arial"/>
      <family val="2"/>
    </font>
    <font>
      <b/>
      <sz val="8"/>
      <color indexed="18"/>
      <name val="Times New Roman"/>
      <family val="1"/>
      <charset val="204"/>
    </font>
    <font>
      <b/>
      <sz val="8"/>
      <name val="Times New Roman"/>
      <family val="1"/>
      <charset val="204"/>
    </font>
    <font>
      <b/>
      <sz val="8"/>
      <color indexed="12"/>
      <name val="Times New Roman"/>
      <family val="1"/>
      <charset val="204"/>
    </font>
  </fonts>
  <fills count="4">
    <fill>
      <patternFill patternType="none"/>
    </fill>
    <fill>
      <patternFill patternType="gray125"/>
    </fill>
    <fill>
      <patternFill patternType="solid">
        <fgColor indexed="27"/>
        <bgColor indexed="64"/>
      </patternFill>
    </fill>
    <fill>
      <patternFill patternType="solid">
        <fgColor indexed="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2" fillId="0" borderId="0"/>
  </cellStyleXfs>
  <cellXfs count="23">
    <xf numFmtId="0" fontId="0" fillId="0" borderId="0" xfId="0"/>
    <xf numFmtId="0" fontId="1" fillId="0" borderId="0" xfId="0" applyFont="1"/>
    <xf numFmtId="0" fontId="3" fillId="2" borderId="1" xfId="1" applyFont="1" applyFill="1" applyBorder="1" applyAlignment="1">
      <alignment horizontal="center" vertical="center" wrapText="1"/>
    </xf>
    <xf numFmtId="0" fontId="3" fillId="2" borderId="1" xfId="1" applyFont="1" applyFill="1" applyBorder="1" applyAlignment="1">
      <alignment vertical="center"/>
    </xf>
    <xf numFmtId="0" fontId="3" fillId="3" borderId="1" xfId="1" applyFont="1" applyFill="1" applyBorder="1" applyAlignment="1">
      <alignment vertical="top" wrapText="1"/>
    </xf>
    <xf numFmtId="0" fontId="3" fillId="3" borderId="1" xfId="1" applyFont="1" applyFill="1" applyBorder="1" applyAlignment="1">
      <alignment vertical="top" wrapText="1" indent="2"/>
    </xf>
    <xf numFmtId="0" fontId="4" fillId="0" borderId="1" xfId="1" applyFont="1" applyBorder="1" applyAlignment="1">
      <alignment vertical="top" wrapText="1" indent="4"/>
    </xf>
    <xf numFmtId="0" fontId="5" fillId="3" borderId="1" xfId="1" applyFont="1" applyFill="1" applyBorder="1" applyAlignment="1">
      <alignment horizontal="right" vertical="center" indent="1"/>
    </xf>
    <xf numFmtId="0" fontId="3" fillId="3" borderId="1" xfId="1" applyFont="1" applyFill="1" applyBorder="1" applyAlignment="1">
      <alignment horizontal="right" vertical="center" indent="1"/>
    </xf>
    <xf numFmtId="2" fontId="5" fillId="3" borderId="1" xfId="1" applyNumberFormat="1" applyFont="1" applyFill="1" applyBorder="1" applyAlignment="1">
      <alignment horizontal="right" vertical="center" indent="1"/>
    </xf>
    <xf numFmtId="4" fontId="3" fillId="3" borderId="1" xfId="1" applyNumberFormat="1" applyFont="1" applyFill="1" applyBorder="1" applyAlignment="1">
      <alignment horizontal="right" vertical="center" indent="1"/>
    </xf>
    <xf numFmtId="4" fontId="5" fillId="3" borderId="1" xfId="1" applyNumberFormat="1" applyFont="1" applyFill="1" applyBorder="1" applyAlignment="1">
      <alignment horizontal="right" vertical="center" indent="1"/>
    </xf>
    <xf numFmtId="2" fontId="3" fillId="3" borderId="1" xfId="1" applyNumberFormat="1" applyFont="1" applyFill="1" applyBorder="1" applyAlignment="1">
      <alignment horizontal="right" vertical="center" indent="1"/>
    </xf>
    <xf numFmtId="0" fontId="3" fillId="3" borderId="2" xfId="1" applyFont="1" applyFill="1" applyBorder="1" applyAlignment="1">
      <alignment vertical="top" wrapText="1"/>
    </xf>
    <xf numFmtId="0" fontId="3" fillId="3" borderId="2" xfId="1" applyFont="1" applyFill="1" applyBorder="1" applyAlignment="1">
      <alignment vertical="top" wrapText="1" indent="2"/>
    </xf>
    <xf numFmtId="0" fontId="4" fillId="0" borderId="2" xfId="1" applyFont="1" applyBorder="1" applyAlignment="1">
      <alignment vertical="top" wrapText="1" indent="4"/>
    </xf>
    <xf numFmtId="2" fontId="5" fillId="3" borderId="2" xfId="1" applyNumberFormat="1" applyFont="1" applyFill="1" applyBorder="1" applyAlignment="1">
      <alignment horizontal="right" vertical="center" indent="1"/>
    </xf>
    <xf numFmtId="4" fontId="3" fillId="3" borderId="2" xfId="1" applyNumberFormat="1" applyFont="1" applyFill="1" applyBorder="1" applyAlignment="1">
      <alignment horizontal="right" vertical="center" indent="1"/>
    </xf>
    <xf numFmtId="0" fontId="5" fillId="3" borderId="2" xfId="1" applyFont="1" applyFill="1" applyBorder="1" applyAlignment="1">
      <alignment horizontal="right" vertical="center" indent="1"/>
    </xf>
    <xf numFmtId="0" fontId="3" fillId="3" borderId="2" xfId="1" applyFont="1" applyFill="1" applyBorder="1" applyAlignment="1">
      <alignment horizontal="right" vertical="center" indent="1"/>
    </xf>
    <xf numFmtId="2" fontId="5" fillId="3" borderId="3" xfId="1" applyNumberFormat="1" applyFont="1" applyFill="1" applyBorder="1" applyAlignment="1">
      <alignment horizontal="right" vertical="center" indent="1"/>
    </xf>
    <xf numFmtId="0" fontId="3" fillId="2" borderId="1" xfId="1" applyFont="1" applyFill="1" applyBorder="1" applyAlignment="1">
      <alignment horizontal="center" vertical="center" wrapText="1" indent="1"/>
    </xf>
    <xf numFmtId="0" fontId="3" fillId="2" borderId="1" xfId="1" applyFont="1" applyFill="1" applyBorder="1" applyAlignment="1">
      <alignment horizontal="center" vertical="center" wrapText="1"/>
    </xf>
  </cellXfs>
  <cellStyles count="2">
    <cellStyle name="Normal" xfId="0" builtinId="0"/>
    <cellStyle name="Normal_Sheet1" xfId="1" xr:uid="{ABE61955-C304-4F42-B45F-AE7864925F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8D538-A7DB-45E5-8A2C-C84B2A542E64}">
  <dimension ref="A1:W57"/>
  <sheetViews>
    <sheetView tabSelected="1" zoomScale="85" zoomScaleNormal="85" workbookViewId="0">
      <pane ySplit="4" topLeftCell="A5" activePane="bottomLeft" state="frozen"/>
      <selection pane="bottomLeft" activeCell="W8" sqref="W8"/>
    </sheetView>
  </sheetViews>
  <sheetFormatPr defaultRowHeight="15" x14ac:dyDescent="0.25"/>
  <cols>
    <col min="1" max="1" width="4.28515625" style="1" bestFit="1" customWidth="1"/>
    <col min="2" max="2" width="18.85546875" style="1" customWidth="1"/>
    <col min="3" max="3" width="26.85546875" style="1" customWidth="1"/>
    <col min="4" max="4" width="14.5703125" style="1" customWidth="1"/>
    <col min="5" max="5" width="9.7109375" style="1" customWidth="1"/>
    <col min="6" max="6" width="10" style="1" customWidth="1"/>
    <col min="7" max="7" width="9.28515625" style="1" customWidth="1"/>
    <col min="8" max="8" width="11.85546875" style="1" customWidth="1"/>
    <col min="9" max="9" width="9.28515625" style="1" customWidth="1"/>
    <col min="10" max="10" width="13" style="1" customWidth="1"/>
    <col min="11" max="11" width="9.28515625" style="1" customWidth="1"/>
    <col min="12" max="12" width="11.7109375" style="1" customWidth="1"/>
    <col min="13" max="13" width="9.28515625" style="1" customWidth="1"/>
    <col min="14" max="14" width="18.5703125" style="1" customWidth="1"/>
    <col min="15" max="15" width="9.28515625" style="1" customWidth="1"/>
    <col min="16" max="16" width="18.5703125" style="1" customWidth="1"/>
    <col min="17" max="17" width="9.28515625" style="1" customWidth="1"/>
    <col min="18" max="18" width="12.28515625" style="1" customWidth="1"/>
    <col min="19" max="20" width="10" style="1" customWidth="1"/>
    <col min="21" max="21" width="9.28515625" style="1" customWidth="1"/>
    <col min="22" max="22" width="12.42578125" style="1" customWidth="1"/>
    <col min="23" max="23" width="9.28515625" style="1" bestFit="1" customWidth="1"/>
    <col min="24" max="16384" width="9.140625" style="1"/>
  </cols>
  <sheetData>
    <row r="1" spans="1:23" ht="20.100000000000001" customHeight="1" x14ac:dyDescent="0.25">
      <c r="A1" s="1" t="s">
        <v>0</v>
      </c>
      <c r="B1" s="2" t="s">
        <v>1</v>
      </c>
      <c r="C1" s="2" t="s">
        <v>2</v>
      </c>
      <c r="D1" s="2" t="s">
        <v>3</v>
      </c>
      <c r="E1" s="22" t="s">
        <v>4</v>
      </c>
      <c r="F1" s="22"/>
      <c r="G1" s="22" t="s">
        <v>5</v>
      </c>
      <c r="H1" s="22"/>
      <c r="I1" s="22" t="s">
        <v>6</v>
      </c>
      <c r="J1" s="22"/>
      <c r="K1" s="22" t="s">
        <v>7</v>
      </c>
      <c r="L1" s="22"/>
      <c r="M1" s="22" t="s">
        <v>8</v>
      </c>
      <c r="N1" s="22"/>
      <c r="O1" s="22" t="s">
        <v>9</v>
      </c>
      <c r="P1" s="22"/>
      <c r="Q1" s="22" t="s">
        <v>10</v>
      </c>
      <c r="R1" s="22"/>
      <c r="S1" s="22" t="s">
        <v>11</v>
      </c>
      <c r="T1" s="22"/>
      <c r="U1" s="22" t="s">
        <v>12</v>
      </c>
      <c r="V1" s="22"/>
      <c r="W1" s="3" t="s">
        <v>13</v>
      </c>
    </row>
    <row r="2" spans="1:23" ht="25.5" hidden="1" customHeight="1" x14ac:dyDescent="0.25">
      <c r="B2" s="2" t="s">
        <v>14</v>
      </c>
      <c r="C2" s="2"/>
      <c r="D2" s="2"/>
      <c r="E2" s="21" t="s">
        <v>13</v>
      </c>
      <c r="F2" s="21" t="s">
        <v>15</v>
      </c>
      <c r="G2" s="21" t="s">
        <v>13</v>
      </c>
      <c r="H2" s="21" t="s">
        <v>15</v>
      </c>
      <c r="I2" s="21" t="s">
        <v>13</v>
      </c>
      <c r="J2" s="21" t="s">
        <v>15</v>
      </c>
      <c r="K2" s="21" t="s">
        <v>13</v>
      </c>
      <c r="L2" s="21" t="s">
        <v>15</v>
      </c>
      <c r="M2" s="21" t="s">
        <v>13</v>
      </c>
      <c r="N2" s="21" t="s">
        <v>15</v>
      </c>
      <c r="O2" s="21" t="s">
        <v>13</v>
      </c>
      <c r="P2" s="21" t="s">
        <v>15</v>
      </c>
      <c r="Q2" s="21" t="s">
        <v>13</v>
      </c>
      <c r="R2" s="21" t="s">
        <v>15</v>
      </c>
      <c r="S2" s="21" t="s">
        <v>13</v>
      </c>
      <c r="T2" s="21" t="s">
        <v>15</v>
      </c>
      <c r="U2" s="21" t="s">
        <v>13</v>
      </c>
      <c r="V2" s="21" t="s">
        <v>15</v>
      </c>
      <c r="W2" s="21" t="s">
        <v>13</v>
      </c>
    </row>
    <row r="3" spans="1:23" ht="25.5" hidden="1" customHeight="1" x14ac:dyDescent="0.25">
      <c r="B3" s="2" t="s">
        <v>16</v>
      </c>
      <c r="C3" s="2"/>
      <c r="D3" s="2"/>
      <c r="E3" s="21"/>
      <c r="F3" s="21"/>
      <c r="G3" s="21"/>
      <c r="H3" s="21"/>
      <c r="I3" s="21"/>
      <c r="J3" s="21"/>
      <c r="K3" s="21"/>
      <c r="L3" s="21"/>
      <c r="M3" s="21"/>
      <c r="N3" s="21"/>
      <c r="O3" s="21"/>
      <c r="P3" s="21"/>
      <c r="Q3" s="21"/>
      <c r="R3" s="21"/>
      <c r="S3" s="21"/>
      <c r="T3" s="21"/>
      <c r="U3" s="21"/>
      <c r="V3" s="21"/>
      <c r="W3" s="21"/>
    </row>
    <row r="4" spans="1:23" ht="20.100000000000001" hidden="1" customHeight="1" x14ac:dyDescent="0.25">
      <c r="B4" s="2" t="s">
        <v>17</v>
      </c>
      <c r="C4" s="2"/>
      <c r="D4" s="2"/>
      <c r="E4" s="21"/>
      <c r="F4" s="21"/>
      <c r="G4" s="21"/>
      <c r="H4" s="21"/>
      <c r="I4" s="21"/>
      <c r="J4" s="21"/>
      <c r="K4" s="21"/>
      <c r="L4" s="21"/>
      <c r="M4" s="21"/>
      <c r="N4" s="21"/>
      <c r="O4" s="21"/>
      <c r="P4" s="21"/>
      <c r="Q4" s="21"/>
      <c r="R4" s="21"/>
      <c r="S4" s="21"/>
      <c r="T4" s="21"/>
      <c r="U4" s="21"/>
      <c r="V4" s="21"/>
      <c r="W4" s="21"/>
    </row>
    <row r="5" spans="1:23" ht="20.100000000000001" customHeight="1" x14ac:dyDescent="0.25">
      <c r="A5" s="1">
        <v>1</v>
      </c>
      <c r="B5" s="4" t="s">
        <v>18</v>
      </c>
      <c r="C5" s="5" t="s">
        <v>19</v>
      </c>
      <c r="D5" s="6" t="s">
        <v>20</v>
      </c>
      <c r="E5" s="7"/>
      <c r="F5" s="8"/>
      <c r="G5" s="9">
        <v>600</v>
      </c>
      <c r="H5" s="10">
        <v>77873.399999999994</v>
      </c>
      <c r="I5" s="7"/>
      <c r="J5" s="8"/>
      <c r="K5" s="7"/>
      <c r="L5" s="8"/>
      <c r="M5" s="7"/>
      <c r="N5" s="8"/>
      <c r="O5" s="7"/>
      <c r="P5" s="8"/>
      <c r="Q5" s="7"/>
      <c r="R5" s="8"/>
      <c r="S5" s="8"/>
      <c r="T5" s="8"/>
      <c r="U5" s="7"/>
      <c r="V5" s="8"/>
      <c r="W5" s="9">
        <f>U5+Q5+O5+M5+K5+I5+G5+E5</f>
        <v>600</v>
      </c>
    </row>
    <row r="6" spans="1:23" ht="20.100000000000001" customHeight="1" x14ac:dyDescent="0.25">
      <c r="A6" s="1">
        <v>2</v>
      </c>
      <c r="B6" s="4" t="s">
        <v>21</v>
      </c>
      <c r="C6" s="5" t="s">
        <v>22</v>
      </c>
      <c r="D6" s="6" t="s">
        <v>20</v>
      </c>
      <c r="E6" s="9">
        <v>300</v>
      </c>
      <c r="F6" s="10">
        <v>21928</v>
      </c>
      <c r="G6" s="9">
        <v>100</v>
      </c>
      <c r="H6" s="10">
        <v>7309.33</v>
      </c>
      <c r="I6" s="7"/>
      <c r="J6" s="8"/>
      <c r="K6" s="7"/>
      <c r="L6" s="8"/>
      <c r="M6" s="7"/>
      <c r="N6" s="8"/>
      <c r="O6" s="7"/>
      <c r="P6" s="8"/>
      <c r="Q6" s="9">
        <v>300</v>
      </c>
      <c r="R6" s="10">
        <v>21928</v>
      </c>
      <c r="S6" s="10"/>
      <c r="T6" s="10"/>
      <c r="U6" s="7"/>
      <c r="V6" s="8"/>
      <c r="W6" s="9">
        <f>U6+Q6+O6+M6+K6+I6+G6+E6</f>
        <v>700</v>
      </c>
    </row>
    <row r="7" spans="1:23" ht="20.100000000000001" customHeight="1" x14ac:dyDescent="0.25">
      <c r="A7" s="1">
        <v>3</v>
      </c>
      <c r="B7" s="4" t="s">
        <v>23</v>
      </c>
      <c r="C7" s="5" t="s">
        <v>24</v>
      </c>
      <c r="D7" s="6" t="s">
        <v>20</v>
      </c>
      <c r="E7" s="9">
        <v>400</v>
      </c>
      <c r="F7" s="10">
        <v>26883.1</v>
      </c>
      <c r="G7" s="7"/>
      <c r="H7" s="8"/>
      <c r="I7" s="9">
        <v>500</v>
      </c>
      <c r="J7" s="10">
        <v>33603.879999999997</v>
      </c>
      <c r="K7" s="7"/>
      <c r="L7" s="8"/>
      <c r="M7" s="11">
        <v>1000</v>
      </c>
      <c r="N7" s="10">
        <v>67207.75</v>
      </c>
      <c r="O7" s="9">
        <v>680</v>
      </c>
      <c r="P7" s="10">
        <v>45701.27</v>
      </c>
      <c r="Q7" s="11">
        <v>5300</v>
      </c>
      <c r="R7" s="10">
        <v>356201.09</v>
      </c>
      <c r="S7" s="10"/>
      <c r="T7" s="10"/>
      <c r="U7" s="11">
        <v>4000</v>
      </c>
      <c r="V7" s="10">
        <v>268831.01</v>
      </c>
      <c r="W7" s="9">
        <f>U7+Q7+O7+M7+K7+I7+G7+E7</f>
        <v>11880</v>
      </c>
    </row>
    <row r="8" spans="1:23" ht="20.100000000000001" customHeight="1" x14ac:dyDescent="0.25">
      <c r="A8" s="1">
        <v>4</v>
      </c>
      <c r="B8" s="4" t="s">
        <v>25</v>
      </c>
      <c r="C8" s="5" t="s">
        <v>26</v>
      </c>
      <c r="D8" s="6" t="s">
        <v>20</v>
      </c>
      <c r="E8" s="9">
        <v>300</v>
      </c>
      <c r="F8" s="10">
        <v>20162.330000000002</v>
      </c>
      <c r="G8" s="7"/>
      <c r="H8" s="8"/>
      <c r="I8" s="11">
        <v>6000</v>
      </c>
      <c r="J8" s="10">
        <v>403246.51</v>
      </c>
      <c r="K8" s="7"/>
      <c r="L8" s="8"/>
      <c r="M8" s="11">
        <v>5000</v>
      </c>
      <c r="N8" s="10">
        <v>336038.76</v>
      </c>
      <c r="O8" s="9">
        <v>680</v>
      </c>
      <c r="P8" s="10">
        <v>45701.27</v>
      </c>
      <c r="Q8" s="11">
        <v>6200</v>
      </c>
      <c r="R8" s="10">
        <v>416688.06</v>
      </c>
      <c r="S8" s="10"/>
      <c r="T8" s="10"/>
      <c r="U8" s="11">
        <v>2500</v>
      </c>
      <c r="V8" s="10">
        <v>168019.38</v>
      </c>
      <c r="W8" s="9">
        <f t="shared" ref="W6:W51" si="0">U8+Q8+O8+M8+K8+I8+G8+E8</f>
        <v>20680</v>
      </c>
    </row>
    <row r="9" spans="1:23" ht="20.100000000000001" customHeight="1" x14ac:dyDescent="0.25">
      <c r="A9" s="1">
        <v>5</v>
      </c>
      <c r="B9" s="4" t="s">
        <v>27</v>
      </c>
      <c r="C9" s="5" t="s">
        <v>28</v>
      </c>
      <c r="D9" s="6" t="s">
        <v>20</v>
      </c>
      <c r="E9" s="7"/>
      <c r="F9" s="8"/>
      <c r="G9" s="9">
        <v>500</v>
      </c>
      <c r="H9" s="10">
        <v>16794</v>
      </c>
      <c r="I9" s="7"/>
      <c r="J9" s="8"/>
      <c r="K9" s="7"/>
      <c r="L9" s="8"/>
      <c r="M9" s="11">
        <v>2000</v>
      </c>
      <c r="N9" s="10">
        <v>67176</v>
      </c>
      <c r="O9" s="9">
        <v>144</v>
      </c>
      <c r="P9" s="10">
        <v>4836.67</v>
      </c>
      <c r="Q9" s="11">
        <v>12000</v>
      </c>
      <c r="R9" s="10">
        <v>403056</v>
      </c>
      <c r="S9" s="10"/>
      <c r="T9" s="10"/>
      <c r="U9" s="11">
        <v>6500</v>
      </c>
      <c r="V9" s="10">
        <v>218322</v>
      </c>
      <c r="W9" s="9">
        <f t="shared" si="0"/>
        <v>21144</v>
      </c>
    </row>
    <row r="10" spans="1:23" ht="20.100000000000001" customHeight="1" x14ac:dyDescent="0.25">
      <c r="A10" s="1">
        <v>6</v>
      </c>
      <c r="B10" s="4" t="s">
        <v>29</v>
      </c>
      <c r="C10" s="5" t="s">
        <v>30</v>
      </c>
      <c r="D10" s="6" t="s">
        <v>20</v>
      </c>
      <c r="E10" s="7"/>
      <c r="F10" s="8"/>
      <c r="G10" s="9">
        <v>700</v>
      </c>
      <c r="H10" s="10">
        <v>147102.48000000001</v>
      </c>
      <c r="I10" s="7"/>
      <c r="J10" s="8"/>
      <c r="K10" s="7"/>
      <c r="L10" s="8"/>
      <c r="M10" s="7"/>
      <c r="N10" s="8"/>
      <c r="O10" s="7"/>
      <c r="P10" s="8"/>
      <c r="Q10" s="7"/>
      <c r="R10" s="8"/>
      <c r="S10" s="8"/>
      <c r="T10" s="8"/>
      <c r="U10" s="7"/>
      <c r="V10" s="8"/>
      <c r="W10" s="9">
        <f t="shared" si="0"/>
        <v>700</v>
      </c>
    </row>
    <row r="11" spans="1:23" ht="20.100000000000001" customHeight="1" x14ac:dyDescent="0.25">
      <c r="A11" s="1">
        <v>7</v>
      </c>
      <c r="B11" s="4" t="s">
        <v>31</v>
      </c>
      <c r="C11" s="5" t="s">
        <v>28</v>
      </c>
      <c r="D11" s="6" t="s">
        <v>20</v>
      </c>
      <c r="E11" s="9">
        <v>400</v>
      </c>
      <c r="F11" s="10">
        <v>14040</v>
      </c>
      <c r="G11" s="7"/>
      <c r="H11" s="8"/>
      <c r="I11" s="11">
        <v>6500</v>
      </c>
      <c r="J11" s="10">
        <v>228150</v>
      </c>
      <c r="K11" s="7"/>
      <c r="L11" s="8"/>
      <c r="M11" s="7"/>
      <c r="N11" s="8"/>
      <c r="O11" s="7"/>
      <c r="P11" s="8"/>
      <c r="Q11" s="7"/>
      <c r="R11" s="8"/>
      <c r="S11" s="8"/>
      <c r="T11" s="8"/>
      <c r="U11" s="7"/>
      <c r="V11" s="8"/>
      <c r="W11" s="9">
        <f t="shared" si="0"/>
        <v>6900</v>
      </c>
    </row>
    <row r="12" spans="1:23" ht="20.100000000000001" customHeight="1" x14ac:dyDescent="0.25">
      <c r="A12" s="1">
        <v>8</v>
      </c>
      <c r="B12" s="4" t="s">
        <v>32</v>
      </c>
      <c r="C12" s="5" t="s">
        <v>33</v>
      </c>
      <c r="D12" s="6" t="s">
        <v>20</v>
      </c>
      <c r="E12" s="9">
        <v>500</v>
      </c>
      <c r="F12" s="10">
        <v>1998</v>
      </c>
      <c r="G12" s="7"/>
      <c r="H12" s="8"/>
      <c r="I12" s="11">
        <v>6500</v>
      </c>
      <c r="J12" s="10">
        <v>25974</v>
      </c>
      <c r="K12" s="7"/>
      <c r="L12" s="8"/>
      <c r="M12" s="11">
        <v>7500</v>
      </c>
      <c r="N12" s="10">
        <v>29970</v>
      </c>
      <c r="O12" s="9">
        <v>450</v>
      </c>
      <c r="P12" s="10">
        <v>1798.2</v>
      </c>
      <c r="Q12" s="11">
        <v>12000</v>
      </c>
      <c r="R12" s="10">
        <v>47952</v>
      </c>
      <c r="S12" s="10"/>
      <c r="T12" s="10"/>
      <c r="U12" s="11">
        <v>6500</v>
      </c>
      <c r="V12" s="10">
        <v>25974</v>
      </c>
      <c r="W12" s="9">
        <f t="shared" si="0"/>
        <v>33450</v>
      </c>
    </row>
    <row r="13" spans="1:23" ht="20.100000000000001" customHeight="1" x14ac:dyDescent="0.25">
      <c r="A13" s="1">
        <v>9</v>
      </c>
      <c r="B13" s="4" t="s">
        <v>34</v>
      </c>
      <c r="C13" s="5" t="s">
        <v>35</v>
      </c>
      <c r="D13" s="6" t="s">
        <v>20</v>
      </c>
      <c r="E13" s="9">
        <v>500</v>
      </c>
      <c r="F13" s="10">
        <v>1998</v>
      </c>
      <c r="G13" s="7"/>
      <c r="H13" s="8"/>
      <c r="I13" s="11">
        <v>6500</v>
      </c>
      <c r="J13" s="10">
        <v>25974</v>
      </c>
      <c r="K13" s="7"/>
      <c r="L13" s="8"/>
      <c r="M13" s="11">
        <v>7500</v>
      </c>
      <c r="N13" s="10">
        <v>29970</v>
      </c>
      <c r="O13" s="9">
        <v>450</v>
      </c>
      <c r="P13" s="10">
        <v>1798.2</v>
      </c>
      <c r="Q13" s="11">
        <v>12000</v>
      </c>
      <c r="R13" s="10">
        <v>47952</v>
      </c>
      <c r="S13" s="10"/>
      <c r="T13" s="10"/>
      <c r="U13" s="11">
        <v>6500</v>
      </c>
      <c r="V13" s="10">
        <v>25974</v>
      </c>
      <c r="W13" s="9">
        <f t="shared" si="0"/>
        <v>33450</v>
      </c>
    </row>
    <row r="14" spans="1:23" ht="20.100000000000001" customHeight="1" x14ac:dyDescent="0.25">
      <c r="A14" s="1">
        <v>10</v>
      </c>
      <c r="B14" s="4" t="s">
        <v>36</v>
      </c>
      <c r="C14" s="5" t="s">
        <v>37</v>
      </c>
      <c r="D14" s="6" t="s">
        <v>20</v>
      </c>
      <c r="E14" s="7"/>
      <c r="F14" s="8"/>
      <c r="G14" s="9">
        <v>200</v>
      </c>
      <c r="H14" s="12">
        <v>799.2</v>
      </c>
      <c r="I14" s="7"/>
      <c r="J14" s="8"/>
      <c r="K14" s="7"/>
      <c r="L14" s="8"/>
      <c r="M14" s="11">
        <v>1500</v>
      </c>
      <c r="N14" s="10">
        <v>5994</v>
      </c>
      <c r="O14" s="9">
        <v>50</v>
      </c>
      <c r="P14" s="12">
        <v>199.8</v>
      </c>
      <c r="Q14" s="7"/>
      <c r="R14" s="8"/>
      <c r="S14" s="8"/>
      <c r="T14" s="8"/>
      <c r="U14" s="7"/>
      <c r="V14" s="8"/>
      <c r="W14" s="9">
        <f t="shared" si="0"/>
        <v>1750</v>
      </c>
    </row>
    <row r="15" spans="1:23" ht="20.100000000000001" customHeight="1" x14ac:dyDescent="0.25">
      <c r="A15" s="1">
        <v>11</v>
      </c>
      <c r="B15" s="4" t="s">
        <v>38</v>
      </c>
      <c r="C15" s="5" t="s">
        <v>39</v>
      </c>
      <c r="D15" s="6" t="s">
        <v>20</v>
      </c>
      <c r="E15" s="7"/>
      <c r="F15" s="8"/>
      <c r="G15" s="9">
        <v>200</v>
      </c>
      <c r="H15" s="12">
        <v>799.2</v>
      </c>
      <c r="I15" s="7"/>
      <c r="J15" s="8"/>
      <c r="K15" s="7"/>
      <c r="L15" s="8"/>
      <c r="M15" s="11">
        <v>1500</v>
      </c>
      <c r="N15" s="10">
        <v>5994</v>
      </c>
      <c r="O15" s="9">
        <v>50</v>
      </c>
      <c r="P15" s="12">
        <v>199.8</v>
      </c>
      <c r="Q15" s="7"/>
      <c r="R15" s="8"/>
      <c r="S15" s="8"/>
      <c r="T15" s="8"/>
      <c r="U15" s="7"/>
      <c r="V15" s="8"/>
      <c r="W15" s="9">
        <f t="shared" si="0"/>
        <v>1750</v>
      </c>
    </row>
    <row r="16" spans="1:23" ht="50.25" customHeight="1" x14ac:dyDescent="0.25">
      <c r="A16" s="1">
        <v>12</v>
      </c>
      <c r="B16" s="4" t="s">
        <v>40</v>
      </c>
      <c r="C16" s="5" t="s">
        <v>41</v>
      </c>
      <c r="D16" s="6" t="s">
        <v>20</v>
      </c>
      <c r="E16" s="7"/>
      <c r="F16" s="8"/>
      <c r="G16" s="7"/>
      <c r="H16" s="8"/>
      <c r="I16" s="7"/>
      <c r="J16" s="8"/>
      <c r="K16" s="7"/>
      <c r="L16" s="8"/>
      <c r="M16" s="9">
        <v>184</v>
      </c>
      <c r="N16" s="10">
        <v>632990.61</v>
      </c>
      <c r="O16" s="9">
        <v>22</v>
      </c>
      <c r="P16" s="10">
        <v>75683.66</v>
      </c>
      <c r="Q16" s="7"/>
      <c r="R16" s="8"/>
      <c r="S16" s="8"/>
      <c r="T16" s="8"/>
      <c r="U16" s="7"/>
      <c r="V16" s="8"/>
      <c r="W16" s="9">
        <f t="shared" si="0"/>
        <v>206</v>
      </c>
    </row>
    <row r="17" spans="1:23" ht="20.100000000000001" customHeight="1" x14ac:dyDescent="0.25">
      <c r="A17" s="1">
        <v>13</v>
      </c>
      <c r="B17" s="4" t="s">
        <v>42</v>
      </c>
      <c r="C17" s="5" t="s">
        <v>43</v>
      </c>
      <c r="D17" s="6" t="s">
        <v>20</v>
      </c>
      <c r="E17" s="7"/>
      <c r="F17" s="8"/>
      <c r="G17" s="7"/>
      <c r="H17" s="8"/>
      <c r="I17" s="7"/>
      <c r="J17" s="8"/>
      <c r="K17" s="7"/>
      <c r="L17" s="8"/>
      <c r="M17" s="11">
        <v>7500</v>
      </c>
      <c r="N17" s="10">
        <v>1894189.15</v>
      </c>
      <c r="O17" s="11">
        <v>1800</v>
      </c>
      <c r="P17" s="10">
        <v>454605.4</v>
      </c>
      <c r="Q17" s="7"/>
      <c r="R17" s="8"/>
      <c r="S17" s="8"/>
      <c r="T17" s="8"/>
      <c r="U17" s="7"/>
      <c r="V17" s="8"/>
      <c r="W17" s="9">
        <f t="shared" si="0"/>
        <v>9300</v>
      </c>
    </row>
    <row r="18" spans="1:23" ht="20.100000000000001" customHeight="1" x14ac:dyDescent="0.25">
      <c r="A18" s="1">
        <v>14</v>
      </c>
      <c r="B18" s="4" t="s">
        <v>44</v>
      </c>
      <c r="C18" s="5" t="s">
        <v>45</v>
      </c>
      <c r="D18" s="6" t="s">
        <v>20</v>
      </c>
      <c r="E18" s="7"/>
      <c r="F18" s="8"/>
      <c r="G18" s="7"/>
      <c r="H18" s="8"/>
      <c r="I18" s="7"/>
      <c r="J18" s="8"/>
      <c r="K18" s="7"/>
      <c r="L18" s="8"/>
      <c r="M18" s="7"/>
      <c r="N18" s="8"/>
      <c r="O18" s="11">
        <v>1080</v>
      </c>
      <c r="P18" s="10">
        <v>228353.13</v>
      </c>
      <c r="Q18" s="7"/>
      <c r="R18" s="8"/>
      <c r="S18" s="8"/>
      <c r="T18" s="8"/>
      <c r="U18" s="7"/>
      <c r="V18" s="8"/>
      <c r="W18" s="9">
        <f t="shared" si="0"/>
        <v>1080</v>
      </c>
    </row>
    <row r="19" spans="1:23" ht="20.100000000000001" customHeight="1" x14ac:dyDescent="0.25">
      <c r="A19" s="1">
        <v>15</v>
      </c>
      <c r="B19" s="4" t="s">
        <v>46</v>
      </c>
      <c r="C19" s="5" t="s">
        <v>47</v>
      </c>
      <c r="D19" s="6" t="s">
        <v>20</v>
      </c>
      <c r="E19" s="7"/>
      <c r="F19" s="8"/>
      <c r="G19" s="7"/>
      <c r="H19" s="8"/>
      <c r="I19" s="7"/>
      <c r="J19" s="8"/>
      <c r="K19" s="7"/>
      <c r="L19" s="8"/>
      <c r="M19" s="11">
        <v>2500</v>
      </c>
      <c r="N19" s="10">
        <v>612754.19999999995</v>
      </c>
      <c r="O19" s="9">
        <v>60</v>
      </c>
      <c r="P19" s="10">
        <v>14706.1</v>
      </c>
      <c r="Q19" s="7"/>
      <c r="R19" s="8"/>
      <c r="S19" s="8"/>
      <c r="T19" s="8"/>
      <c r="U19" s="7"/>
      <c r="V19" s="8"/>
      <c r="W19" s="9">
        <f t="shared" si="0"/>
        <v>2560</v>
      </c>
    </row>
    <row r="20" spans="1:23" ht="129" customHeight="1" x14ac:dyDescent="0.25">
      <c r="A20" s="1">
        <v>16</v>
      </c>
      <c r="B20" s="4" t="s">
        <v>48</v>
      </c>
      <c r="C20" s="5" t="s">
        <v>49</v>
      </c>
      <c r="D20" s="6" t="s">
        <v>20</v>
      </c>
      <c r="E20" s="9">
        <v>150</v>
      </c>
      <c r="F20" s="10">
        <v>30309.67</v>
      </c>
      <c r="G20" s="7"/>
      <c r="H20" s="8"/>
      <c r="I20" s="7"/>
      <c r="J20" s="8"/>
      <c r="K20" s="7"/>
      <c r="L20" s="8"/>
      <c r="M20" s="9">
        <v>650</v>
      </c>
      <c r="N20" s="10">
        <v>131341.88</v>
      </c>
      <c r="O20" s="9">
        <v>60</v>
      </c>
      <c r="P20" s="10">
        <v>12123.87</v>
      </c>
      <c r="Q20" s="7"/>
      <c r="R20" s="8"/>
      <c r="S20" s="8"/>
      <c r="T20" s="8"/>
      <c r="U20" s="7"/>
      <c r="V20" s="8"/>
      <c r="W20" s="9">
        <f t="shared" si="0"/>
        <v>860</v>
      </c>
    </row>
    <row r="21" spans="1:23" ht="40.5" customHeight="1" x14ac:dyDescent="0.25">
      <c r="A21" s="1">
        <v>17</v>
      </c>
      <c r="B21" s="4" t="s">
        <v>50</v>
      </c>
      <c r="C21" s="5" t="s">
        <v>51</v>
      </c>
      <c r="D21" s="6" t="s">
        <v>20</v>
      </c>
      <c r="E21" s="9">
        <v>10</v>
      </c>
      <c r="F21" s="10">
        <v>31499.93</v>
      </c>
      <c r="G21" s="7"/>
      <c r="H21" s="8"/>
      <c r="I21" s="7"/>
      <c r="J21" s="8"/>
      <c r="K21" s="7"/>
      <c r="L21" s="8"/>
      <c r="M21" s="7"/>
      <c r="N21" s="8"/>
      <c r="O21" s="7"/>
      <c r="P21" s="8"/>
      <c r="Q21" s="7"/>
      <c r="R21" s="8"/>
      <c r="S21" s="8"/>
      <c r="T21" s="8"/>
      <c r="U21" s="7"/>
      <c r="V21" s="8"/>
      <c r="W21" s="9">
        <f t="shared" si="0"/>
        <v>10</v>
      </c>
    </row>
    <row r="22" spans="1:23" ht="51" customHeight="1" x14ac:dyDescent="0.25">
      <c r="A22" s="1">
        <v>18</v>
      </c>
      <c r="B22" s="4" t="s">
        <v>52</v>
      </c>
      <c r="C22" s="5" t="s">
        <v>53</v>
      </c>
      <c r="D22" s="6" t="s">
        <v>20</v>
      </c>
      <c r="E22" s="7"/>
      <c r="F22" s="8"/>
      <c r="G22" s="7"/>
      <c r="H22" s="8"/>
      <c r="I22" s="7"/>
      <c r="J22" s="8"/>
      <c r="K22" s="7"/>
      <c r="L22" s="8"/>
      <c r="M22" s="9">
        <v>50</v>
      </c>
      <c r="N22" s="10">
        <v>73418.179999999993</v>
      </c>
      <c r="O22" s="9">
        <v>91</v>
      </c>
      <c r="P22" s="10">
        <v>133621.09</v>
      </c>
      <c r="Q22" s="7"/>
      <c r="R22" s="8"/>
      <c r="S22" s="8"/>
      <c r="T22" s="8"/>
      <c r="U22" s="7"/>
      <c r="V22" s="8"/>
      <c r="W22" s="9">
        <f t="shared" si="0"/>
        <v>141</v>
      </c>
    </row>
    <row r="23" spans="1:23" ht="20.100000000000001" customHeight="1" x14ac:dyDescent="0.25">
      <c r="A23" s="1">
        <v>19</v>
      </c>
      <c r="B23" s="4" t="s">
        <v>54</v>
      </c>
      <c r="C23" s="5" t="s">
        <v>55</v>
      </c>
      <c r="D23" s="6" t="s">
        <v>20</v>
      </c>
      <c r="E23" s="7"/>
      <c r="F23" s="8"/>
      <c r="G23" s="7"/>
      <c r="H23" s="8"/>
      <c r="I23" s="7"/>
      <c r="J23" s="8"/>
      <c r="K23" s="7"/>
      <c r="L23" s="8"/>
      <c r="M23" s="11">
        <v>3200</v>
      </c>
      <c r="N23" s="10">
        <v>443026.3</v>
      </c>
      <c r="O23" s="7"/>
      <c r="P23" s="8"/>
      <c r="Q23" s="7"/>
      <c r="R23" s="8"/>
      <c r="S23" s="8"/>
      <c r="T23" s="8"/>
      <c r="U23" s="7"/>
      <c r="V23" s="8"/>
      <c r="W23" s="9">
        <f t="shared" si="0"/>
        <v>3200</v>
      </c>
    </row>
    <row r="24" spans="1:23" ht="65.25" customHeight="1" x14ac:dyDescent="0.25">
      <c r="A24" s="1">
        <v>20</v>
      </c>
      <c r="B24" s="4" t="s">
        <v>56</v>
      </c>
      <c r="C24" s="5" t="s">
        <v>57</v>
      </c>
      <c r="D24" s="6" t="s">
        <v>20</v>
      </c>
      <c r="E24" s="7"/>
      <c r="F24" s="8"/>
      <c r="G24" s="9">
        <v>15</v>
      </c>
      <c r="H24" s="10">
        <v>18268.240000000002</v>
      </c>
      <c r="I24" s="7"/>
      <c r="J24" s="8"/>
      <c r="K24" s="7"/>
      <c r="L24" s="8"/>
      <c r="M24" s="7"/>
      <c r="N24" s="8"/>
      <c r="O24" s="7"/>
      <c r="P24" s="8"/>
      <c r="Q24" s="9">
        <v>380</v>
      </c>
      <c r="R24" s="10">
        <v>462795.49</v>
      </c>
      <c r="S24" s="10"/>
      <c r="T24" s="10"/>
      <c r="U24" s="9">
        <v>350</v>
      </c>
      <c r="V24" s="10">
        <v>426259.01</v>
      </c>
      <c r="W24" s="9">
        <f t="shared" si="0"/>
        <v>745</v>
      </c>
    </row>
    <row r="25" spans="1:23" ht="67.5" customHeight="1" x14ac:dyDescent="0.25">
      <c r="A25" s="1">
        <v>21</v>
      </c>
      <c r="B25" s="4" t="s">
        <v>58</v>
      </c>
      <c r="C25" s="5" t="s">
        <v>59</v>
      </c>
      <c r="D25" s="6" t="s">
        <v>20</v>
      </c>
      <c r="E25" s="7"/>
      <c r="F25" s="8"/>
      <c r="G25" s="9">
        <v>10</v>
      </c>
      <c r="H25" s="10">
        <v>10712.27</v>
      </c>
      <c r="I25" s="7"/>
      <c r="J25" s="8"/>
      <c r="K25" s="7"/>
      <c r="L25" s="8"/>
      <c r="M25" s="9">
        <v>40</v>
      </c>
      <c r="N25" s="10">
        <v>42849.07</v>
      </c>
      <c r="O25" s="9">
        <v>14</v>
      </c>
      <c r="P25" s="10">
        <v>14997.18</v>
      </c>
      <c r="Q25" s="9">
        <v>140</v>
      </c>
      <c r="R25" s="10">
        <v>149971.75</v>
      </c>
      <c r="S25" s="10"/>
      <c r="T25" s="10"/>
      <c r="U25" s="9">
        <v>100</v>
      </c>
      <c r="V25" s="10">
        <v>107122.68</v>
      </c>
      <c r="W25" s="9">
        <f t="shared" si="0"/>
        <v>304</v>
      </c>
    </row>
    <row r="26" spans="1:23" ht="20.100000000000001" customHeight="1" x14ac:dyDescent="0.25">
      <c r="A26" s="1">
        <v>22</v>
      </c>
      <c r="B26" s="4" t="s">
        <v>60</v>
      </c>
      <c r="C26" s="5" t="s">
        <v>61</v>
      </c>
      <c r="D26" s="6" t="s">
        <v>20</v>
      </c>
      <c r="E26" s="9">
        <v>620</v>
      </c>
      <c r="F26" s="10">
        <v>142624.79999999999</v>
      </c>
      <c r="G26" s="7"/>
      <c r="H26" s="8"/>
      <c r="I26" s="11">
        <v>1500</v>
      </c>
      <c r="J26" s="10">
        <v>345060</v>
      </c>
      <c r="K26" s="7"/>
      <c r="L26" s="8"/>
      <c r="M26" s="7"/>
      <c r="N26" s="8"/>
      <c r="O26" s="7"/>
      <c r="P26" s="8"/>
      <c r="Q26" s="7"/>
      <c r="R26" s="8"/>
      <c r="S26" s="8"/>
      <c r="T26" s="8"/>
      <c r="U26" s="7"/>
      <c r="V26" s="8"/>
      <c r="W26" s="9">
        <f t="shared" si="0"/>
        <v>2120</v>
      </c>
    </row>
    <row r="27" spans="1:23" ht="20.100000000000001" customHeight="1" x14ac:dyDescent="0.25">
      <c r="A27" s="1">
        <v>23</v>
      </c>
      <c r="B27" s="4" t="s">
        <v>62</v>
      </c>
      <c r="C27" s="5" t="s">
        <v>63</v>
      </c>
      <c r="D27" s="6" t="s">
        <v>20</v>
      </c>
      <c r="E27" s="11">
        <v>1200</v>
      </c>
      <c r="F27" s="10">
        <v>45360</v>
      </c>
      <c r="G27" s="7"/>
      <c r="H27" s="8"/>
      <c r="I27" s="11">
        <v>6500</v>
      </c>
      <c r="J27" s="10">
        <v>245700</v>
      </c>
      <c r="K27" s="7"/>
      <c r="L27" s="8"/>
      <c r="M27" s="7"/>
      <c r="N27" s="8"/>
      <c r="O27" s="7"/>
      <c r="P27" s="8"/>
      <c r="Q27" s="7"/>
      <c r="R27" s="8"/>
      <c r="S27" s="8"/>
      <c r="T27" s="8"/>
      <c r="U27" s="7"/>
      <c r="V27" s="8"/>
      <c r="W27" s="9">
        <f t="shared" si="0"/>
        <v>7700</v>
      </c>
    </row>
    <row r="28" spans="1:23" ht="20.100000000000001" customHeight="1" x14ac:dyDescent="0.25">
      <c r="A28" s="1">
        <v>24</v>
      </c>
      <c r="B28" s="4" t="s">
        <v>64</v>
      </c>
      <c r="C28" s="5" t="s">
        <v>65</v>
      </c>
      <c r="D28" s="6" t="s">
        <v>20</v>
      </c>
      <c r="E28" s="9">
        <v>1</v>
      </c>
      <c r="F28" s="12">
        <v>712.8</v>
      </c>
      <c r="G28" s="9">
        <v>3</v>
      </c>
      <c r="H28" s="10">
        <v>2138.4</v>
      </c>
      <c r="I28" s="7"/>
      <c r="J28" s="8"/>
      <c r="K28" s="7"/>
      <c r="L28" s="8"/>
      <c r="M28" s="9">
        <v>5</v>
      </c>
      <c r="N28" s="10">
        <v>3564</v>
      </c>
      <c r="O28" s="9">
        <v>8</v>
      </c>
      <c r="P28" s="10">
        <v>5702.4</v>
      </c>
      <c r="Q28" s="7"/>
      <c r="R28" s="8"/>
      <c r="S28" s="8"/>
      <c r="T28" s="8"/>
      <c r="U28" s="9">
        <v>2</v>
      </c>
      <c r="V28" s="10">
        <v>1425.6</v>
      </c>
      <c r="W28" s="9">
        <f t="shared" si="0"/>
        <v>19</v>
      </c>
    </row>
    <row r="29" spans="1:23" ht="20.100000000000001" customHeight="1" x14ac:dyDescent="0.25">
      <c r="A29" s="1">
        <v>25</v>
      </c>
      <c r="B29" s="4" t="s">
        <v>66</v>
      </c>
      <c r="C29" s="5" t="s">
        <v>67</v>
      </c>
      <c r="D29" s="6" t="s">
        <v>20</v>
      </c>
      <c r="E29" s="7"/>
      <c r="F29" s="8"/>
      <c r="G29" s="9">
        <v>10</v>
      </c>
      <c r="H29" s="10">
        <v>6717.6</v>
      </c>
      <c r="I29" s="7"/>
      <c r="J29" s="8"/>
      <c r="K29" s="7"/>
      <c r="L29" s="8"/>
      <c r="M29" s="9">
        <v>130</v>
      </c>
      <c r="N29" s="10">
        <v>87328.8</v>
      </c>
      <c r="O29" s="9">
        <v>40</v>
      </c>
      <c r="P29" s="10">
        <v>26870.400000000001</v>
      </c>
      <c r="Q29" s="9">
        <v>50</v>
      </c>
      <c r="R29" s="10">
        <v>33588</v>
      </c>
      <c r="S29" s="10"/>
      <c r="T29" s="10"/>
      <c r="U29" s="9">
        <v>40</v>
      </c>
      <c r="V29" s="10">
        <v>26870.400000000001</v>
      </c>
      <c r="W29" s="9">
        <f t="shared" si="0"/>
        <v>270</v>
      </c>
    </row>
    <row r="30" spans="1:23" ht="20.100000000000001" customHeight="1" x14ac:dyDescent="0.25">
      <c r="A30" s="1">
        <v>26</v>
      </c>
      <c r="B30" s="4" t="s">
        <v>68</v>
      </c>
      <c r="C30" s="5" t="s">
        <v>69</v>
      </c>
      <c r="D30" s="6" t="s">
        <v>70</v>
      </c>
      <c r="E30" s="9">
        <v>200</v>
      </c>
      <c r="F30" s="10">
        <v>29570.400000000001</v>
      </c>
      <c r="G30" s="7"/>
      <c r="H30" s="8"/>
      <c r="I30" s="9">
        <v>150</v>
      </c>
      <c r="J30" s="10">
        <v>22177.8</v>
      </c>
      <c r="K30" s="7"/>
      <c r="L30" s="8"/>
      <c r="M30" s="7"/>
      <c r="N30" s="8"/>
      <c r="O30" s="7"/>
      <c r="P30" s="8"/>
      <c r="Q30" s="7"/>
      <c r="R30" s="8"/>
      <c r="S30" s="8"/>
      <c r="T30" s="8"/>
      <c r="U30" s="7"/>
      <c r="V30" s="8"/>
      <c r="W30" s="9">
        <f t="shared" si="0"/>
        <v>350</v>
      </c>
    </row>
    <row r="31" spans="1:23" ht="20.100000000000001" customHeight="1" x14ac:dyDescent="0.25">
      <c r="A31" s="1">
        <v>27</v>
      </c>
      <c r="B31" s="4" t="s">
        <v>71</v>
      </c>
      <c r="C31" s="5" t="s">
        <v>72</v>
      </c>
      <c r="D31" s="6" t="s">
        <v>70</v>
      </c>
      <c r="E31" s="9">
        <v>10</v>
      </c>
      <c r="F31" s="10">
        <v>38696.400000000001</v>
      </c>
      <c r="G31" s="7"/>
      <c r="H31" s="8"/>
      <c r="I31" s="7"/>
      <c r="J31" s="8"/>
      <c r="K31" s="7"/>
      <c r="L31" s="8"/>
      <c r="M31" s="7"/>
      <c r="N31" s="8"/>
      <c r="O31" s="7"/>
      <c r="P31" s="8"/>
      <c r="Q31" s="7"/>
      <c r="R31" s="8"/>
      <c r="S31" s="8"/>
      <c r="T31" s="8"/>
      <c r="U31" s="7"/>
      <c r="V31" s="8"/>
      <c r="W31" s="9">
        <f t="shared" si="0"/>
        <v>10</v>
      </c>
    </row>
    <row r="32" spans="1:23" ht="29.25" customHeight="1" x14ac:dyDescent="0.25">
      <c r="A32" s="1">
        <v>28</v>
      </c>
      <c r="B32" s="4" t="s">
        <v>73</v>
      </c>
      <c r="C32" s="5" t="s">
        <v>74</v>
      </c>
      <c r="D32" s="6" t="s">
        <v>75</v>
      </c>
      <c r="E32" s="9">
        <v>625</v>
      </c>
      <c r="F32" s="10">
        <v>150525</v>
      </c>
      <c r="G32" s="7"/>
      <c r="H32" s="8"/>
      <c r="I32" s="11">
        <v>3500</v>
      </c>
      <c r="J32" s="10">
        <v>842940</v>
      </c>
      <c r="K32" s="7"/>
      <c r="L32" s="8"/>
      <c r="M32" s="9">
        <v>90</v>
      </c>
      <c r="N32" s="10">
        <v>21675.599999999999</v>
      </c>
      <c r="O32" s="9">
        <v>10</v>
      </c>
      <c r="P32" s="10">
        <v>2408.4</v>
      </c>
      <c r="Q32" s="11">
        <v>2750</v>
      </c>
      <c r="R32" s="10">
        <v>662310</v>
      </c>
      <c r="S32" s="10"/>
      <c r="T32" s="10"/>
      <c r="U32" s="7"/>
      <c r="V32" s="8"/>
      <c r="W32" s="9">
        <f t="shared" si="0"/>
        <v>6975</v>
      </c>
    </row>
    <row r="33" spans="1:23" ht="20.100000000000001" customHeight="1" x14ac:dyDescent="0.25">
      <c r="A33" s="1">
        <v>29</v>
      </c>
      <c r="B33" s="4" t="s">
        <v>76</v>
      </c>
      <c r="C33" s="5" t="s">
        <v>77</v>
      </c>
      <c r="D33" s="6" t="s">
        <v>20</v>
      </c>
      <c r="E33" s="9">
        <v>50</v>
      </c>
      <c r="F33" s="10">
        <v>7242.64</v>
      </c>
      <c r="G33" s="9">
        <v>5</v>
      </c>
      <c r="H33" s="12">
        <v>724.26</v>
      </c>
      <c r="I33" s="9">
        <v>200</v>
      </c>
      <c r="J33" s="10">
        <v>28970.55</v>
      </c>
      <c r="K33" s="7"/>
      <c r="L33" s="8"/>
      <c r="M33" s="9">
        <v>200</v>
      </c>
      <c r="N33" s="10">
        <v>28970.55</v>
      </c>
      <c r="O33" s="9">
        <v>80</v>
      </c>
      <c r="P33" s="10">
        <v>11588.22</v>
      </c>
      <c r="Q33" s="9">
        <v>80</v>
      </c>
      <c r="R33" s="10">
        <v>11588.22</v>
      </c>
      <c r="S33" s="10"/>
      <c r="T33" s="10"/>
      <c r="U33" s="9">
        <v>20</v>
      </c>
      <c r="V33" s="10">
        <v>2897.05</v>
      </c>
      <c r="W33" s="9">
        <f t="shared" si="0"/>
        <v>635</v>
      </c>
    </row>
    <row r="34" spans="1:23" ht="20.100000000000001" customHeight="1" x14ac:dyDescent="0.25">
      <c r="A34" s="1">
        <v>30</v>
      </c>
      <c r="B34" s="4" t="s">
        <v>78</v>
      </c>
      <c r="C34" s="5" t="s">
        <v>79</v>
      </c>
      <c r="D34" s="6" t="s">
        <v>20</v>
      </c>
      <c r="E34" s="7"/>
      <c r="F34" s="8"/>
      <c r="G34" s="9">
        <v>5</v>
      </c>
      <c r="H34" s="10">
        <v>1512</v>
      </c>
      <c r="I34" s="7"/>
      <c r="J34" s="8"/>
      <c r="K34" s="7"/>
      <c r="L34" s="8"/>
      <c r="M34" s="7"/>
      <c r="N34" s="8"/>
      <c r="O34" s="7"/>
      <c r="P34" s="8"/>
      <c r="Q34" s="7"/>
      <c r="R34" s="8"/>
      <c r="S34" s="8"/>
      <c r="T34" s="8"/>
      <c r="U34" s="7"/>
      <c r="V34" s="8"/>
      <c r="W34" s="9">
        <f t="shared" si="0"/>
        <v>5</v>
      </c>
    </row>
    <row r="35" spans="1:23" ht="20.100000000000001" customHeight="1" x14ac:dyDescent="0.25">
      <c r="A35" s="1">
        <v>31</v>
      </c>
      <c r="B35" s="4" t="s">
        <v>80</v>
      </c>
      <c r="C35" s="5" t="s">
        <v>81</v>
      </c>
      <c r="D35" s="6" t="s">
        <v>20</v>
      </c>
      <c r="E35" s="7"/>
      <c r="F35" s="8"/>
      <c r="G35" s="9">
        <v>5</v>
      </c>
      <c r="H35" s="10">
        <v>1512</v>
      </c>
      <c r="I35" s="7"/>
      <c r="J35" s="8"/>
      <c r="K35" s="7"/>
      <c r="L35" s="8"/>
      <c r="M35" s="7"/>
      <c r="N35" s="8"/>
      <c r="O35" s="7"/>
      <c r="P35" s="8"/>
      <c r="Q35" s="7"/>
      <c r="R35" s="8"/>
      <c r="S35" s="8"/>
      <c r="T35" s="8"/>
      <c r="U35" s="7"/>
      <c r="V35" s="8"/>
      <c r="W35" s="9">
        <f t="shared" si="0"/>
        <v>5</v>
      </c>
    </row>
    <row r="36" spans="1:23" ht="20.100000000000001" customHeight="1" x14ac:dyDescent="0.25">
      <c r="A36" s="1">
        <v>32</v>
      </c>
      <c r="B36" s="4" t="s">
        <v>82</v>
      </c>
      <c r="C36" s="5" t="s">
        <v>83</v>
      </c>
      <c r="D36" s="6" t="s">
        <v>20</v>
      </c>
      <c r="E36" s="7"/>
      <c r="F36" s="8"/>
      <c r="G36" s="9">
        <v>5</v>
      </c>
      <c r="H36" s="10">
        <v>1512</v>
      </c>
      <c r="I36" s="7"/>
      <c r="J36" s="8"/>
      <c r="K36" s="7"/>
      <c r="L36" s="8"/>
      <c r="M36" s="7"/>
      <c r="N36" s="8"/>
      <c r="O36" s="7"/>
      <c r="P36" s="8"/>
      <c r="Q36" s="7"/>
      <c r="R36" s="8"/>
      <c r="S36" s="8"/>
      <c r="T36" s="8"/>
      <c r="U36" s="7"/>
      <c r="V36" s="8"/>
      <c r="W36" s="9">
        <f t="shared" si="0"/>
        <v>5</v>
      </c>
    </row>
    <row r="37" spans="1:23" ht="20.100000000000001" customHeight="1" x14ac:dyDescent="0.25">
      <c r="A37" s="1">
        <v>33</v>
      </c>
      <c r="B37" s="4" t="s">
        <v>84</v>
      </c>
      <c r="C37" s="5" t="s">
        <v>85</v>
      </c>
      <c r="D37" s="6" t="s">
        <v>20</v>
      </c>
      <c r="E37" s="7"/>
      <c r="F37" s="8"/>
      <c r="G37" s="9">
        <v>10</v>
      </c>
      <c r="H37" s="10">
        <v>2808</v>
      </c>
      <c r="I37" s="7"/>
      <c r="J37" s="8"/>
      <c r="K37" s="7"/>
      <c r="L37" s="8"/>
      <c r="M37" s="7"/>
      <c r="N37" s="8"/>
      <c r="O37" s="7"/>
      <c r="P37" s="8"/>
      <c r="Q37" s="7"/>
      <c r="R37" s="8"/>
      <c r="S37" s="8"/>
      <c r="T37" s="8"/>
      <c r="U37" s="7"/>
      <c r="V37" s="8"/>
      <c r="W37" s="9">
        <f t="shared" si="0"/>
        <v>10</v>
      </c>
    </row>
    <row r="38" spans="1:23" ht="20.100000000000001" customHeight="1" x14ac:dyDescent="0.25">
      <c r="A38" s="1">
        <v>34</v>
      </c>
      <c r="B38" s="4" t="s">
        <v>86</v>
      </c>
      <c r="C38" s="5" t="s">
        <v>87</v>
      </c>
      <c r="D38" s="6" t="s">
        <v>20</v>
      </c>
      <c r="E38" s="7"/>
      <c r="F38" s="8"/>
      <c r="G38" s="9">
        <v>10</v>
      </c>
      <c r="H38" s="10">
        <v>2808</v>
      </c>
      <c r="I38" s="7"/>
      <c r="J38" s="8"/>
      <c r="K38" s="7"/>
      <c r="L38" s="8"/>
      <c r="M38" s="7"/>
      <c r="N38" s="8"/>
      <c r="O38" s="7"/>
      <c r="P38" s="8"/>
      <c r="Q38" s="7"/>
      <c r="R38" s="8"/>
      <c r="S38" s="8"/>
      <c r="T38" s="8"/>
      <c r="U38" s="7"/>
      <c r="V38" s="8"/>
      <c r="W38" s="9">
        <f t="shared" si="0"/>
        <v>10</v>
      </c>
    </row>
    <row r="39" spans="1:23" ht="20.100000000000001" customHeight="1" x14ac:dyDescent="0.25">
      <c r="A39" s="1">
        <v>35</v>
      </c>
      <c r="B39" s="4" t="s">
        <v>88</v>
      </c>
      <c r="C39" s="5" t="s">
        <v>89</v>
      </c>
      <c r="D39" s="6" t="s">
        <v>20</v>
      </c>
      <c r="E39" s="7"/>
      <c r="F39" s="8"/>
      <c r="G39" s="9">
        <v>10</v>
      </c>
      <c r="H39" s="10">
        <v>2926.8</v>
      </c>
      <c r="I39" s="7"/>
      <c r="J39" s="8"/>
      <c r="K39" s="7"/>
      <c r="L39" s="8"/>
      <c r="M39" s="7"/>
      <c r="N39" s="8"/>
      <c r="O39" s="7"/>
      <c r="P39" s="8"/>
      <c r="Q39" s="7"/>
      <c r="R39" s="8"/>
      <c r="S39" s="8"/>
      <c r="T39" s="8"/>
      <c r="U39" s="7"/>
      <c r="V39" s="8"/>
      <c r="W39" s="9">
        <f t="shared" si="0"/>
        <v>10</v>
      </c>
    </row>
    <row r="40" spans="1:23" ht="20.100000000000001" customHeight="1" x14ac:dyDescent="0.25">
      <c r="A40" s="1">
        <v>36</v>
      </c>
      <c r="B40" s="4" t="s">
        <v>90</v>
      </c>
      <c r="C40" s="5" t="s">
        <v>91</v>
      </c>
      <c r="D40" s="6" t="s">
        <v>20</v>
      </c>
      <c r="E40" s="7"/>
      <c r="F40" s="8"/>
      <c r="G40" s="9">
        <v>5</v>
      </c>
      <c r="H40" s="10">
        <v>2700</v>
      </c>
      <c r="I40" s="7"/>
      <c r="J40" s="8"/>
      <c r="K40" s="7"/>
      <c r="L40" s="8"/>
      <c r="M40" s="7"/>
      <c r="N40" s="8"/>
      <c r="O40" s="7"/>
      <c r="P40" s="8"/>
      <c r="Q40" s="7"/>
      <c r="R40" s="8"/>
      <c r="S40" s="8"/>
      <c r="T40" s="8"/>
      <c r="U40" s="7"/>
      <c r="V40" s="8"/>
      <c r="W40" s="9">
        <f t="shared" si="0"/>
        <v>5</v>
      </c>
    </row>
    <row r="41" spans="1:23" ht="20.100000000000001" customHeight="1" x14ac:dyDescent="0.25">
      <c r="A41" s="1">
        <v>37</v>
      </c>
      <c r="B41" s="4" t="s">
        <v>92</v>
      </c>
      <c r="C41" s="5" t="s">
        <v>93</v>
      </c>
      <c r="D41" s="6" t="s">
        <v>20</v>
      </c>
      <c r="E41" s="7"/>
      <c r="F41" s="8"/>
      <c r="G41" s="9">
        <v>5</v>
      </c>
      <c r="H41" s="10">
        <v>2700</v>
      </c>
      <c r="I41" s="7"/>
      <c r="J41" s="8"/>
      <c r="K41" s="7"/>
      <c r="L41" s="8"/>
      <c r="M41" s="7"/>
      <c r="N41" s="8"/>
      <c r="O41" s="7"/>
      <c r="P41" s="8"/>
      <c r="Q41" s="7"/>
      <c r="R41" s="8"/>
      <c r="S41" s="8"/>
      <c r="T41" s="8"/>
      <c r="U41" s="7"/>
      <c r="V41" s="8"/>
      <c r="W41" s="9">
        <f t="shared" si="0"/>
        <v>5</v>
      </c>
    </row>
    <row r="42" spans="1:23" ht="20.100000000000001" customHeight="1" x14ac:dyDescent="0.25">
      <c r="A42" s="1">
        <v>38</v>
      </c>
      <c r="B42" s="13" t="s">
        <v>94</v>
      </c>
      <c r="C42" s="14" t="s">
        <v>95</v>
      </c>
      <c r="D42" s="15" t="s">
        <v>20</v>
      </c>
      <c r="E42" s="16">
        <v>5</v>
      </c>
      <c r="F42" s="17">
        <v>28080</v>
      </c>
      <c r="G42" s="18"/>
      <c r="H42" s="19"/>
      <c r="I42" s="18"/>
      <c r="J42" s="19"/>
      <c r="K42" s="18"/>
      <c r="L42" s="19"/>
      <c r="M42" s="16">
        <v>10</v>
      </c>
      <c r="N42" s="17">
        <v>56160</v>
      </c>
      <c r="O42" s="18"/>
      <c r="P42" s="19"/>
      <c r="Q42" s="16">
        <v>5</v>
      </c>
      <c r="R42" s="17">
        <v>28080</v>
      </c>
      <c r="S42" s="17"/>
      <c r="T42" s="17"/>
      <c r="U42" s="18"/>
      <c r="V42" s="19"/>
      <c r="W42" s="9">
        <f t="shared" si="0"/>
        <v>20</v>
      </c>
    </row>
    <row r="43" spans="1:23" ht="20.100000000000001" customHeight="1" x14ac:dyDescent="0.25">
      <c r="A43" s="1">
        <v>39</v>
      </c>
      <c r="B43" s="4" t="s">
        <v>96</v>
      </c>
      <c r="C43" s="5" t="s">
        <v>97</v>
      </c>
      <c r="D43" s="6" t="s">
        <v>20</v>
      </c>
      <c r="E43" s="9">
        <v>150</v>
      </c>
      <c r="F43" s="10">
        <v>25855.200000000001</v>
      </c>
      <c r="G43" s="7"/>
      <c r="H43" s="8"/>
      <c r="I43" s="7"/>
      <c r="J43" s="8"/>
      <c r="K43" s="7"/>
      <c r="L43" s="8"/>
      <c r="M43" s="7"/>
      <c r="N43" s="8"/>
      <c r="O43" s="7"/>
      <c r="P43" s="8"/>
      <c r="Q43" s="7"/>
      <c r="R43" s="8"/>
      <c r="S43" s="8"/>
      <c r="T43" s="8"/>
      <c r="U43" s="7"/>
      <c r="V43" s="8"/>
      <c r="W43" s="9">
        <f t="shared" si="0"/>
        <v>150</v>
      </c>
    </row>
    <row r="44" spans="1:23" ht="20.100000000000001" customHeight="1" x14ac:dyDescent="0.25">
      <c r="A44" s="1">
        <v>40</v>
      </c>
      <c r="B44" s="4" t="s">
        <v>98</v>
      </c>
      <c r="C44" s="5" t="s">
        <v>99</v>
      </c>
      <c r="D44" s="6" t="s">
        <v>20</v>
      </c>
      <c r="E44" s="9">
        <v>6</v>
      </c>
      <c r="F44" s="10">
        <v>20082.169999999998</v>
      </c>
      <c r="G44" s="7"/>
      <c r="H44" s="8"/>
      <c r="I44" s="7"/>
      <c r="J44" s="8"/>
      <c r="K44" s="7"/>
      <c r="L44" s="8"/>
      <c r="M44" s="7"/>
      <c r="N44" s="8"/>
      <c r="O44" s="7"/>
      <c r="P44" s="8"/>
      <c r="Q44" s="7"/>
      <c r="R44" s="8"/>
      <c r="S44" s="8"/>
      <c r="T44" s="8"/>
      <c r="U44" s="7"/>
      <c r="V44" s="8"/>
      <c r="W44" s="9">
        <f t="shared" si="0"/>
        <v>6</v>
      </c>
    </row>
    <row r="45" spans="1:23" ht="20.100000000000001" customHeight="1" x14ac:dyDescent="0.25">
      <c r="A45" s="1">
        <v>41</v>
      </c>
      <c r="B45" s="4" t="s">
        <v>100</v>
      </c>
      <c r="C45" s="5" t="s">
        <v>101</v>
      </c>
      <c r="D45" s="6" t="s">
        <v>20</v>
      </c>
      <c r="E45" s="9">
        <v>600</v>
      </c>
      <c r="F45" s="10">
        <v>81972</v>
      </c>
      <c r="G45" s="7"/>
      <c r="H45" s="8"/>
      <c r="I45" s="7"/>
      <c r="J45" s="8"/>
      <c r="K45" s="7"/>
      <c r="L45" s="8"/>
      <c r="M45" s="7"/>
      <c r="N45" s="8"/>
      <c r="O45" s="7"/>
      <c r="P45" s="8"/>
      <c r="Q45" s="7"/>
      <c r="R45" s="8"/>
      <c r="S45" s="8"/>
      <c r="T45" s="8"/>
      <c r="U45" s="7"/>
      <c r="V45" s="8"/>
      <c r="W45" s="9">
        <f>U45+Q45+O45+M45+K45+I45+G45+E45</f>
        <v>600</v>
      </c>
    </row>
    <row r="46" spans="1:23" ht="31.5" customHeight="1" x14ac:dyDescent="0.25">
      <c r="A46" s="1">
        <v>42</v>
      </c>
      <c r="B46" s="4" t="s">
        <v>102</v>
      </c>
      <c r="C46" s="5" t="s">
        <v>103</v>
      </c>
      <c r="D46" s="6" t="s">
        <v>20</v>
      </c>
      <c r="E46" s="7"/>
      <c r="F46" s="8"/>
      <c r="G46" s="9">
        <v>15</v>
      </c>
      <c r="H46" s="10">
        <v>115344</v>
      </c>
      <c r="I46" s="9">
        <v>15</v>
      </c>
      <c r="J46" s="10">
        <v>115344</v>
      </c>
      <c r="K46" s="9">
        <v>80</v>
      </c>
      <c r="L46" s="10">
        <v>615168</v>
      </c>
      <c r="M46" s="7"/>
      <c r="N46" s="8"/>
      <c r="O46" s="9">
        <v>65</v>
      </c>
      <c r="P46" s="10">
        <v>499824</v>
      </c>
      <c r="Q46" s="7"/>
      <c r="R46" s="8"/>
      <c r="S46" s="9">
        <v>20</v>
      </c>
      <c r="T46" s="8"/>
      <c r="U46" s="7"/>
      <c r="V46" s="8"/>
      <c r="W46" s="9">
        <f>U46+Q46+O46+M46+K46+I46+G46+E46+S46</f>
        <v>195</v>
      </c>
    </row>
    <row r="47" spans="1:23" ht="20.100000000000001" customHeight="1" x14ac:dyDescent="0.25">
      <c r="A47" s="1">
        <v>43</v>
      </c>
      <c r="B47" s="4" t="s">
        <v>104</v>
      </c>
      <c r="C47" s="5" t="s">
        <v>105</v>
      </c>
      <c r="D47" s="6" t="s">
        <v>20</v>
      </c>
      <c r="E47" s="7"/>
      <c r="F47" s="8"/>
      <c r="G47" s="9">
        <v>30</v>
      </c>
      <c r="H47" s="10">
        <v>7776</v>
      </c>
      <c r="I47" s="9">
        <v>45</v>
      </c>
      <c r="J47" s="8"/>
      <c r="K47" s="9">
        <v>240</v>
      </c>
      <c r="L47" s="10">
        <v>62208</v>
      </c>
      <c r="M47" s="7"/>
      <c r="N47" s="8"/>
      <c r="O47" s="9">
        <v>200</v>
      </c>
      <c r="P47" s="10">
        <v>51840</v>
      </c>
      <c r="Q47" s="7"/>
      <c r="R47" s="8"/>
      <c r="S47" s="9">
        <v>100</v>
      </c>
      <c r="T47" s="8"/>
      <c r="U47" s="7"/>
      <c r="V47" s="8"/>
      <c r="W47" s="9">
        <f t="shared" ref="W47:W51" si="1">U47+Q47+O47+M47+K47+I47+G47+E47+S47</f>
        <v>615</v>
      </c>
    </row>
    <row r="48" spans="1:23" ht="31.5" customHeight="1" x14ac:dyDescent="0.25">
      <c r="A48" s="1">
        <v>44</v>
      </c>
      <c r="B48" s="4" t="s">
        <v>106</v>
      </c>
      <c r="C48" s="5" t="s">
        <v>107</v>
      </c>
      <c r="D48" s="6" t="s">
        <v>20</v>
      </c>
      <c r="E48" s="7"/>
      <c r="F48" s="8"/>
      <c r="G48" s="9">
        <v>15</v>
      </c>
      <c r="H48" s="10">
        <v>22518</v>
      </c>
      <c r="I48" s="7"/>
      <c r="J48" s="8"/>
      <c r="K48" s="9">
        <v>80</v>
      </c>
      <c r="L48" s="10">
        <v>120096</v>
      </c>
      <c r="M48" s="7"/>
      <c r="N48" s="8"/>
      <c r="O48" s="9">
        <v>65</v>
      </c>
      <c r="P48" s="10">
        <v>97578</v>
      </c>
      <c r="Q48" s="7"/>
      <c r="R48" s="8"/>
      <c r="S48" s="9">
        <v>25</v>
      </c>
      <c r="T48" s="8"/>
      <c r="U48" s="7"/>
      <c r="V48" s="8"/>
      <c r="W48" s="9">
        <f t="shared" si="1"/>
        <v>185</v>
      </c>
    </row>
    <row r="49" spans="1:23" ht="20.100000000000001" customHeight="1" x14ac:dyDescent="0.25">
      <c r="A49" s="1">
        <v>45</v>
      </c>
      <c r="B49" s="4" t="s">
        <v>108</v>
      </c>
      <c r="C49" s="5" t="s">
        <v>109</v>
      </c>
      <c r="D49" s="6" t="s">
        <v>20</v>
      </c>
      <c r="E49" s="7"/>
      <c r="F49" s="8"/>
      <c r="G49" s="9">
        <v>300</v>
      </c>
      <c r="H49" s="10">
        <v>277344</v>
      </c>
      <c r="I49" s="7">
        <v>375</v>
      </c>
      <c r="J49" s="8"/>
      <c r="K49" s="11">
        <v>2400</v>
      </c>
      <c r="L49" s="10">
        <v>2218752</v>
      </c>
      <c r="M49" s="7"/>
      <c r="N49" s="8"/>
      <c r="O49" s="11">
        <v>1500</v>
      </c>
      <c r="P49" s="10">
        <v>1386720</v>
      </c>
      <c r="Q49" s="7"/>
      <c r="R49" s="8"/>
      <c r="S49" s="9">
        <v>600</v>
      </c>
      <c r="T49" s="8"/>
      <c r="U49" s="7"/>
      <c r="V49" s="8"/>
      <c r="W49" s="9">
        <f t="shared" si="1"/>
        <v>5175</v>
      </c>
    </row>
    <row r="50" spans="1:23" ht="20.100000000000001" customHeight="1" x14ac:dyDescent="0.25">
      <c r="A50" s="1">
        <v>46</v>
      </c>
      <c r="B50" s="4" t="s">
        <v>110</v>
      </c>
      <c r="C50" s="5" t="s">
        <v>111</v>
      </c>
      <c r="D50" s="6" t="s">
        <v>20</v>
      </c>
      <c r="E50" s="7"/>
      <c r="F50" s="8"/>
      <c r="G50" s="9">
        <v>15</v>
      </c>
      <c r="H50" s="10">
        <v>570483</v>
      </c>
      <c r="I50" s="7"/>
      <c r="J50" s="8"/>
      <c r="K50" s="9">
        <v>50</v>
      </c>
      <c r="L50" s="10">
        <v>1901610</v>
      </c>
      <c r="M50" s="7"/>
      <c r="N50" s="8"/>
      <c r="O50" s="9">
        <v>65</v>
      </c>
      <c r="P50" s="10">
        <v>2472093</v>
      </c>
      <c r="Q50" s="7"/>
      <c r="R50" s="8"/>
      <c r="S50" s="9">
        <v>1</v>
      </c>
      <c r="T50" s="8"/>
      <c r="U50" s="7"/>
      <c r="V50" s="8"/>
      <c r="W50" s="9">
        <f t="shared" si="1"/>
        <v>131</v>
      </c>
    </row>
    <row r="51" spans="1:23" ht="20.100000000000001" customHeight="1" x14ac:dyDescent="0.25">
      <c r="A51" s="1">
        <v>47</v>
      </c>
      <c r="B51" s="4" t="s">
        <v>112</v>
      </c>
      <c r="C51" s="5" t="s">
        <v>113</v>
      </c>
      <c r="D51" s="6" t="s">
        <v>114</v>
      </c>
      <c r="E51" s="7"/>
      <c r="F51" s="8"/>
      <c r="G51" s="9"/>
      <c r="H51" s="10"/>
      <c r="I51" s="7"/>
      <c r="J51" s="8"/>
      <c r="K51" s="9"/>
      <c r="L51" s="10"/>
      <c r="M51" s="7">
        <v>7176</v>
      </c>
      <c r="N51" s="8">
        <v>645840</v>
      </c>
      <c r="O51" s="9"/>
      <c r="P51" s="10"/>
      <c r="Q51" s="7"/>
      <c r="R51" s="8"/>
      <c r="S51" s="8"/>
      <c r="T51" s="8"/>
      <c r="U51" s="7"/>
      <c r="V51" s="8"/>
      <c r="W51" s="9">
        <f t="shared" si="1"/>
        <v>7176</v>
      </c>
    </row>
    <row r="57" spans="1:23" x14ac:dyDescent="0.25">
      <c r="S57" s="20"/>
    </row>
  </sheetData>
  <autoFilter ref="A4:W51" xr:uid="{00000000-0001-0000-0000-000000000000}"/>
  <mergeCells count="28">
    <mergeCell ref="Q1:R1"/>
    <mergeCell ref="S1:T1"/>
    <mergeCell ref="U1:V1"/>
    <mergeCell ref="E2:E4"/>
    <mergeCell ref="F2:F4"/>
    <mergeCell ref="G2:G4"/>
    <mergeCell ref="H2:H4"/>
    <mergeCell ref="I2:I4"/>
    <mergeCell ref="J2:J4"/>
    <mergeCell ref="K2:K4"/>
    <mergeCell ref="E1:F1"/>
    <mergeCell ref="G1:H1"/>
    <mergeCell ref="I1:J1"/>
    <mergeCell ref="K1:L1"/>
    <mergeCell ref="M1:N1"/>
    <mergeCell ref="O1:P1"/>
    <mergeCell ref="W2:W4"/>
    <mergeCell ref="L2:L4"/>
    <mergeCell ref="M2:M4"/>
    <mergeCell ref="N2:N4"/>
    <mergeCell ref="O2:O4"/>
    <mergeCell ref="P2:P4"/>
    <mergeCell ref="Q2:Q4"/>
    <mergeCell ref="R2:R4"/>
    <mergeCell ref="S2:S4"/>
    <mergeCell ref="T2:T4"/>
    <mergeCell ref="U2:U4"/>
    <mergeCell ref="V2:V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2026-06-30T14:27:18Z</dcterms:created>
  <dcterms:modified xsi:type="dcterms:W3CDTF">2026-07-01T05:59:55Z</dcterms:modified>
</cp:coreProperties>
</file>