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088308 Consumabile de Laborator Suplimentar 2024\Modificări 22.08.2023\"/>
    </mc:Choice>
  </mc:AlternateContent>
  <xr:revisionPtr revIDLastSave="0" documentId="13_ncr:1_{35CB661C-936A-4589-977C-6D0837D9084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'!$A$6:$L$70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0"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K12" i="7"/>
  <c r="J12" i="7"/>
  <c r="K70" i="5"/>
  <c r="J70" i="5"/>
</calcChain>
</file>

<file path=xl/sharedStrings.xml><?xml version="1.0" encoding="utf-8"?>
<sst xmlns="http://schemas.openxmlformats.org/spreadsheetml/2006/main" count="608" uniqueCount="154">
  <si>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</si>
  <si>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</si>
  <si>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</si>
  <si>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</si>
  <si>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</si>
  <si>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</si>
  <si>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</si>
  <si>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</si>
  <si>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</si>
  <si>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</si>
  <si>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</si>
  <si>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</si>
  <si>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</si>
  <si>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</si>
  <si>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</si>
  <si>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</si>
  <si>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</si>
  <si>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</si>
  <si>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</si>
  <si>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</si>
  <si>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</si>
  <si>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</si>
  <si>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</si>
  <si>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</si>
  <si>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</si>
  <si>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</si>
  <si>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</si>
  <si>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</si>
  <si>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</si>
  <si>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</si>
  <si>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</si>
  <si>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</si>
  <si>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</si>
  <si>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</si>
  <si>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</si>
  <si>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</si>
  <si>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set</t>
  </si>
  <si>
    <t>Suma Totală</t>
  </si>
  <si>
    <t>Eprubeta vacumată cu anticoagulant Li- Heparina 10 ml</t>
  </si>
  <si>
    <t>Containere pentru păstrarea lamelelor nr. 25</t>
  </si>
  <si>
    <t>Cutii confecționate din plastic rezistent, destinate pentru păstrarea lamelelor standard de laborator, mărimea 26X76 mm nr.25</t>
  </si>
  <si>
    <t>Containere pentru păstrarea lamelelor nr. 100</t>
  </si>
  <si>
    <t>Cutii confecționate din plastic rezistent, destinate pentru păstrarea lamelelor standard de laborator, mărimea 26X76 mm nr.100</t>
  </si>
  <si>
    <t>Eprubeta vacuum pentru determinarea VSH de unica folosintă 40”</t>
  </si>
  <si>
    <t>Flacon pentru reactivi</t>
  </si>
  <si>
    <t>recipient din sticlă, culoare brună, cu capac rodat,volum   30 ml</t>
  </si>
  <si>
    <t>Ac steril pentru holder 22 G</t>
  </si>
  <si>
    <t>Ac steril pentru holder 23 G</t>
  </si>
  <si>
    <t xml:space="preserve">Arhiv Lame </t>
  </si>
  <si>
    <t>Arhivă Cartoglas 290x400x80mm pentru lame histologice,  (1 ambalaj-10 buc ) (1 buc -3000 lame)</t>
  </si>
  <si>
    <t>amb</t>
  </si>
  <si>
    <t>Arhiv Cartobloc 290x400x45mm (1 ambalaj-10 buc) 1 buc- 320 blocuri</t>
  </si>
  <si>
    <t>Borcane Coplin din sticlă Jar</t>
  </si>
  <si>
    <t>Borcane Coplin din sticlă Jar, termorezistente, de dimensiune 26x26x90mm, pentru 5 lame microscopice. Pentru analiza I-FISH</t>
  </si>
  <si>
    <t>buc</t>
  </si>
  <si>
    <t>Capilare microhematocrit</t>
  </si>
  <si>
    <t>Casete histologice</t>
  </si>
  <si>
    <t>Castete din plastic standard cu orificii dreptungulare, capac atașat, culoare albastră,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</si>
  <si>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</si>
  <si>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</si>
  <si>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Microplăci de 96 godeuri</t>
  </si>
  <si>
    <t>Microplăci de 96 godeuri, din polistiren, clare, cu fundul convex (în formă de U), standard SBS, cu 8x12 godeuri alfanumerotate, cu volumul de 300µl, în ambalaj individual, impachetate în cutii a cîte 50 bucăți</t>
  </si>
  <si>
    <t>cutie</t>
  </si>
  <si>
    <t>Pelicula pentru ermetizare planșetelor cu 96 godeuri, pentru PCR și secvențiere.</t>
  </si>
  <si>
    <t>Pachet cu 100 de peliculi, aplicate pe planșeta cu 96 de godeuri.</t>
  </si>
  <si>
    <t>buc.</t>
  </si>
  <si>
    <t>Pelicula pentru ermetizare planșetelor cu 96 godeuri, transparenta, compatibila cu qPCR.</t>
  </si>
  <si>
    <t>Planşetă cu 96 de viale, pentru reacţii PCR, qPCR compatibil cu ABI Genetic Analyzer 3500dx, 7500 real-time pcr system</t>
  </si>
  <si>
    <t>Planşetă cu 96 de viale, transparentă, cu godeuri cu volum de 0,2 ml pentru reacţii PCR, qPCR, secvențiere, compatibil cu ABI Genetic Analyzer 3500dx, 7500 real-time pcr system</t>
  </si>
  <si>
    <t>Sistem de transport steril fara carbon (AMIES)</t>
  </si>
  <si>
    <t xml:space="preserve">Slaid flacoane, volum de lucru-2,5-5,0ml, suprafaţa 9cm², flacoane transparente, sterile, apirogene, din polisterol, cu lama flaconului acoperită cu stratul pentru cultivarea celulelor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</si>
  <si>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</si>
  <si>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Speculă 150mm, din plastic, sterile, în ambalaj individual, pentru colectarea materialului biologic din cavitatea bucală.</t>
  </si>
  <si>
    <t>Speculă 150mm, din plastic, sterile, în ambalaj individual, pentru colectarea materialului biologic din cavitatea bucală. Pentru investigaţii citogenetice, cu prezentarea mosrelor.</t>
  </si>
  <si>
    <t>Strip tube 0,2 ml cu 8 godeuri şi capac transparent pentru strip utilizat în qPCR</t>
  </si>
  <si>
    <t>Strip tube 0,2 ml cu 8 godeuri şi capac transparent plat pentru strip utilizat în reacțiile qPCR</t>
  </si>
  <si>
    <t>Vas  conic de laborator Erlenmeyer</t>
  </si>
  <si>
    <t>Vas  conic de laborator Erlenmeyer, termorezistent, autoclavabil , 50 ml, gradat, din sticlă borosilicată, transparentă.-Pentru determinarea concentrației ionilor de clor în transpirație</t>
  </si>
  <si>
    <t>Capace Neoptice în stripuri pentru PCR</t>
  </si>
  <si>
    <t>Capace plate pentru tuburi 0,2 mL, neoptice, 8 cap/strip         Set de 120 buc</t>
  </si>
  <si>
    <t>Capace Optice în stripuri pentru PCR</t>
  </si>
  <si>
    <t>Capace plate optice pentru microtuburi Eppendorf 0,2ml,
PCR, DNase/Rnase/Pyrogenic-free, PP, 8 buc/strip                 Set de 120 buc</t>
  </si>
  <si>
    <t>Caseta histologica standart(albe)</t>
  </si>
  <si>
    <t xml:space="preserve">Compatibele cu Microtome Sacura. Este necesar de adus mostre </t>
  </si>
  <si>
    <t>Caseta histologica standart(galbene) IHC</t>
  </si>
  <si>
    <t>Container pentru transportarea materialului biologic</t>
  </si>
  <si>
    <t xml:space="preserve">Container pentru transportarea materialului biologic 330x210x210 mm, polistiren </t>
  </si>
  <si>
    <t>Eprubetă sterilă cu dop pentru colectarea lichidului pleural</t>
  </si>
  <si>
    <t>Microplăci cu 96 godeuri, cu fund de tip U</t>
  </si>
  <si>
    <t>Microplăci cu 96 godeuri, cu fund de tip U, material - vinyl netratat, pentru diagnostic in vitro, 96 godeuri, flexibile și ușor de tăiat.  Plaseta = o Bucată</t>
  </si>
  <si>
    <t xml:space="preserve">Tuburile de testare echivalent Qubit </t>
  </si>
  <si>
    <t>Tuburile de testare Qubit sunt tuburi de polipropilenă cu pereți subțiri de 500 µL pentru utilizare cu fluorometrul Qubit. 500 de tuburi per pachet.</t>
  </si>
  <si>
    <t>Sistem închis de containere de plastic pentru recoltarea şi procesarea sîngelui uman donat în componente sanguine volum 450/400 ml</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</si>
  <si>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</si>
  <si>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Sită pentru celule</t>
  </si>
  <si>
    <t xml:space="preserve">Cantitate per set: ≥ 50 buc  Material: polipropilenă.  Material plasă: nailon. Dimensiunea porilor: 100 μm.  Sterilitate: steril.  Aplicare: potrivit pentru tub de centrifugă conic standart de 50 ml. </t>
  </si>
  <si>
    <t>Tub conic pentru centrifugă cu bază de susținere, 50 mL</t>
  </si>
  <si>
    <t xml:space="preserve">Gradat, transparent,  cu dop din polipropilenă. Material: polipropilenă Sterilitate:  steril Volum: 50 mL                                                  </t>
  </si>
  <si>
    <t>Tubes 0.2 mL, capac bombat Thermal Cycl</t>
  </si>
  <si>
    <t>Tubes 0.2 mL, capac bombat Thermal Cycl, set 1000 tuburi</t>
  </si>
  <si>
    <t>Tuburi  12 x 75 mm, 5 mL</t>
  </si>
  <si>
    <t>Tuburi  12 x 75 mm, 5 ml, ambalate până la 250 tuburi  Cu fund rotund, de unică folosință  Material: polipropilenă. Utilizare cu (echipament): Navios EX</t>
  </si>
  <si>
    <t>Tuburi Neoptice în stripuri pentru PCR</t>
  </si>
  <si>
    <t>Tuburi 0,2 mL, neoptice, 8 tub/strip                                             Set de 120 buc</t>
  </si>
  <si>
    <t>Tuburi Optice în stripuri pentru PCR</t>
  </si>
  <si>
    <t>Microtuburi Eppendorf optice fără capace 0,2ml,
PCR, DNase/Rnase/Pyrogenic-free, PP, 8 buc/strip                 Set de 120 buc</t>
  </si>
  <si>
    <t>Vîrfuri pentru pipete automate 0,5-5 ml</t>
  </si>
  <si>
    <t>Container de plastic p/u urina, nesteril,125 ml</t>
  </si>
  <si>
    <t xml:space="preserve">1.Volum TOTAL: 125 ml 2.cu etichetă pentru marcare 3.nesteril 4.cu capac ce împiedică scurgerea lichidelor 5. Volum Gradat (marcat)  până la 100-120 ml </t>
  </si>
  <si>
    <t>Eprubeta borosilicata volum 4,5 ml</t>
  </si>
  <si>
    <t>Eprubete(cuvete)p/u coagulometru Helen C-2</t>
  </si>
  <si>
    <t>Eprubete(cuvete)p/u coagulometru Helen C-2, set 1000 buc.</t>
  </si>
  <si>
    <t xml:space="preserve">Para de cauciuc cu tub </t>
  </si>
  <si>
    <t>Para de cauciuc cu tub, compatibila  cu capilar Pancenco</t>
  </si>
  <si>
    <t>Capilar p/u VSH de unica folosinta</t>
  </si>
  <si>
    <t>,plastic,de unica folosinta,cu indicarea valorilor de referinta,instructiunea in limba de stat,marca CE</t>
  </si>
  <si>
    <t xml:space="preserve">buc </t>
  </si>
  <si>
    <t>Container plast.cu lopaticap/u mase fecale,nesteril,V-50-100 ml</t>
  </si>
  <si>
    <t>1,Volum-50-100 ml,2.cu lopa'ica,3.polisterol sau polipropilen,4.cu eticeta p/u marcare,5.capac filetat</t>
  </si>
  <si>
    <t>Bureti (filtre) pentru fixare (paralon) pentru fragmente bioptice mici</t>
  </si>
  <si>
    <t>Cutite (lame) pentru microtom MX35 ULTRA thermoscientific</t>
  </si>
  <si>
    <t>Cutite (lame) pentru microtom MX35 ULTRA thermoscientific, de unica folosinta, sterile ambalate cate 50 in cutie</t>
  </si>
  <si>
    <t>cut.</t>
  </si>
  <si>
    <t>Cuva dreptunghiulara, inox</t>
  </si>
  <si>
    <t>Cuva dreptunghiulara, inox 24x52cm</t>
  </si>
  <si>
    <t>Flacoane termostabile cu capac filetat, 500 ml</t>
  </si>
  <si>
    <t>Flacoane termostabile pentru autoclavarea mediilor de cultura, volul 500 ml, rezistente la autoclavare 132C</t>
  </si>
  <si>
    <t xml:space="preserve">Spirtiera de laborator </t>
  </si>
  <si>
    <t>Spirtiera de laborator  din sticla termoreziztenta.Componente:rezervor pentru alcool cu baza stabila,tub cu disc ,fitil de baza si de rezerva ,capac.Capacitatea rezervorului de alcool 100-150 ml.</t>
  </si>
  <si>
    <t>Tub cilindric PS-5 ml(121x75mm a cite 250)</t>
  </si>
  <si>
    <t>Cuve pentru protrombinei și fibrinogenului</t>
  </si>
  <si>
    <t>cuve cu bile pentru coagulametru compatibile cu modelulLG-Paber I (4 canale),amb 288 buc</t>
  </si>
  <si>
    <t>Eprubete KimaSED vacumata, 1,6+0,4ml citrat de Na</t>
  </si>
  <si>
    <t>cuve cu bile pentru coagulametru compatibile cu coagulametru trombostat Behnk</t>
  </si>
  <si>
    <t>cuve pentru coagulametru compatibile cu modelul Helena C1</t>
  </si>
  <si>
    <t>cuve cu bază metalică pentru coagulametru compatibile cu modelul CLINDIAG CA-02</t>
  </si>
  <si>
    <t>Cuve de reacție pentru coagulametru Teco Coatron X TOP cu codul de bare, 1 ml, originale de la producător</t>
  </si>
  <si>
    <t>Eprubete PP 13*75 mm, 5 ml</t>
  </si>
  <si>
    <t>Eprubete PP 13*75 mm, 5 ml. Eprubete din polipropilen (PP), cu dimensiunile 13*75 mm, volum 5 ml, Nesterile</t>
  </si>
  <si>
    <t>Cuvă pentru ser penrtu analizator biochimic automat A 15</t>
  </si>
  <si>
    <t>Cuvă pentru ser penrtu analizator biochimic automat A 15, volum 2 ml</t>
  </si>
  <si>
    <t>Cuve pentru protrombina si fibrinogen compatibil cu Coatron  X11,5x24 vol max 500 v.min 75</t>
  </si>
  <si>
    <r>
      <t xml:space="preserve">Eprubeta vacuum cu Citrat de sodiu. 3.8% </t>
    </r>
    <r>
      <rPr>
        <sz val="12"/>
        <color rgb="FFFF0000"/>
        <rFont val="Times New Roman"/>
        <family val="1"/>
        <charset val="204"/>
      </rPr>
      <t xml:space="preserve">(sodium citrate 1:4 ESR)
</t>
    </r>
    <r>
      <rPr>
        <sz val="12"/>
        <rFont val="Times New Roman"/>
        <family val="1"/>
        <charset val="204"/>
      </rPr>
      <t>Eprubeta compatibilă pentru analizorul automat VSH ,,ESR Analyzer LBX-XC</t>
    </r>
    <r>
      <rPr>
        <sz val="12"/>
        <color theme="1"/>
        <rFont val="Times New Roman"/>
        <family val="1"/>
        <charset val="204"/>
      </rPr>
      <t xml:space="preserve">
1. Volumul de sânge: 1.28 ml
2.Cu capac vacuum</t>
    </r>
    <r>
      <rPr>
        <b/>
        <sz val="12"/>
        <color rgb="FFFF0000"/>
        <rFont val="Times New Roman"/>
        <family val="1"/>
        <charset val="204"/>
      </rPr>
      <t xml:space="preserve">
3. Cu etichetă pentru marcare</t>
    </r>
    <r>
      <rPr>
        <sz val="12"/>
        <color theme="1"/>
        <rFont val="Times New Roman"/>
        <family val="1"/>
        <charset val="204"/>
      </rPr>
      <t xml:space="preserve">
4. Dimensiunile tubului: 9x120 mm
5. Ambalate  în stativ până la 100 eprubete.</t>
    </r>
  </si>
  <si>
    <r>
      <t xml:space="preserve">Ac de unică folosință din 3 componente pentru holder. Filetul acului compatibil cu filetul holderelor. Ambalaj individual steril din plastic. Dimensiuni 22 Gx1 1/2". </t>
    </r>
    <r>
      <rPr>
        <b/>
        <sz val="12"/>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</si>
  <si>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 Gx1 1/2". </t>
    </r>
    <r>
      <rPr>
        <b/>
        <sz val="12"/>
        <color rgb="FFFF0000"/>
        <rFont val="Times New Roman"/>
        <family val="1"/>
        <charset val="204"/>
      </rPr>
      <t>De unică folosință,  Steril, Non-Pirogenic, Non-Toxic, Latex Free</t>
    </r>
  </si>
  <si>
    <r>
      <t xml:space="preserve">Eprubeta vacuum cu Citrat de sodiu. 3.8% </t>
    </r>
    <r>
      <rPr>
        <sz val="12"/>
        <color rgb="FFFF0000"/>
        <rFont val="Times New Roman"/>
        <family val="1"/>
        <charset val="204"/>
      </rPr>
      <t xml:space="preserve">(sodium citrate 1:4 ESR)
</t>
    </r>
    <r>
      <rPr>
        <sz val="12"/>
        <rFont val="Times New Roman"/>
        <family val="1"/>
        <charset val="204"/>
      </rPr>
      <t>Eprubeta compatibilă pentru analizorul KimaSED</t>
    </r>
    <r>
      <rPr>
        <sz val="12"/>
        <color theme="1"/>
        <rFont val="Times New Roman"/>
        <family val="1"/>
        <charset val="204"/>
      </rPr>
      <t xml:space="preserve">
1. Volumul de sânge: 1.6ml
2.Cu capac vacuum</t>
    </r>
    <r>
      <rPr>
        <b/>
        <sz val="12"/>
        <color rgb="FFFF0000"/>
        <rFont val="Times New Roman"/>
        <family val="1"/>
        <charset val="204"/>
      </rPr>
      <t xml:space="preserve">
3. Cu etichetă pentru marcare</t>
    </r>
    <r>
      <rPr>
        <sz val="12"/>
        <color theme="1"/>
        <rFont val="Times New Roman"/>
        <family val="1"/>
        <charset val="204"/>
      </rPr>
      <t xml:space="preserve">
4. Dimensiune 9/12,2 x 118 mm
Dop negru
5. Ambalate  în stativ până la 100 eprubete.
Tuburile au capacul cu inchidere etansa, pentru protectia impotriva contaminarii directe sau prin aerosoli. Diafragma dopului este dintr-un cauciuc moale, pentru a evita incidentele de punctie.</t>
    </r>
  </si>
  <si>
    <t>În conformitate cu cerințele/ condițiile de livrare stipulate la pct.11 din anunțul de participare</t>
  </si>
  <si>
    <t>Eprubeta nevacumată cu anticoagulant Li- Heparina 10 ml</t>
  </si>
  <si>
    <r>
      <t xml:space="preserve">Eprubeta </t>
    </r>
    <r>
      <rPr>
        <sz val="10"/>
        <color rgb="FFFF0000"/>
        <rFont val="Times New Roman"/>
        <family val="1"/>
        <charset val="204"/>
      </rPr>
      <t>nevacumată</t>
    </r>
    <r>
      <rPr>
        <sz val="10"/>
        <rFont val="Times New Roman"/>
        <family val="1"/>
        <charset val="204"/>
      </rPr>
      <t xml:space="preserve"> cu anticoagulant Li- Heparina 10 ml
1. Volum sânge : 10 ml
2. Dimensiuni: 16x100 mm
4. Material: PP
5. Cu capac </t>
    </r>
    <r>
      <rPr>
        <sz val="10"/>
        <color rgb="FFFF0000"/>
        <rFont val="Times New Roman"/>
        <family val="1"/>
        <charset val="204"/>
      </rPr>
      <t xml:space="preserve">dop
</t>
    </r>
    <r>
      <rPr>
        <sz val="10"/>
        <rFont val="Times New Roman"/>
        <family val="1"/>
        <charset val="204"/>
      </rPr>
      <t xml:space="preserve">6. Cu etichetă
</t>
    </r>
    <r>
      <rPr>
        <b/>
        <sz val="10"/>
        <rFont val="Times New Roman"/>
        <family val="1"/>
        <charset val="204"/>
      </rPr>
      <t>7. Ambalare până la 100 bucăți</t>
    </r>
  </si>
  <si>
    <t>Container pentru spută (tub Falcon)</t>
  </si>
  <si>
    <t>Container din plastic, transparent,  de sputa cu recipientul de tip Falcon sau echivalentul 1. 
1. Volum: 50ml, Gradate 0,5 ml
2 .Dimensiuni 30 x 120 mm
3. Fund conic
2. Сu capac ermetic, filetat
3. Material containerului: PP, autoclavabil.
4. Ambalare până la 50 bucăți într-o pungă, Livrate cu capace ermetice Sau ambalare individuală
6.Cu Zona de etichetare</t>
  </si>
  <si>
    <r>
      <t xml:space="preserve">Eprubetă cu dop, plastic, sterilă, ambalată individual, pentru colectarea lichidului pleural. </t>
    </r>
    <r>
      <rPr>
        <sz val="12"/>
        <color rgb="FFFF0000"/>
        <rFont val="Times New Roman"/>
        <family val="1"/>
        <charset val="204"/>
      </rPr>
      <t>Volumul total 10 ml.</t>
    </r>
  </si>
  <si>
    <t>Vârfuri 0-5000 mkl</t>
  </si>
  <si>
    <t>1. volum: 0-5000 mkl. 2. să corespundă pipetelor tip Eppendorf, Hamilton și Lenppipet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</si>
</sst>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scheme val="minor"/>
    </font>
    <font>
      <sz val="12"/>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2"/>
      <color rgb="FFFF0000"/>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theme="1"/>
      <name val="Times New Roman"/>
      <family val="1"/>
      <charset val="204"/>
    </font>
    <font>
      <b/>
      <sz val="12"/>
      <color rgb="FFFF0000"/>
      <name val="Times New Roman"/>
      <family val="1"/>
      <charset val="204"/>
    </font>
    <font>
      <b/>
      <sz val="12"/>
      <color theme="1"/>
      <name val="Times New Roman"/>
      <family val="1"/>
      <charset val="204"/>
    </font>
    <font>
      <sz val="10"/>
      <name val="Times New Roman"/>
      <family val="1"/>
      <charset val="204"/>
    </font>
    <font>
      <sz val="10"/>
      <color rgb="FFFF0000"/>
      <name val="Times New Roman"/>
      <family val="1"/>
      <charset val="204"/>
    </font>
    <font>
      <b/>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1" fillId="0" borderId="0"/>
    <xf numFmtId="0" fontId="11" fillId="0" borderId="0"/>
    <xf numFmtId="0" fontId="10" fillId="0" borderId="0"/>
    <xf numFmtId="0" fontId="10" fillId="0" borderId="0"/>
    <xf numFmtId="0" fontId="1" fillId="0" borderId="0"/>
  </cellStyleXfs>
  <cellXfs count="107">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3"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6" fillId="3" borderId="1" xfId="1" applyFont="1" applyFill="1" applyBorder="1" applyAlignment="1" applyProtection="1">
      <alignment horizontal="center" vertical="center" wrapText="1"/>
    </xf>
    <xf numFmtId="0" fontId="2" fillId="0" borderId="1" xfId="0" applyFont="1" applyBorder="1" applyAlignment="1" applyProtection="1">
      <alignment horizontal="left"/>
      <protection locked="0"/>
    </xf>
    <xf numFmtId="0" fontId="0" fillId="0" borderId="0" xfId="0" applyAlignment="1"/>
    <xf numFmtId="0" fontId="7" fillId="0" borderId="0" xfId="1" applyFont="1" applyProtection="1">
      <protection locked="0"/>
    </xf>
    <xf numFmtId="0" fontId="7" fillId="0" borderId="1" xfId="0" applyFont="1" applyBorder="1" applyAlignment="1" applyProtection="1">
      <alignment horizontal="left"/>
      <protection locked="0"/>
    </xf>
    <xf numFmtId="0" fontId="7" fillId="0" borderId="0" xfId="1" applyFont="1" applyAlignment="1" applyProtection="1">
      <protection locked="0"/>
    </xf>
    <xf numFmtId="0" fontId="7" fillId="0" borderId="1" xfId="0" applyFont="1" applyBorder="1" applyAlignment="1">
      <alignment vertical="center"/>
    </xf>
    <xf numFmtId="0" fontId="8" fillId="3" borderId="2" xfId="0" applyFont="1" applyFill="1" applyBorder="1" applyAlignment="1" applyProtection="1">
      <alignment vertical="center" wrapText="1"/>
    </xf>
    <xf numFmtId="0" fontId="9" fillId="0" borderId="2" xfId="0" applyFont="1" applyBorder="1" applyAlignment="1">
      <alignment vertical="center" wrapText="1"/>
    </xf>
    <xf numFmtId="0" fontId="12" fillId="3" borderId="0" xfId="1" applyFont="1" applyFill="1" applyAlignment="1" applyProtection="1">
      <alignment horizontal="center" vertical="center"/>
      <protection locked="0"/>
    </xf>
    <xf numFmtId="2" fontId="12" fillId="3" borderId="0" xfId="1" applyNumberFormat="1" applyFont="1" applyFill="1" applyAlignment="1" applyProtection="1">
      <alignment horizontal="center" vertical="center"/>
      <protection locked="0"/>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4" fontId="14"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8" fillId="0" borderId="1" xfId="6" applyFont="1" applyBorder="1" applyAlignment="1">
      <alignment horizontal="center" vertical="center" wrapText="1"/>
    </xf>
    <xf numFmtId="0" fontId="18" fillId="0" borderId="1" xfId="3" applyFont="1" applyBorder="1" applyAlignment="1">
      <alignment horizontal="center" vertical="center" wrapText="1"/>
    </xf>
    <xf numFmtId="0" fontId="18" fillId="0" borderId="1" xfId="6" applyFont="1" applyFill="1" applyBorder="1" applyAlignment="1">
      <alignment horizontal="center" vertical="center" wrapText="1"/>
    </xf>
    <xf numFmtId="0" fontId="14" fillId="0" borderId="1" xfId="0" applyFont="1" applyBorder="1" applyAlignment="1">
      <alignment horizontal="center" vertical="center"/>
    </xf>
    <xf numFmtId="0" fontId="6" fillId="3" borderId="1" xfId="0"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4" fillId="0" borderId="1" xfId="1" applyFont="1" applyBorder="1" applyAlignment="1" applyProtection="1">
      <alignment horizontal="center" vertical="center"/>
      <protection locked="0"/>
    </xf>
    <xf numFmtId="0" fontId="14"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6" applyFont="1" applyBorder="1" applyAlignment="1">
      <alignment horizontal="center" vertical="center" wrapText="1"/>
    </xf>
    <xf numFmtId="0" fontId="18" fillId="0" borderId="1" xfId="6" applyFont="1" applyBorder="1" applyAlignment="1">
      <alignment horizontal="center" vertical="center"/>
    </xf>
    <xf numFmtId="4" fontId="14" fillId="0" borderId="1" xfId="1" applyNumberFormat="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7" fillId="3" borderId="2" xfId="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wrapText="1"/>
    </xf>
    <xf numFmtId="4" fontId="17" fillId="2" borderId="1" xfId="1" applyNumberFormat="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7" fillId="0" borderId="1" xfId="1" applyFont="1" applyFill="1" applyBorder="1" applyAlignment="1" applyProtection="1">
      <alignment horizontal="center" vertical="center" wrapText="1"/>
    </xf>
    <xf numFmtId="0" fontId="14" fillId="3" borderId="0" xfId="1" applyFont="1" applyFill="1" applyAlignment="1" applyProtection="1">
      <alignment horizontal="center" vertical="center"/>
      <protection locked="0"/>
    </xf>
    <xf numFmtId="2" fontId="14" fillId="3" borderId="0" xfId="1" applyNumberFormat="1" applyFont="1" applyFill="1" applyAlignment="1" applyProtection="1">
      <alignment horizontal="center" vertical="center"/>
      <protection locked="0"/>
    </xf>
    <xf numFmtId="0" fontId="14"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4" fontId="14" fillId="0" borderId="0" xfId="1" applyNumberFormat="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17"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4" fontId="14" fillId="0" borderId="0"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wrapText="1"/>
      <protection locked="0"/>
    </xf>
    <xf numFmtId="4" fontId="14" fillId="0" borderId="0"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0" fontId="6" fillId="3" borderId="5" xfId="1" applyFont="1" applyFill="1" applyBorder="1" applyAlignment="1" applyProtection="1">
      <alignment horizontal="center" vertical="center" wrapText="1"/>
    </xf>
    <xf numFmtId="0" fontId="14" fillId="0" borderId="5" xfId="1" applyFont="1" applyBorder="1" applyAlignment="1" applyProtection="1">
      <alignment horizontal="center" vertical="center"/>
    </xf>
    <xf numFmtId="0" fontId="14" fillId="0" borderId="1" xfId="1" applyFont="1" applyBorder="1" applyAlignment="1" applyProtection="1">
      <alignment horizontal="center" vertical="center"/>
    </xf>
    <xf numFmtId="0" fontId="14" fillId="3" borderId="1" xfId="1" applyFont="1" applyFill="1" applyBorder="1" applyAlignment="1" applyProtection="1">
      <alignment horizontal="center" vertical="center"/>
      <protection locked="0"/>
    </xf>
    <xf numFmtId="0" fontId="14" fillId="0" borderId="0" xfId="0" applyFont="1" applyAlignment="1">
      <alignment horizontal="center" vertical="center"/>
    </xf>
    <xf numFmtId="0" fontId="12" fillId="0" borderId="0" xfId="1" applyFont="1" applyAlignment="1" applyProtection="1">
      <alignment horizontal="center" vertical="center" wrapText="1"/>
      <protection locked="0"/>
    </xf>
    <xf numFmtId="4" fontId="12" fillId="0" borderId="0" xfId="1" applyNumberFormat="1" applyFont="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20" fillId="4" borderId="1" xfId="6" applyFont="1" applyFill="1" applyBorder="1" applyAlignment="1">
      <alignment horizontal="center" vertical="center"/>
    </xf>
    <xf numFmtId="0" fontId="18" fillId="0" borderId="1" xfId="6" applyFont="1" applyFill="1" applyBorder="1" applyAlignment="1">
      <alignment horizontal="center" vertical="center"/>
    </xf>
    <xf numFmtId="0" fontId="14" fillId="0" borderId="1" xfId="0" applyFont="1" applyBorder="1" applyAlignment="1" applyProtection="1">
      <alignment horizontal="center" vertical="center"/>
      <protection locked="0"/>
    </xf>
    <xf numFmtId="4" fontId="18" fillId="0" borderId="1" xfId="6" applyNumberFormat="1" applyFont="1" applyBorder="1" applyAlignment="1">
      <alignment horizontal="center" vertical="center"/>
    </xf>
    <xf numFmtId="4" fontId="14" fillId="0" borderId="0" xfId="0" applyNumberFormat="1" applyFont="1" applyAlignment="1">
      <alignment horizontal="center" vertical="center"/>
    </xf>
    <xf numFmtId="0" fontId="15" fillId="0" borderId="1" xfId="1"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1" fillId="0" borderId="1" xfId="1" applyFont="1" applyBorder="1" applyAlignment="1" applyProtection="1">
      <alignment horizontal="center" vertical="center" wrapText="1"/>
      <protection locked="0"/>
    </xf>
    <xf numFmtId="0" fontId="18" fillId="5" borderId="1" xfId="0" applyFont="1" applyFill="1" applyBorder="1" applyAlignment="1">
      <alignment wrapText="1"/>
    </xf>
    <xf numFmtId="0" fontId="20" fillId="5" borderId="1" xfId="0" applyFont="1" applyFill="1" applyBorder="1" applyAlignment="1">
      <alignment horizontal="center" vertical="center"/>
    </xf>
    <xf numFmtId="0" fontId="18" fillId="5" borderId="1" xfId="0" applyFont="1" applyFill="1" applyBorder="1"/>
    <xf numFmtId="0" fontId="14" fillId="5" borderId="1" xfId="0" applyFont="1" applyFill="1" applyBorder="1" applyAlignment="1">
      <alignment horizontal="left" wrapText="1"/>
    </xf>
    <xf numFmtId="0" fontId="20" fillId="5" borderId="1" xfId="6" applyFont="1" applyFill="1" applyBorder="1" applyAlignment="1">
      <alignment horizontal="center" vertical="center"/>
    </xf>
    <xf numFmtId="0" fontId="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5" borderId="1" xfId="6" applyFont="1" applyFill="1" applyBorder="1" applyAlignment="1">
      <alignment horizontal="center" vertical="center"/>
    </xf>
    <xf numFmtId="0" fontId="14" fillId="5" borderId="1" xfId="1" applyFont="1" applyFill="1" applyBorder="1" applyAlignment="1" applyProtection="1">
      <alignment horizontal="center" vertical="center"/>
    </xf>
    <xf numFmtId="0" fontId="17" fillId="5" borderId="1"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4" fontId="18" fillId="5" borderId="1" xfId="6" applyNumberFormat="1" applyFont="1" applyFill="1" applyBorder="1" applyAlignment="1">
      <alignment horizontal="center" vertical="center"/>
    </xf>
    <xf numFmtId="0" fontId="14" fillId="5" borderId="5" xfId="1" applyFont="1" applyFill="1" applyBorder="1" applyAlignment="1" applyProtection="1">
      <alignment horizontal="center" vertical="center"/>
    </xf>
  </cellXfs>
  <cellStyles count="7">
    <cellStyle name="Normal" xfId="0" builtinId="0"/>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 name="Обычный 2" xfId="6" xr:uid="{AE1D0258-7F76-4B2F-AB21-840055532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75"/>
  <sheetViews>
    <sheetView tabSelected="1" zoomScale="77" zoomScaleNormal="77" workbookViewId="0">
      <selection activeCell="C55" sqref="C55"/>
    </sheetView>
  </sheetViews>
  <sheetFormatPr defaultColWidth="9.140625" defaultRowHeight="15.75" x14ac:dyDescent="0.2"/>
  <cols>
    <col min="1" max="1" width="5.7109375" style="23" customWidth="1"/>
    <col min="2" max="2" width="5.5703125" style="23" customWidth="1"/>
    <col min="3" max="3" width="33.85546875" style="23" customWidth="1"/>
    <col min="4" max="4" width="19.140625" style="34" customWidth="1"/>
    <col min="5" max="5" width="11.42578125" style="23" customWidth="1"/>
    <col min="6" max="6" width="11.28515625" style="23" customWidth="1"/>
    <col min="7" max="7" width="12.28515625" style="23" customWidth="1"/>
    <col min="8" max="8" width="48.85546875" style="23" customWidth="1"/>
    <col min="9" max="9" width="36" style="23" customWidth="1"/>
    <col min="10" max="10" width="23.28515625" style="34" customWidth="1"/>
    <col min="11" max="16384" width="9.140625" style="23"/>
  </cols>
  <sheetData>
    <row r="1" spans="1:10" x14ac:dyDescent="0.2">
      <c r="C1" s="82" t="s">
        <v>29</v>
      </c>
      <c r="D1" s="82"/>
      <c r="E1" s="82"/>
      <c r="F1" s="82"/>
      <c r="G1" s="82"/>
      <c r="H1" s="82"/>
      <c r="I1" s="82"/>
      <c r="J1" s="82"/>
    </row>
    <row r="2" spans="1:10" x14ac:dyDescent="0.2">
      <c r="D2" s="85" t="s">
        <v>14</v>
      </c>
      <c r="E2" s="85"/>
      <c r="F2" s="85"/>
      <c r="G2" s="85"/>
      <c r="H2" s="85"/>
      <c r="I2" s="33"/>
    </row>
    <row r="3" spans="1:10" ht="31.5" x14ac:dyDescent="0.2">
      <c r="A3" s="86" t="s">
        <v>9</v>
      </c>
      <c r="B3" s="86"/>
      <c r="C3" s="86"/>
      <c r="D3" s="87" t="s">
        <v>27</v>
      </c>
      <c r="E3" s="87"/>
      <c r="F3" s="87"/>
      <c r="G3" s="87"/>
      <c r="H3" s="87"/>
      <c r="J3" s="34" t="s">
        <v>12</v>
      </c>
    </row>
    <row r="4" spans="1:10" s="36" customFormat="1" x14ac:dyDescent="0.2">
      <c r="A4" s="83" t="s">
        <v>8</v>
      </c>
      <c r="B4" s="83"/>
      <c r="C4" s="83"/>
      <c r="D4" s="88" t="s">
        <v>35</v>
      </c>
      <c r="E4" s="88"/>
      <c r="F4" s="88"/>
      <c r="G4" s="88"/>
      <c r="H4" s="88"/>
      <c r="I4" s="88"/>
      <c r="J4" s="35" t="s">
        <v>13</v>
      </c>
    </row>
    <row r="5" spans="1:10" s="24" customFormat="1" x14ac:dyDescent="0.2">
      <c r="D5" s="83"/>
      <c r="E5" s="83"/>
      <c r="F5" s="83"/>
      <c r="G5" s="83"/>
      <c r="H5" s="83"/>
      <c r="I5" s="37"/>
      <c r="J5" s="37"/>
    </row>
    <row r="6" spans="1:10" ht="47.25" x14ac:dyDescent="0.2">
      <c r="A6" s="25" t="s">
        <v>2</v>
      </c>
      <c r="B6" s="25" t="s">
        <v>0</v>
      </c>
      <c r="C6" s="25" t="s">
        <v>1</v>
      </c>
      <c r="D6" s="25" t="s">
        <v>3</v>
      </c>
      <c r="E6" s="25" t="s">
        <v>4</v>
      </c>
      <c r="F6" s="25" t="s">
        <v>5</v>
      </c>
      <c r="G6" s="25" t="s">
        <v>6</v>
      </c>
      <c r="H6" s="25" t="s">
        <v>7</v>
      </c>
      <c r="I6" s="25" t="s">
        <v>34</v>
      </c>
      <c r="J6" s="25" t="s">
        <v>33</v>
      </c>
    </row>
    <row r="7" spans="1:10" x14ac:dyDescent="0.2">
      <c r="A7" s="25">
        <v>1</v>
      </c>
      <c r="B7" s="84">
        <v>2</v>
      </c>
      <c r="C7" s="84"/>
      <c r="D7" s="84"/>
      <c r="E7" s="25">
        <v>3</v>
      </c>
      <c r="F7" s="25">
        <v>4</v>
      </c>
      <c r="G7" s="25">
        <v>5</v>
      </c>
      <c r="H7" s="25">
        <v>6</v>
      </c>
      <c r="I7" s="25"/>
      <c r="J7" s="25">
        <v>8</v>
      </c>
    </row>
    <row r="8" spans="1:10" ht="89.25" x14ac:dyDescent="0.2">
      <c r="A8" s="26" t="s">
        <v>26</v>
      </c>
      <c r="B8" s="19">
        <v>1</v>
      </c>
      <c r="C8" s="27" t="s">
        <v>147</v>
      </c>
      <c r="D8" s="27" t="s">
        <v>147</v>
      </c>
      <c r="E8" s="8"/>
      <c r="F8" s="20"/>
      <c r="G8" s="31"/>
      <c r="H8" s="93" t="s">
        <v>148</v>
      </c>
      <c r="I8" s="21"/>
      <c r="J8" s="31"/>
    </row>
    <row r="9" spans="1:10" ht="47.25" x14ac:dyDescent="0.2">
      <c r="A9" s="26" t="s">
        <v>26</v>
      </c>
      <c r="B9" s="19">
        <v>2</v>
      </c>
      <c r="C9" s="27" t="s">
        <v>39</v>
      </c>
      <c r="D9" s="27" t="s">
        <v>39</v>
      </c>
      <c r="E9" s="8"/>
      <c r="F9" s="20"/>
      <c r="G9" s="31"/>
      <c r="H9" s="27" t="s">
        <v>40</v>
      </c>
      <c r="I9" s="21"/>
      <c r="J9" s="31"/>
    </row>
    <row r="10" spans="1:10" ht="47.25" x14ac:dyDescent="0.2">
      <c r="A10" s="26" t="s">
        <v>26</v>
      </c>
      <c r="B10" s="19">
        <v>3</v>
      </c>
      <c r="C10" s="27" t="s">
        <v>41</v>
      </c>
      <c r="D10" s="27" t="s">
        <v>41</v>
      </c>
      <c r="E10" s="8"/>
      <c r="F10" s="20"/>
      <c r="G10" s="38"/>
      <c r="H10" s="27" t="s">
        <v>42</v>
      </c>
      <c r="I10" s="21"/>
      <c r="J10" s="38"/>
    </row>
    <row r="11" spans="1:10" ht="157.5" x14ac:dyDescent="0.25">
      <c r="A11" s="26" t="s">
        <v>26</v>
      </c>
      <c r="B11" s="19">
        <v>4</v>
      </c>
      <c r="C11" s="94" t="s">
        <v>149</v>
      </c>
      <c r="D11" s="94" t="s">
        <v>149</v>
      </c>
      <c r="E11" s="8"/>
      <c r="F11" s="20"/>
      <c r="G11" s="38"/>
      <c r="H11" s="27" t="s">
        <v>150</v>
      </c>
      <c r="I11" s="21"/>
      <c r="J11" s="38"/>
    </row>
    <row r="12" spans="1:10" ht="141.75" x14ac:dyDescent="0.2">
      <c r="A12" s="26" t="s">
        <v>26</v>
      </c>
      <c r="B12" s="19">
        <v>5</v>
      </c>
      <c r="C12" s="27" t="s">
        <v>43</v>
      </c>
      <c r="D12" s="27" t="s">
        <v>43</v>
      </c>
      <c r="E12" s="8"/>
      <c r="F12" s="20"/>
      <c r="G12" s="38"/>
      <c r="H12" s="27" t="s">
        <v>142</v>
      </c>
      <c r="I12" s="21"/>
      <c r="J12" s="38"/>
    </row>
    <row r="13" spans="1:10" ht="47.25" x14ac:dyDescent="0.2">
      <c r="A13" s="26" t="s">
        <v>26</v>
      </c>
      <c r="B13" s="19">
        <v>6</v>
      </c>
      <c r="C13" s="27" t="s">
        <v>44</v>
      </c>
      <c r="D13" s="27" t="s">
        <v>44</v>
      </c>
      <c r="E13" s="8"/>
      <c r="F13" s="20"/>
      <c r="H13" s="27" t="s">
        <v>45</v>
      </c>
      <c r="I13" s="21"/>
    </row>
    <row r="14" spans="1:10" ht="78.75" x14ac:dyDescent="0.2">
      <c r="A14" s="26" t="s">
        <v>26</v>
      </c>
      <c r="B14" s="19">
        <v>7</v>
      </c>
      <c r="C14" s="27" t="s">
        <v>46</v>
      </c>
      <c r="D14" s="27" t="s">
        <v>46</v>
      </c>
      <c r="E14" s="8"/>
      <c r="F14" s="20"/>
      <c r="H14" s="28" t="s">
        <v>143</v>
      </c>
      <c r="I14" s="21"/>
    </row>
    <row r="15" spans="1:10" ht="78.75" x14ac:dyDescent="0.2">
      <c r="A15" s="26" t="s">
        <v>26</v>
      </c>
      <c r="B15" s="19">
        <v>8</v>
      </c>
      <c r="C15" s="27" t="s">
        <v>47</v>
      </c>
      <c r="D15" s="27" t="s">
        <v>47</v>
      </c>
      <c r="E15" s="8"/>
      <c r="F15" s="20"/>
      <c r="H15" s="28" t="s">
        <v>144</v>
      </c>
      <c r="I15" s="21"/>
    </row>
    <row r="16" spans="1:10" ht="47.25" x14ac:dyDescent="0.2">
      <c r="A16" s="26" t="s">
        <v>26</v>
      </c>
      <c r="B16" s="19">
        <v>9</v>
      </c>
      <c r="C16" s="27" t="s">
        <v>48</v>
      </c>
      <c r="D16" s="27" t="s">
        <v>48</v>
      </c>
      <c r="E16" s="8"/>
      <c r="F16" s="20"/>
      <c r="H16" s="27" t="s">
        <v>49</v>
      </c>
      <c r="I16" s="21"/>
    </row>
    <row r="17" spans="1:9" ht="47.25" x14ac:dyDescent="0.2">
      <c r="A17" s="26" t="s">
        <v>26</v>
      </c>
      <c r="B17" s="19">
        <v>10</v>
      </c>
      <c r="C17" s="27" t="s">
        <v>48</v>
      </c>
      <c r="D17" s="27" t="s">
        <v>48</v>
      </c>
      <c r="E17" s="8"/>
      <c r="F17" s="20"/>
      <c r="H17" s="27" t="s">
        <v>51</v>
      </c>
      <c r="I17" s="21"/>
    </row>
    <row r="18" spans="1:9" ht="47.25" x14ac:dyDescent="0.2">
      <c r="A18" s="26" t="s">
        <v>26</v>
      </c>
      <c r="B18" s="19">
        <v>11</v>
      </c>
      <c r="C18" s="27" t="s">
        <v>52</v>
      </c>
      <c r="D18" s="27" t="s">
        <v>52</v>
      </c>
      <c r="E18" s="8"/>
      <c r="F18" s="20"/>
      <c r="H18" s="27" t="s">
        <v>53</v>
      </c>
      <c r="I18" s="22"/>
    </row>
    <row r="19" spans="1:9" ht="47.25" x14ac:dyDescent="0.2">
      <c r="A19" s="26" t="s">
        <v>26</v>
      </c>
      <c r="B19" s="19">
        <v>12</v>
      </c>
      <c r="C19" s="27" t="s">
        <v>55</v>
      </c>
      <c r="D19" s="27" t="s">
        <v>55</v>
      </c>
      <c r="E19" s="8"/>
      <c r="F19" s="20"/>
      <c r="H19" s="27" t="s">
        <v>55</v>
      </c>
      <c r="I19" s="22"/>
    </row>
    <row r="20" spans="1:9" ht="78.75" x14ac:dyDescent="0.2">
      <c r="A20" s="26" t="s">
        <v>26</v>
      </c>
      <c r="B20" s="19">
        <v>13</v>
      </c>
      <c r="C20" s="27" t="s">
        <v>56</v>
      </c>
      <c r="D20" s="27" t="s">
        <v>56</v>
      </c>
      <c r="E20" s="8"/>
      <c r="F20" s="20"/>
      <c r="H20" s="27" t="s">
        <v>57</v>
      </c>
      <c r="I20" s="22"/>
    </row>
    <row r="21" spans="1:9" ht="78.75" x14ac:dyDescent="0.2">
      <c r="A21" s="26" t="s">
        <v>26</v>
      </c>
      <c r="B21" s="19">
        <v>14</v>
      </c>
      <c r="C21" s="27" t="s">
        <v>56</v>
      </c>
      <c r="D21" s="27" t="s">
        <v>56</v>
      </c>
      <c r="E21" s="8"/>
      <c r="F21" s="20"/>
      <c r="H21" s="27" t="s">
        <v>58</v>
      </c>
      <c r="I21" s="22"/>
    </row>
    <row r="22" spans="1:9" ht="63" x14ac:dyDescent="0.2">
      <c r="A22" s="26" t="s">
        <v>26</v>
      </c>
      <c r="B22" s="19">
        <v>15</v>
      </c>
      <c r="C22" s="27" t="s">
        <v>56</v>
      </c>
      <c r="D22" s="27" t="s">
        <v>56</v>
      </c>
      <c r="E22" s="8"/>
      <c r="F22" s="20"/>
      <c r="H22" s="27" t="s">
        <v>59</v>
      </c>
      <c r="I22" s="22"/>
    </row>
    <row r="23" spans="1:9" ht="78.75" x14ac:dyDescent="0.2">
      <c r="A23" s="26" t="s">
        <v>26</v>
      </c>
      <c r="B23" s="19">
        <v>16</v>
      </c>
      <c r="C23" s="27" t="s">
        <v>60</v>
      </c>
      <c r="D23" s="27" t="s">
        <v>60</v>
      </c>
      <c r="E23" s="8"/>
      <c r="F23" s="20"/>
      <c r="H23" s="27" t="s">
        <v>61</v>
      </c>
      <c r="I23" s="22"/>
    </row>
    <row r="24" spans="1:9" ht="78.75" x14ac:dyDescent="0.2">
      <c r="A24" s="26" t="s">
        <v>26</v>
      </c>
      <c r="B24" s="19">
        <v>17</v>
      </c>
      <c r="C24" s="27" t="s">
        <v>63</v>
      </c>
      <c r="D24" s="27" t="s">
        <v>63</v>
      </c>
      <c r="E24" s="8"/>
      <c r="F24" s="20"/>
      <c r="H24" s="27" t="s">
        <v>64</v>
      </c>
      <c r="I24" s="22"/>
    </row>
    <row r="25" spans="1:9" ht="110.25" x14ac:dyDescent="0.2">
      <c r="A25" s="26" t="s">
        <v>26</v>
      </c>
      <c r="B25" s="19">
        <v>18</v>
      </c>
      <c r="C25" s="27" t="s">
        <v>66</v>
      </c>
      <c r="D25" s="27" t="s">
        <v>66</v>
      </c>
      <c r="E25" s="8"/>
      <c r="F25" s="20"/>
      <c r="H25" s="27" t="s">
        <v>64</v>
      </c>
      <c r="I25" s="22"/>
    </row>
    <row r="26" spans="1:9" ht="110.25" x14ac:dyDescent="0.2">
      <c r="A26" s="26" t="s">
        <v>26</v>
      </c>
      <c r="B26" s="19">
        <v>19</v>
      </c>
      <c r="C26" s="27" t="s">
        <v>67</v>
      </c>
      <c r="D26" s="27" t="s">
        <v>67</v>
      </c>
      <c r="E26" s="8"/>
      <c r="F26" s="20"/>
      <c r="H26" s="27" t="s">
        <v>68</v>
      </c>
      <c r="I26" s="22"/>
    </row>
    <row r="27" spans="1:9" ht="47.25" x14ac:dyDescent="0.2">
      <c r="A27" s="26" t="s">
        <v>26</v>
      </c>
      <c r="B27" s="19">
        <v>20</v>
      </c>
      <c r="C27" s="27" t="s">
        <v>69</v>
      </c>
      <c r="D27" s="27" t="s">
        <v>69</v>
      </c>
      <c r="E27" s="8"/>
      <c r="F27" s="20"/>
      <c r="H27" s="27" t="s">
        <v>69</v>
      </c>
      <c r="I27" s="22"/>
    </row>
    <row r="28" spans="1:9" ht="157.5" x14ac:dyDescent="0.2">
      <c r="A28" s="26" t="s">
        <v>26</v>
      </c>
      <c r="B28" s="19">
        <v>21</v>
      </c>
      <c r="C28" s="27" t="s">
        <v>70</v>
      </c>
      <c r="D28" s="27" t="s">
        <v>70</v>
      </c>
      <c r="E28" s="8"/>
      <c r="F28" s="20"/>
      <c r="H28" s="27" t="s">
        <v>71</v>
      </c>
      <c r="I28" s="22"/>
    </row>
    <row r="29" spans="1:9" ht="94.5" x14ac:dyDescent="0.2">
      <c r="A29" s="26" t="s">
        <v>26</v>
      </c>
      <c r="B29" s="19">
        <v>22</v>
      </c>
      <c r="C29" s="27" t="s">
        <v>72</v>
      </c>
      <c r="D29" s="27" t="s">
        <v>72</v>
      </c>
      <c r="E29" s="8"/>
      <c r="F29" s="20"/>
      <c r="H29" s="27" t="s">
        <v>73</v>
      </c>
      <c r="I29" s="22"/>
    </row>
    <row r="30" spans="1:9" ht="63" x14ac:dyDescent="0.2">
      <c r="A30" s="26" t="s">
        <v>26</v>
      </c>
      <c r="B30" s="19">
        <v>23</v>
      </c>
      <c r="C30" s="27" t="s">
        <v>74</v>
      </c>
      <c r="D30" s="27" t="s">
        <v>74</v>
      </c>
      <c r="E30" s="8"/>
      <c r="F30" s="20"/>
      <c r="H30" s="27" t="s">
        <v>75</v>
      </c>
      <c r="I30" s="22"/>
    </row>
    <row r="31" spans="1:9" ht="63" x14ac:dyDescent="0.2">
      <c r="A31" s="26" t="s">
        <v>26</v>
      </c>
      <c r="B31" s="19">
        <v>24</v>
      </c>
      <c r="C31" s="27" t="s">
        <v>76</v>
      </c>
      <c r="D31" s="27" t="s">
        <v>76</v>
      </c>
      <c r="E31" s="8"/>
      <c r="F31" s="20"/>
      <c r="H31" s="27" t="s">
        <v>77</v>
      </c>
      <c r="I31" s="22"/>
    </row>
    <row r="32" spans="1:9" ht="47.25" x14ac:dyDescent="0.2">
      <c r="A32" s="26" t="s">
        <v>26</v>
      </c>
      <c r="B32" s="19">
        <v>25</v>
      </c>
      <c r="C32" s="27" t="s">
        <v>78</v>
      </c>
      <c r="D32" s="27" t="s">
        <v>78</v>
      </c>
      <c r="E32" s="8"/>
      <c r="F32" s="20"/>
      <c r="H32" s="27" t="s">
        <v>79</v>
      </c>
      <c r="I32" s="22"/>
    </row>
    <row r="33" spans="1:9" ht="63" x14ac:dyDescent="0.2">
      <c r="A33" s="26" t="s">
        <v>26</v>
      </c>
      <c r="B33" s="19">
        <v>26</v>
      </c>
      <c r="C33" s="27" t="s">
        <v>80</v>
      </c>
      <c r="D33" s="27" t="s">
        <v>80</v>
      </c>
      <c r="E33" s="8"/>
      <c r="F33" s="20"/>
      <c r="H33" s="27" t="s">
        <v>81</v>
      </c>
      <c r="I33" s="22"/>
    </row>
    <row r="34" spans="1:9" ht="47.25" x14ac:dyDescent="0.2">
      <c r="A34" s="26" t="s">
        <v>26</v>
      </c>
      <c r="B34" s="19">
        <v>27</v>
      </c>
      <c r="C34" s="27" t="s">
        <v>82</v>
      </c>
      <c r="D34" s="27" t="s">
        <v>82</v>
      </c>
      <c r="E34" s="8"/>
      <c r="F34" s="20"/>
      <c r="H34" s="27" t="s">
        <v>83</v>
      </c>
      <c r="I34" s="22"/>
    </row>
    <row r="35" spans="1:9" ht="47.25" x14ac:dyDescent="0.2">
      <c r="A35" s="26" t="s">
        <v>26</v>
      </c>
      <c r="B35" s="19">
        <v>28</v>
      </c>
      <c r="C35" s="27" t="s">
        <v>84</v>
      </c>
      <c r="D35" s="27" t="s">
        <v>84</v>
      </c>
      <c r="E35" s="8"/>
      <c r="F35" s="20"/>
      <c r="H35" s="27" t="s">
        <v>83</v>
      </c>
      <c r="I35" s="22"/>
    </row>
    <row r="36" spans="1:9" ht="47.25" x14ac:dyDescent="0.2">
      <c r="A36" s="26" t="s">
        <v>26</v>
      </c>
      <c r="B36" s="19">
        <v>29</v>
      </c>
      <c r="C36" s="27" t="s">
        <v>85</v>
      </c>
      <c r="D36" s="27" t="s">
        <v>85</v>
      </c>
      <c r="E36" s="8"/>
      <c r="F36" s="20"/>
      <c r="H36" s="27" t="s">
        <v>86</v>
      </c>
      <c r="I36" s="22"/>
    </row>
    <row r="37" spans="1:9" ht="63" x14ac:dyDescent="0.2">
      <c r="A37" s="26" t="s">
        <v>26</v>
      </c>
      <c r="B37" s="19">
        <v>30</v>
      </c>
      <c r="C37" s="27" t="s">
        <v>87</v>
      </c>
      <c r="D37" s="27" t="s">
        <v>87</v>
      </c>
      <c r="E37" s="8"/>
      <c r="F37" s="20"/>
      <c r="H37" s="27" t="s">
        <v>151</v>
      </c>
      <c r="I37" s="22"/>
    </row>
    <row r="38" spans="1:9" ht="47.25" x14ac:dyDescent="0.2">
      <c r="A38" s="26" t="s">
        <v>26</v>
      </c>
      <c r="B38" s="19">
        <v>31</v>
      </c>
      <c r="C38" s="39" t="s">
        <v>88</v>
      </c>
      <c r="D38" s="39" t="s">
        <v>88</v>
      </c>
      <c r="E38" s="8"/>
      <c r="F38" s="20"/>
      <c r="H38" s="40" t="s">
        <v>89</v>
      </c>
      <c r="I38" s="22"/>
    </row>
    <row r="39" spans="1:9" ht="47.25" x14ac:dyDescent="0.2">
      <c r="A39" s="26" t="s">
        <v>26</v>
      </c>
      <c r="B39" s="19">
        <v>32</v>
      </c>
      <c r="C39" s="41" t="s">
        <v>90</v>
      </c>
      <c r="D39" s="41" t="s">
        <v>90</v>
      </c>
      <c r="E39" s="8"/>
      <c r="F39" s="20"/>
      <c r="H39" s="27" t="s">
        <v>91</v>
      </c>
      <c r="I39" s="22"/>
    </row>
    <row r="40" spans="1:9" ht="409.5" x14ac:dyDescent="0.2">
      <c r="A40" s="26" t="s">
        <v>26</v>
      </c>
      <c r="B40" s="19">
        <v>33</v>
      </c>
      <c r="C40" s="27" t="s">
        <v>92</v>
      </c>
      <c r="D40" s="27" t="s">
        <v>92</v>
      </c>
      <c r="E40" s="8"/>
      <c r="F40" s="20"/>
      <c r="H40" s="27" t="s">
        <v>93</v>
      </c>
      <c r="I40" s="22"/>
    </row>
    <row r="41" spans="1:9" ht="63" x14ac:dyDescent="0.2">
      <c r="A41" s="26" t="s">
        <v>26</v>
      </c>
      <c r="B41" s="19">
        <v>34</v>
      </c>
      <c r="C41" s="27" t="s">
        <v>94</v>
      </c>
      <c r="D41" s="27" t="s">
        <v>94</v>
      </c>
      <c r="E41" s="8"/>
      <c r="F41" s="20"/>
      <c r="H41" s="27" t="s">
        <v>95</v>
      </c>
      <c r="I41" s="22"/>
    </row>
    <row r="42" spans="1:9" ht="47.25" x14ac:dyDescent="0.2">
      <c r="A42" s="26" t="s">
        <v>26</v>
      </c>
      <c r="B42" s="19">
        <v>35</v>
      </c>
      <c r="C42" s="27" t="s">
        <v>96</v>
      </c>
      <c r="D42" s="27" t="s">
        <v>96</v>
      </c>
      <c r="E42" s="8"/>
      <c r="F42" s="20"/>
      <c r="H42" s="27" t="s">
        <v>97</v>
      </c>
      <c r="I42" s="22"/>
    </row>
    <row r="43" spans="1:9" ht="47.25" x14ac:dyDescent="0.2">
      <c r="A43" s="26" t="s">
        <v>26</v>
      </c>
      <c r="B43" s="19">
        <v>36</v>
      </c>
      <c r="C43" s="27" t="s">
        <v>98</v>
      </c>
      <c r="D43" s="27" t="s">
        <v>98</v>
      </c>
      <c r="E43" s="8"/>
      <c r="F43" s="20"/>
      <c r="H43" s="27" t="s">
        <v>99</v>
      </c>
      <c r="I43" s="22"/>
    </row>
    <row r="44" spans="1:9" ht="47.25" x14ac:dyDescent="0.2">
      <c r="A44" s="26" t="s">
        <v>26</v>
      </c>
      <c r="B44" s="19">
        <v>37</v>
      </c>
      <c r="C44" s="27" t="s">
        <v>100</v>
      </c>
      <c r="D44" s="27" t="s">
        <v>100</v>
      </c>
      <c r="E44" s="8"/>
      <c r="F44" s="20"/>
      <c r="H44" s="27" t="s">
        <v>101</v>
      </c>
      <c r="I44" s="22"/>
    </row>
    <row r="45" spans="1:9" ht="47.25" x14ac:dyDescent="0.2">
      <c r="A45" s="26" t="s">
        <v>26</v>
      </c>
      <c r="B45" s="19">
        <v>38</v>
      </c>
      <c r="C45" s="27" t="s">
        <v>102</v>
      </c>
      <c r="D45" s="27" t="s">
        <v>102</v>
      </c>
      <c r="E45" s="8"/>
      <c r="F45" s="20"/>
      <c r="H45" s="27" t="s">
        <v>103</v>
      </c>
      <c r="I45" s="22"/>
    </row>
    <row r="46" spans="1:9" ht="47.25" x14ac:dyDescent="0.2">
      <c r="A46" s="26" t="s">
        <v>26</v>
      </c>
      <c r="B46" s="19">
        <v>39</v>
      </c>
      <c r="C46" s="27" t="s">
        <v>104</v>
      </c>
      <c r="D46" s="27" t="s">
        <v>104</v>
      </c>
      <c r="E46" s="8"/>
      <c r="F46" s="20"/>
      <c r="H46" s="27" t="s">
        <v>105</v>
      </c>
      <c r="I46" s="22"/>
    </row>
    <row r="47" spans="1:9" ht="47.25" x14ac:dyDescent="0.2">
      <c r="A47" s="26" t="s">
        <v>26</v>
      </c>
      <c r="B47" s="19">
        <v>40</v>
      </c>
      <c r="C47" s="27" t="s">
        <v>106</v>
      </c>
      <c r="D47" s="27" t="s">
        <v>106</v>
      </c>
      <c r="E47" s="8"/>
      <c r="F47" s="20"/>
      <c r="H47" s="27" t="s">
        <v>106</v>
      </c>
      <c r="I47" s="22"/>
    </row>
    <row r="48" spans="1:9" ht="63" x14ac:dyDescent="0.2">
      <c r="A48" s="26" t="s">
        <v>26</v>
      </c>
      <c r="B48" s="19">
        <v>41</v>
      </c>
      <c r="C48" s="27" t="s">
        <v>107</v>
      </c>
      <c r="D48" s="27" t="s">
        <v>107</v>
      </c>
      <c r="E48" s="8"/>
      <c r="F48" s="20"/>
      <c r="H48" s="27" t="s">
        <v>108</v>
      </c>
      <c r="I48" s="22"/>
    </row>
    <row r="49" spans="1:10" ht="47.25" x14ac:dyDescent="0.2">
      <c r="A49" s="26" t="s">
        <v>26</v>
      </c>
      <c r="B49" s="19">
        <v>42</v>
      </c>
      <c r="C49" s="27" t="s">
        <v>109</v>
      </c>
      <c r="D49" s="27" t="s">
        <v>109</v>
      </c>
      <c r="E49" s="8"/>
      <c r="F49" s="20"/>
      <c r="H49" s="27" t="s">
        <v>109</v>
      </c>
      <c r="I49" s="22"/>
    </row>
    <row r="50" spans="1:10" ht="47.25" x14ac:dyDescent="0.2">
      <c r="A50" s="26" t="s">
        <v>26</v>
      </c>
      <c r="B50" s="19">
        <v>43</v>
      </c>
      <c r="C50" s="27" t="s">
        <v>110</v>
      </c>
      <c r="D50" s="27" t="s">
        <v>110</v>
      </c>
      <c r="E50" s="8"/>
      <c r="F50" s="20"/>
      <c r="H50" s="27" t="s">
        <v>111</v>
      </c>
      <c r="I50" s="22"/>
    </row>
    <row r="51" spans="1:10" ht="47.25" x14ac:dyDescent="0.2">
      <c r="A51" s="26" t="s">
        <v>26</v>
      </c>
      <c r="B51" s="19">
        <v>44</v>
      </c>
      <c r="C51" s="27" t="s">
        <v>112</v>
      </c>
      <c r="D51" s="27" t="s">
        <v>112</v>
      </c>
      <c r="E51" s="8"/>
      <c r="F51" s="20"/>
      <c r="H51" s="27" t="s">
        <v>113</v>
      </c>
      <c r="I51" s="22"/>
    </row>
    <row r="52" spans="1:10" ht="47.25" x14ac:dyDescent="0.2">
      <c r="A52" s="26" t="s">
        <v>26</v>
      </c>
      <c r="B52" s="19">
        <v>45</v>
      </c>
      <c r="C52" s="27" t="s">
        <v>114</v>
      </c>
      <c r="D52" s="27" t="s">
        <v>114</v>
      </c>
      <c r="E52" s="8"/>
      <c r="F52" s="20"/>
      <c r="H52" s="27" t="s">
        <v>115</v>
      </c>
      <c r="I52" s="22"/>
    </row>
    <row r="53" spans="1:10" ht="63" x14ac:dyDescent="0.2">
      <c r="A53" s="26" t="s">
        <v>26</v>
      </c>
      <c r="B53" s="19">
        <v>46</v>
      </c>
      <c r="C53" s="27" t="s">
        <v>117</v>
      </c>
      <c r="D53" s="27" t="s">
        <v>117</v>
      </c>
      <c r="E53" s="8"/>
      <c r="F53" s="20"/>
      <c r="H53" s="27" t="s">
        <v>118</v>
      </c>
      <c r="I53" s="22"/>
    </row>
    <row r="54" spans="1:10" ht="63" x14ac:dyDescent="0.2">
      <c r="A54" s="26" t="s">
        <v>26</v>
      </c>
      <c r="B54" s="19">
        <v>47</v>
      </c>
      <c r="C54" s="27" t="s">
        <v>119</v>
      </c>
      <c r="D54" s="27" t="s">
        <v>119</v>
      </c>
      <c r="E54" s="8"/>
      <c r="F54" s="20"/>
      <c r="H54" s="27" t="s">
        <v>119</v>
      </c>
      <c r="I54" s="22"/>
    </row>
    <row r="55" spans="1:10" ht="47.25" x14ac:dyDescent="0.25">
      <c r="A55" s="26" t="s">
        <v>26</v>
      </c>
      <c r="B55" s="19">
        <v>48</v>
      </c>
      <c r="C55" s="94" t="s">
        <v>152</v>
      </c>
      <c r="D55" s="94" t="s">
        <v>152</v>
      </c>
      <c r="E55" s="8"/>
      <c r="F55" s="20"/>
      <c r="G55" s="79"/>
      <c r="H55" s="97" t="s">
        <v>153</v>
      </c>
      <c r="I55" s="22"/>
    </row>
    <row r="56" spans="1:10" ht="63" x14ac:dyDescent="0.2">
      <c r="A56" s="26" t="s">
        <v>26</v>
      </c>
      <c r="B56" s="19">
        <v>49</v>
      </c>
      <c r="C56" s="27" t="s">
        <v>120</v>
      </c>
      <c r="D56" s="27" t="s">
        <v>120</v>
      </c>
      <c r="E56" s="8"/>
      <c r="F56" s="20"/>
      <c r="H56" s="27" t="s">
        <v>121</v>
      </c>
      <c r="I56" s="22"/>
    </row>
    <row r="57" spans="1:10" ht="47.25" x14ac:dyDescent="0.2">
      <c r="A57" s="26" t="s">
        <v>26</v>
      </c>
      <c r="B57" s="19">
        <v>50</v>
      </c>
      <c r="C57" s="27" t="s">
        <v>123</v>
      </c>
      <c r="D57" s="27" t="s">
        <v>123</v>
      </c>
      <c r="E57" s="8"/>
      <c r="F57" s="20"/>
      <c r="H57" s="42" t="s">
        <v>124</v>
      </c>
      <c r="I57" s="22"/>
    </row>
    <row r="58" spans="1:10" ht="47.25" x14ac:dyDescent="0.2">
      <c r="A58" s="26" t="s">
        <v>26</v>
      </c>
      <c r="B58" s="19">
        <v>51</v>
      </c>
      <c r="C58" s="27" t="s">
        <v>125</v>
      </c>
      <c r="D58" s="27" t="s">
        <v>125</v>
      </c>
      <c r="E58" s="8"/>
      <c r="F58" s="20"/>
      <c r="H58" s="27" t="s">
        <v>126</v>
      </c>
      <c r="I58" s="22"/>
    </row>
    <row r="59" spans="1:10" ht="78.75" x14ac:dyDescent="0.2">
      <c r="A59" s="26" t="s">
        <v>26</v>
      </c>
      <c r="B59" s="19">
        <v>52</v>
      </c>
      <c r="C59" s="27" t="s">
        <v>127</v>
      </c>
      <c r="D59" s="27" t="s">
        <v>127</v>
      </c>
      <c r="E59" s="8"/>
      <c r="F59" s="20"/>
      <c r="H59" s="27" t="s">
        <v>128</v>
      </c>
      <c r="I59" s="22"/>
    </row>
    <row r="60" spans="1:10" ht="47.25" x14ac:dyDescent="0.2">
      <c r="A60" s="26" t="s">
        <v>26</v>
      </c>
      <c r="B60" s="19">
        <v>53</v>
      </c>
      <c r="C60" s="27" t="s">
        <v>129</v>
      </c>
      <c r="D60" s="27" t="s">
        <v>129</v>
      </c>
      <c r="E60" s="8"/>
      <c r="F60" s="20"/>
      <c r="H60" s="27" t="s">
        <v>129</v>
      </c>
      <c r="I60" s="22"/>
    </row>
    <row r="61" spans="1:10" ht="47.25" x14ac:dyDescent="0.2">
      <c r="A61" s="26" t="s">
        <v>26</v>
      </c>
      <c r="B61" s="19">
        <v>54</v>
      </c>
      <c r="C61" s="29" t="s">
        <v>130</v>
      </c>
      <c r="D61" s="29" t="s">
        <v>130</v>
      </c>
      <c r="E61" s="38"/>
      <c r="F61" s="38"/>
      <c r="G61" s="38"/>
      <c r="H61" s="29" t="s">
        <v>131</v>
      </c>
      <c r="I61" s="43"/>
      <c r="J61" s="38"/>
    </row>
    <row r="62" spans="1:10" ht="204.75" x14ac:dyDescent="0.2">
      <c r="A62" s="26" t="s">
        <v>26</v>
      </c>
      <c r="B62" s="19">
        <v>55</v>
      </c>
      <c r="C62" s="29" t="s">
        <v>132</v>
      </c>
      <c r="D62" s="29" t="s">
        <v>132</v>
      </c>
      <c r="H62" s="29" t="s">
        <v>145</v>
      </c>
    </row>
    <row r="63" spans="1:10" ht="47.25" x14ac:dyDescent="0.2">
      <c r="A63" s="26" t="s">
        <v>26</v>
      </c>
      <c r="B63" s="19">
        <v>56</v>
      </c>
      <c r="C63" s="29" t="s">
        <v>130</v>
      </c>
      <c r="D63" s="29" t="s">
        <v>130</v>
      </c>
      <c r="H63" s="29" t="s">
        <v>133</v>
      </c>
    </row>
    <row r="64" spans="1:10" ht="47.25" x14ac:dyDescent="0.2">
      <c r="A64" s="26" t="s">
        <v>26</v>
      </c>
      <c r="B64" s="19">
        <v>57</v>
      </c>
      <c r="C64" s="29" t="s">
        <v>130</v>
      </c>
      <c r="D64" s="29" t="s">
        <v>130</v>
      </c>
      <c r="H64" s="29" t="s">
        <v>134</v>
      </c>
    </row>
    <row r="65" spans="1:10" ht="47.25" x14ac:dyDescent="0.2">
      <c r="A65" s="26" t="s">
        <v>26</v>
      </c>
      <c r="B65" s="19">
        <v>58</v>
      </c>
      <c r="C65" s="29" t="s">
        <v>130</v>
      </c>
      <c r="D65" s="29" t="s">
        <v>130</v>
      </c>
      <c r="H65" s="29" t="s">
        <v>135</v>
      </c>
    </row>
    <row r="66" spans="1:10" ht="47.25" x14ac:dyDescent="0.2">
      <c r="A66" s="26" t="s">
        <v>26</v>
      </c>
      <c r="B66" s="19">
        <v>59</v>
      </c>
      <c r="C66" s="29" t="s">
        <v>130</v>
      </c>
      <c r="D66" s="29" t="s">
        <v>130</v>
      </c>
      <c r="E66" s="30"/>
      <c r="F66" s="30"/>
      <c r="G66" s="30"/>
      <c r="H66" s="29" t="s">
        <v>136</v>
      </c>
      <c r="I66" s="30"/>
      <c r="J66" s="30"/>
    </row>
    <row r="67" spans="1:10" ht="47.25" x14ac:dyDescent="0.2">
      <c r="A67" s="26" t="s">
        <v>26</v>
      </c>
      <c r="B67" s="19">
        <v>60</v>
      </c>
      <c r="C67" s="29" t="s">
        <v>137</v>
      </c>
      <c r="D67" s="29" t="s">
        <v>137</v>
      </c>
      <c r="E67" s="30"/>
      <c r="F67" s="30"/>
      <c r="G67" s="30"/>
      <c r="H67" s="29" t="s">
        <v>138</v>
      </c>
      <c r="I67" s="30"/>
      <c r="J67" s="30"/>
    </row>
    <row r="68" spans="1:10" ht="63" x14ac:dyDescent="0.2">
      <c r="A68" s="26" t="s">
        <v>26</v>
      </c>
      <c r="B68" s="19">
        <v>61</v>
      </c>
      <c r="C68" s="29" t="s">
        <v>139</v>
      </c>
      <c r="D68" s="29" t="s">
        <v>139</v>
      </c>
      <c r="E68" s="30"/>
      <c r="F68" s="30"/>
      <c r="G68" s="30"/>
      <c r="H68" s="29" t="s">
        <v>140</v>
      </c>
      <c r="I68" s="30"/>
      <c r="J68" s="30"/>
    </row>
    <row r="69" spans="1:10" ht="47.25" x14ac:dyDescent="0.2">
      <c r="A69" s="26" t="s">
        <v>26</v>
      </c>
      <c r="B69" s="19">
        <v>62</v>
      </c>
      <c r="C69" s="29" t="s">
        <v>130</v>
      </c>
      <c r="D69" s="29" t="s">
        <v>130</v>
      </c>
      <c r="E69" s="30"/>
      <c r="F69" s="30"/>
      <c r="G69" s="30"/>
      <c r="H69" s="29" t="s">
        <v>141</v>
      </c>
      <c r="I69" s="30"/>
      <c r="J69" s="30"/>
    </row>
    <row r="70" spans="1:10" x14ac:dyDescent="0.2">
      <c r="D70" s="23"/>
      <c r="J70" s="23"/>
    </row>
    <row r="71" spans="1:10" x14ac:dyDescent="0.2">
      <c r="D71" s="23"/>
      <c r="J71" s="23"/>
    </row>
    <row r="72" spans="1:10" x14ac:dyDescent="0.2">
      <c r="A72" s="38" t="s">
        <v>15</v>
      </c>
      <c r="D72" s="23"/>
      <c r="E72" s="38"/>
      <c r="F72" s="38"/>
      <c r="G72" s="38"/>
      <c r="H72" s="38"/>
      <c r="I72" s="38"/>
      <c r="J72" s="38"/>
    </row>
    <row r="73" spans="1:10" x14ac:dyDescent="0.2">
      <c r="A73" s="38"/>
      <c r="B73" s="30"/>
      <c r="C73" s="31"/>
      <c r="D73" s="32"/>
      <c r="E73" s="38"/>
      <c r="F73" s="38"/>
      <c r="G73" s="38"/>
      <c r="H73" s="38"/>
      <c r="I73" s="38"/>
      <c r="J73" s="38"/>
    </row>
    <row r="74" spans="1:10" x14ac:dyDescent="0.2">
      <c r="A74" s="38" t="s">
        <v>16</v>
      </c>
      <c r="B74" s="38"/>
      <c r="C74" s="38"/>
      <c r="D74" s="38"/>
      <c r="E74" s="38"/>
      <c r="F74" s="38"/>
      <c r="G74" s="38"/>
      <c r="H74" s="38"/>
      <c r="I74" s="38"/>
      <c r="J74" s="38"/>
    </row>
    <row r="75" spans="1:10" x14ac:dyDescent="0.2">
      <c r="A75" s="30"/>
      <c r="B75" s="30"/>
      <c r="C75" s="30"/>
      <c r="D75" s="30"/>
      <c r="E75" s="30"/>
      <c r="F75" s="30"/>
      <c r="G75" s="30"/>
      <c r="H75" s="30"/>
      <c r="I75" s="30"/>
      <c r="J75" s="30"/>
    </row>
  </sheetData>
  <mergeCells count="8">
    <mergeCell ref="C1:J1"/>
    <mergeCell ref="D5:H5"/>
    <mergeCell ref="B7:D7"/>
    <mergeCell ref="D2:H2"/>
    <mergeCell ref="A3:C3"/>
    <mergeCell ref="D3:H3"/>
    <mergeCell ref="A4:C4"/>
    <mergeCell ref="D4:I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77"/>
  <sheetViews>
    <sheetView topLeftCell="A63" zoomScale="80" zoomScaleNormal="80" workbookViewId="0">
      <selection activeCell="G14" sqref="G14"/>
    </sheetView>
  </sheetViews>
  <sheetFormatPr defaultColWidth="9.140625" defaultRowHeight="15.75" x14ac:dyDescent="0.2"/>
  <cols>
    <col min="1" max="1" width="3.42578125" style="55" customWidth="1"/>
    <col min="2" max="2" width="13.140625" style="55" customWidth="1"/>
    <col min="3" max="3" width="4.42578125" style="55" customWidth="1"/>
    <col min="4" max="4" width="25.85546875" style="55" customWidth="1"/>
    <col min="5" max="5" width="15.7109375" style="76" customWidth="1"/>
    <col min="6" max="6" width="15.28515625" style="53" customWidth="1"/>
    <col min="7" max="7" width="22.42578125" style="54" customWidth="1"/>
    <col min="8" max="8" width="19.5703125" style="53" customWidth="1"/>
    <col min="9" max="9" width="19.5703125" style="55" customWidth="1"/>
    <col min="10" max="10" width="19.28515625" style="55" customWidth="1"/>
    <col min="11" max="11" width="17" style="55" customWidth="1"/>
    <col min="12" max="12" width="33.42578125" style="55" customWidth="1"/>
    <col min="13" max="13" width="19.42578125" style="57" customWidth="1"/>
    <col min="14" max="16384" width="9.140625" style="55"/>
  </cols>
  <sheetData>
    <row r="1" spans="1:13" x14ac:dyDescent="0.2">
      <c r="D1" s="56" t="s">
        <v>28</v>
      </c>
      <c r="E1" s="56"/>
      <c r="F1" s="56"/>
      <c r="G1" s="56"/>
      <c r="H1" s="56"/>
      <c r="I1" s="56"/>
      <c r="J1" s="56"/>
      <c r="K1" s="56"/>
      <c r="L1" s="56"/>
    </row>
    <row r="2" spans="1:13" x14ac:dyDescent="0.2">
      <c r="D2" s="44" t="s">
        <v>17</v>
      </c>
      <c r="E2" s="44"/>
      <c r="F2" s="44"/>
      <c r="G2" s="44"/>
      <c r="H2" s="44"/>
      <c r="I2" s="44"/>
      <c r="J2" s="44"/>
      <c r="K2" s="44"/>
    </row>
    <row r="3" spans="1:13" x14ac:dyDescent="0.2">
      <c r="B3" s="58" t="s">
        <v>9</v>
      </c>
      <c r="C3" s="58"/>
      <c r="D3" s="58"/>
      <c r="E3" s="55" t="s">
        <v>27</v>
      </c>
      <c r="F3" s="55"/>
      <c r="G3" s="55"/>
      <c r="H3" s="55"/>
      <c r="K3" s="55" t="s">
        <v>10</v>
      </c>
      <c r="L3" s="55" t="s">
        <v>12</v>
      </c>
    </row>
    <row r="4" spans="1:13" s="63" customFormat="1" ht="31.5" x14ac:dyDescent="0.2">
      <c r="A4" s="59"/>
      <c r="B4" s="60" t="s">
        <v>8</v>
      </c>
      <c r="C4" s="60"/>
      <c r="D4" s="60"/>
      <c r="E4" s="89" t="s">
        <v>35</v>
      </c>
      <c r="F4" s="90"/>
      <c r="G4" s="90"/>
      <c r="H4" s="90"/>
      <c r="I4" s="90"/>
      <c r="J4" s="91"/>
      <c r="K4" s="61" t="s">
        <v>11</v>
      </c>
      <c r="L4" s="61" t="s">
        <v>13</v>
      </c>
      <c r="M4" s="62"/>
    </row>
    <row r="5" spans="1:13" s="64" customFormat="1" x14ac:dyDescent="0.2">
      <c r="A5" s="59"/>
      <c r="E5" s="65"/>
      <c r="F5" s="65"/>
      <c r="G5" s="65"/>
      <c r="H5" s="65"/>
      <c r="I5" s="65"/>
      <c r="J5" s="45"/>
      <c r="K5" s="45"/>
      <c r="L5" s="45"/>
      <c r="M5" s="66"/>
    </row>
    <row r="6" spans="1:13" ht="31.5" x14ac:dyDescent="0.2">
      <c r="A6" s="67"/>
      <c r="B6" s="46" t="s">
        <v>2</v>
      </c>
      <c r="C6" s="46" t="s">
        <v>0</v>
      </c>
      <c r="D6" s="46" t="s">
        <v>1</v>
      </c>
      <c r="E6" s="46" t="s">
        <v>3</v>
      </c>
      <c r="F6" s="46" t="s">
        <v>18</v>
      </c>
      <c r="G6" s="46" t="s">
        <v>19</v>
      </c>
      <c r="H6" s="68" t="s">
        <v>20</v>
      </c>
      <c r="I6" s="68" t="s">
        <v>21</v>
      </c>
      <c r="J6" s="46" t="s">
        <v>22</v>
      </c>
      <c r="K6" s="46" t="s">
        <v>23</v>
      </c>
      <c r="L6" s="46" t="s">
        <v>24</v>
      </c>
      <c r="M6" s="47" t="s">
        <v>30</v>
      </c>
    </row>
    <row r="7" spans="1:13" x14ac:dyDescent="0.2">
      <c r="A7" s="67"/>
      <c r="B7" s="46">
        <v>1</v>
      </c>
      <c r="C7" s="48">
        <v>2</v>
      </c>
      <c r="D7" s="48"/>
      <c r="E7" s="48"/>
      <c r="F7" s="48">
        <v>3</v>
      </c>
      <c r="G7" s="48">
        <v>4</v>
      </c>
      <c r="H7" s="68">
        <v>5</v>
      </c>
      <c r="I7" s="68">
        <v>6</v>
      </c>
      <c r="J7" s="46">
        <v>7</v>
      </c>
      <c r="K7" s="46">
        <v>8</v>
      </c>
      <c r="L7" s="49">
        <v>9</v>
      </c>
      <c r="M7" s="50"/>
    </row>
    <row r="8" spans="1:13" ht="63" x14ac:dyDescent="0.2">
      <c r="A8" s="67"/>
      <c r="B8" s="26" t="s">
        <v>26</v>
      </c>
      <c r="C8" s="19">
        <v>1</v>
      </c>
      <c r="D8" s="27" t="s">
        <v>147</v>
      </c>
      <c r="E8" s="27" t="s">
        <v>147</v>
      </c>
      <c r="F8" s="42" t="s">
        <v>31</v>
      </c>
      <c r="G8" s="77">
        <v>500</v>
      </c>
      <c r="H8" s="69"/>
      <c r="I8" s="70"/>
      <c r="J8" s="51">
        <f>H8*G8</f>
        <v>0</v>
      </c>
      <c r="K8" s="51">
        <f>I8*G8</f>
        <v>0</v>
      </c>
      <c r="L8" s="8" t="s">
        <v>32</v>
      </c>
      <c r="M8" s="80">
        <v>1083.33</v>
      </c>
    </row>
    <row r="9" spans="1:13" ht="63" x14ac:dyDescent="0.2">
      <c r="B9" s="26" t="s">
        <v>26</v>
      </c>
      <c r="C9" s="19">
        <v>2</v>
      </c>
      <c r="D9" s="27" t="s">
        <v>39</v>
      </c>
      <c r="E9" s="27" t="s">
        <v>39</v>
      </c>
      <c r="F9" s="42" t="s">
        <v>31</v>
      </c>
      <c r="G9" s="77">
        <v>50</v>
      </c>
      <c r="H9" s="70"/>
      <c r="I9" s="70"/>
      <c r="J9" s="51">
        <f t="shared" ref="J9:J69" si="0">H9*G9</f>
        <v>0</v>
      </c>
      <c r="K9" s="51">
        <f t="shared" ref="K9:K69" si="1">I9*G9</f>
        <v>0</v>
      </c>
      <c r="L9" s="8" t="s">
        <v>32</v>
      </c>
      <c r="M9" s="80">
        <v>1250</v>
      </c>
    </row>
    <row r="10" spans="1:13" ht="63" x14ac:dyDescent="0.2">
      <c r="B10" s="26" t="s">
        <v>26</v>
      </c>
      <c r="C10" s="19">
        <v>3</v>
      </c>
      <c r="D10" s="27" t="s">
        <v>41</v>
      </c>
      <c r="E10" s="27" t="s">
        <v>41</v>
      </c>
      <c r="F10" s="42" t="s">
        <v>31</v>
      </c>
      <c r="G10" s="77">
        <v>150</v>
      </c>
      <c r="H10" s="70"/>
      <c r="I10" s="70"/>
      <c r="J10" s="51">
        <f t="shared" si="0"/>
        <v>0</v>
      </c>
      <c r="K10" s="51">
        <f t="shared" si="1"/>
        <v>0</v>
      </c>
      <c r="L10" s="8" t="s">
        <v>32</v>
      </c>
      <c r="M10" s="80">
        <v>8125</v>
      </c>
    </row>
    <row r="11" spans="1:13" ht="47.25" x14ac:dyDescent="0.25">
      <c r="B11" s="99" t="s">
        <v>26</v>
      </c>
      <c r="C11" s="100">
        <v>4</v>
      </c>
      <c r="D11" s="94" t="s">
        <v>149</v>
      </c>
      <c r="E11" s="94" t="s">
        <v>149</v>
      </c>
      <c r="F11" s="101" t="s">
        <v>31</v>
      </c>
      <c r="G11" s="95">
        <v>500</v>
      </c>
      <c r="H11" s="96"/>
      <c r="I11" s="106"/>
      <c r="J11" s="103">
        <f t="shared" si="0"/>
        <v>0</v>
      </c>
      <c r="K11" s="103">
        <f t="shared" si="1"/>
        <v>0</v>
      </c>
      <c r="L11" s="104" t="s">
        <v>146</v>
      </c>
      <c r="M11" s="96">
        <v>883.33</v>
      </c>
    </row>
    <row r="12" spans="1:13" ht="78.75" x14ac:dyDescent="0.2">
      <c r="B12" s="26" t="s">
        <v>26</v>
      </c>
      <c r="C12" s="19">
        <v>5</v>
      </c>
      <c r="D12" s="27" t="s">
        <v>43</v>
      </c>
      <c r="E12" s="27" t="s">
        <v>43</v>
      </c>
      <c r="F12" s="42" t="s">
        <v>31</v>
      </c>
      <c r="G12" s="77">
        <v>10000</v>
      </c>
      <c r="H12" s="70"/>
      <c r="I12" s="70"/>
      <c r="J12" s="51">
        <f t="shared" si="0"/>
        <v>0</v>
      </c>
      <c r="K12" s="51">
        <f t="shared" si="1"/>
        <v>0</v>
      </c>
      <c r="L12" s="8" t="s">
        <v>32</v>
      </c>
      <c r="M12" s="80">
        <v>17833.330000000002</v>
      </c>
    </row>
    <row r="13" spans="1:13" ht="63" x14ac:dyDescent="0.2">
      <c r="B13" s="26" t="s">
        <v>26</v>
      </c>
      <c r="C13" s="19">
        <v>6</v>
      </c>
      <c r="D13" s="27" t="s">
        <v>44</v>
      </c>
      <c r="E13" s="27" t="s">
        <v>44</v>
      </c>
      <c r="F13" s="42" t="s">
        <v>31</v>
      </c>
      <c r="G13" s="77">
        <v>50</v>
      </c>
      <c r="H13" s="70"/>
      <c r="I13" s="70"/>
      <c r="J13" s="51">
        <f t="shared" si="0"/>
        <v>0</v>
      </c>
      <c r="K13" s="51">
        <f t="shared" si="1"/>
        <v>0</v>
      </c>
      <c r="L13" s="8" t="s">
        <v>32</v>
      </c>
      <c r="M13" s="80">
        <v>2083.33</v>
      </c>
    </row>
    <row r="14" spans="1:13" ht="63" x14ac:dyDescent="0.2">
      <c r="B14" s="26" t="s">
        <v>26</v>
      </c>
      <c r="C14" s="19">
        <v>7</v>
      </c>
      <c r="D14" s="27" t="s">
        <v>46</v>
      </c>
      <c r="E14" s="27" t="s">
        <v>46</v>
      </c>
      <c r="F14" s="42" t="s">
        <v>31</v>
      </c>
      <c r="G14" s="77">
        <v>21000</v>
      </c>
      <c r="H14" s="70"/>
      <c r="I14" s="70"/>
      <c r="J14" s="51">
        <f t="shared" si="0"/>
        <v>0</v>
      </c>
      <c r="K14" s="51">
        <f t="shared" si="1"/>
        <v>0</v>
      </c>
      <c r="L14" s="8" t="s">
        <v>32</v>
      </c>
      <c r="M14" s="80">
        <v>12600</v>
      </c>
    </row>
    <row r="15" spans="1:13" ht="63" x14ac:dyDescent="0.2">
      <c r="B15" s="26" t="s">
        <v>26</v>
      </c>
      <c r="C15" s="19">
        <v>8</v>
      </c>
      <c r="D15" s="27" t="s">
        <v>47</v>
      </c>
      <c r="E15" s="27" t="s">
        <v>47</v>
      </c>
      <c r="F15" s="42" t="s">
        <v>31</v>
      </c>
      <c r="G15" s="77">
        <v>500</v>
      </c>
      <c r="H15" s="70"/>
      <c r="I15" s="70"/>
      <c r="J15" s="51">
        <f t="shared" si="0"/>
        <v>0</v>
      </c>
      <c r="K15" s="51">
        <f t="shared" si="1"/>
        <v>0</v>
      </c>
      <c r="L15" s="8" t="s">
        <v>32</v>
      </c>
      <c r="M15" s="80">
        <v>300</v>
      </c>
    </row>
    <row r="16" spans="1:13" ht="63" x14ac:dyDescent="0.2">
      <c r="B16" s="26" t="s">
        <v>26</v>
      </c>
      <c r="C16" s="19">
        <v>9</v>
      </c>
      <c r="D16" s="27" t="s">
        <v>48</v>
      </c>
      <c r="E16" s="27" t="s">
        <v>48</v>
      </c>
      <c r="F16" s="42" t="s">
        <v>50</v>
      </c>
      <c r="G16" s="77">
        <v>5</v>
      </c>
      <c r="H16" s="70"/>
      <c r="I16" s="70"/>
      <c r="J16" s="51">
        <f t="shared" si="0"/>
        <v>0</v>
      </c>
      <c r="K16" s="51">
        <f t="shared" si="1"/>
        <v>0</v>
      </c>
      <c r="L16" s="8" t="s">
        <v>32</v>
      </c>
      <c r="M16" s="80">
        <v>5625</v>
      </c>
    </row>
    <row r="17" spans="2:13" ht="63" x14ac:dyDescent="0.2">
      <c r="B17" s="26" t="s">
        <v>26</v>
      </c>
      <c r="C17" s="19">
        <v>10</v>
      </c>
      <c r="D17" s="27" t="s">
        <v>48</v>
      </c>
      <c r="E17" s="27" t="s">
        <v>48</v>
      </c>
      <c r="F17" s="42" t="s">
        <v>50</v>
      </c>
      <c r="G17" s="77">
        <v>10</v>
      </c>
      <c r="H17" s="71"/>
      <c r="I17" s="71"/>
      <c r="J17" s="51">
        <f t="shared" si="0"/>
        <v>0</v>
      </c>
      <c r="K17" s="51">
        <f t="shared" si="1"/>
        <v>0</v>
      </c>
      <c r="L17" s="8" t="s">
        <v>32</v>
      </c>
      <c r="M17" s="80">
        <v>12083.33</v>
      </c>
    </row>
    <row r="18" spans="2:13" ht="63" x14ac:dyDescent="0.2">
      <c r="B18" s="26" t="s">
        <v>26</v>
      </c>
      <c r="C18" s="19">
        <v>11</v>
      </c>
      <c r="D18" s="27" t="s">
        <v>52</v>
      </c>
      <c r="E18" s="27" t="s">
        <v>52</v>
      </c>
      <c r="F18" s="42" t="s">
        <v>54</v>
      </c>
      <c r="G18" s="77">
        <v>5</v>
      </c>
      <c r="H18" s="71"/>
      <c r="I18" s="71"/>
      <c r="J18" s="51">
        <f t="shared" si="0"/>
        <v>0</v>
      </c>
      <c r="K18" s="51">
        <f t="shared" si="1"/>
        <v>0</v>
      </c>
      <c r="L18" s="8" t="s">
        <v>32</v>
      </c>
      <c r="M18" s="80">
        <v>5791.67</v>
      </c>
    </row>
    <row r="19" spans="2:13" ht="63" x14ac:dyDescent="0.2">
      <c r="B19" s="26" t="s">
        <v>26</v>
      </c>
      <c r="C19" s="19">
        <v>12</v>
      </c>
      <c r="D19" s="27" t="s">
        <v>55</v>
      </c>
      <c r="E19" s="27" t="s">
        <v>55</v>
      </c>
      <c r="F19" s="42" t="s">
        <v>54</v>
      </c>
      <c r="G19" s="77">
        <v>4000</v>
      </c>
      <c r="H19" s="71"/>
      <c r="I19" s="71"/>
      <c r="J19" s="51">
        <f t="shared" si="0"/>
        <v>0</v>
      </c>
      <c r="K19" s="51">
        <f t="shared" si="1"/>
        <v>0</v>
      </c>
      <c r="L19" s="8" t="s">
        <v>32</v>
      </c>
      <c r="M19" s="80">
        <v>8566.67</v>
      </c>
    </row>
    <row r="20" spans="2:13" ht="63" x14ac:dyDescent="0.2">
      <c r="B20" s="26" t="s">
        <v>26</v>
      </c>
      <c r="C20" s="19">
        <v>13</v>
      </c>
      <c r="D20" s="27" t="s">
        <v>56</v>
      </c>
      <c r="E20" s="27" t="s">
        <v>56</v>
      </c>
      <c r="F20" s="42" t="s">
        <v>54</v>
      </c>
      <c r="G20" s="77">
        <v>10000</v>
      </c>
      <c r="H20" s="71"/>
      <c r="I20" s="71"/>
      <c r="J20" s="51">
        <f t="shared" si="0"/>
        <v>0</v>
      </c>
      <c r="K20" s="51">
        <f t="shared" si="1"/>
        <v>0</v>
      </c>
      <c r="L20" s="8" t="s">
        <v>32</v>
      </c>
      <c r="M20" s="80">
        <v>15750</v>
      </c>
    </row>
    <row r="21" spans="2:13" ht="63" x14ac:dyDescent="0.2">
      <c r="B21" s="26" t="s">
        <v>26</v>
      </c>
      <c r="C21" s="19">
        <v>14</v>
      </c>
      <c r="D21" s="27" t="s">
        <v>56</v>
      </c>
      <c r="E21" s="27" t="s">
        <v>56</v>
      </c>
      <c r="F21" s="42" t="s">
        <v>54</v>
      </c>
      <c r="G21" s="77">
        <v>10000</v>
      </c>
      <c r="H21" s="71"/>
      <c r="I21" s="71"/>
      <c r="J21" s="51">
        <f t="shared" si="0"/>
        <v>0</v>
      </c>
      <c r="K21" s="51">
        <f t="shared" si="1"/>
        <v>0</v>
      </c>
      <c r="L21" s="8" t="s">
        <v>32</v>
      </c>
      <c r="M21" s="80">
        <v>15750</v>
      </c>
    </row>
    <row r="22" spans="2:13" ht="63" x14ac:dyDescent="0.2">
      <c r="B22" s="26" t="s">
        <v>26</v>
      </c>
      <c r="C22" s="19">
        <v>15</v>
      </c>
      <c r="D22" s="27" t="s">
        <v>56</v>
      </c>
      <c r="E22" s="27" t="s">
        <v>56</v>
      </c>
      <c r="F22" s="42" t="s">
        <v>54</v>
      </c>
      <c r="G22" s="77">
        <v>5000</v>
      </c>
      <c r="H22" s="71"/>
      <c r="I22" s="71"/>
      <c r="J22" s="51">
        <f t="shared" si="0"/>
        <v>0</v>
      </c>
      <c r="K22" s="51">
        <f t="shared" si="1"/>
        <v>0</v>
      </c>
      <c r="L22" s="8" t="s">
        <v>32</v>
      </c>
      <c r="M22" s="80">
        <v>7500</v>
      </c>
    </row>
    <row r="23" spans="2:13" ht="63" x14ac:dyDescent="0.2">
      <c r="B23" s="26" t="s">
        <v>26</v>
      </c>
      <c r="C23" s="19">
        <v>16</v>
      </c>
      <c r="D23" s="27" t="s">
        <v>60</v>
      </c>
      <c r="E23" s="27" t="s">
        <v>60</v>
      </c>
      <c r="F23" s="42" t="s">
        <v>62</v>
      </c>
      <c r="G23" s="77">
        <v>10</v>
      </c>
      <c r="H23" s="71"/>
      <c r="I23" s="71"/>
      <c r="J23" s="51">
        <f t="shared" si="0"/>
        <v>0</v>
      </c>
      <c r="K23" s="51">
        <f t="shared" si="1"/>
        <v>0</v>
      </c>
      <c r="L23" s="8" t="s">
        <v>32</v>
      </c>
      <c r="M23" s="80">
        <v>6000</v>
      </c>
    </row>
    <row r="24" spans="2:13" ht="94.5" x14ac:dyDescent="0.2">
      <c r="B24" s="26" t="s">
        <v>26</v>
      </c>
      <c r="C24" s="19">
        <v>17</v>
      </c>
      <c r="D24" s="27" t="s">
        <v>63</v>
      </c>
      <c r="E24" s="27" t="s">
        <v>63</v>
      </c>
      <c r="F24" s="42" t="s">
        <v>65</v>
      </c>
      <c r="G24" s="77">
        <v>5</v>
      </c>
      <c r="H24" s="71"/>
      <c r="I24" s="71"/>
      <c r="J24" s="51">
        <f t="shared" si="0"/>
        <v>0</v>
      </c>
      <c r="K24" s="51">
        <f t="shared" si="1"/>
        <v>0</v>
      </c>
      <c r="L24" s="8" t="s">
        <v>32</v>
      </c>
      <c r="M24" s="80">
        <v>18750</v>
      </c>
    </row>
    <row r="25" spans="2:13" ht="110.25" x14ac:dyDescent="0.2">
      <c r="B25" s="26" t="s">
        <v>26</v>
      </c>
      <c r="C25" s="19">
        <v>18</v>
      </c>
      <c r="D25" s="27" t="s">
        <v>66</v>
      </c>
      <c r="E25" s="27" t="s">
        <v>66</v>
      </c>
      <c r="F25" s="42" t="s">
        <v>65</v>
      </c>
      <c r="G25" s="77">
        <v>5</v>
      </c>
      <c r="H25" s="71"/>
      <c r="I25" s="71"/>
      <c r="J25" s="51">
        <f t="shared" si="0"/>
        <v>0</v>
      </c>
      <c r="K25" s="51">
        <f t="shared" si="1"/>
        <v>0</v>
      </c>
      <c r="L25" s="8" t="s">
        <v>32</v>
      </c>
      <c r="M25" s="80">
        <v>18750</v>
      </c>
    </row>
    <row r="26" spans="2:13" ht="157.5" x14ac:dyDescent="0.2">
      <c r="B26" s="26" t="s">
        <v>26</v>
      </c>
      <c r="C26" s="19">
        <v>19</v>
      </c>
      <c r="D26" s="27" t="s">
        <v>67</v>
      </c>
      <c r="E26" s="27" t="s">
        <v>67</v>
      </c>
      <c r="F26" s="42" t="s">
        <v>65</v>
      </c>
      <c r="G26" s="77">
        <v>50</v>
      </c>
      <c r="H26" s="71"/>
      <c r="I26" s="71"/>
      <c r="J26" s="51">
        <f t="shared" si="0"/>
        <v>0</v>
      </c>
      <c r="K26" s="51">
        <f t="shared" si="1"/>
        <v>0</v>
      </c>
      <c r="L26" s="8" t="s">
        <v>32</v>
      </c>
      <c r="M26" s="80">
        <v>9583.33</v>
      </c>
    </row>
    <row r="27" spans="2:13" ht="63" x14ac:dyDescent="0.2">
      <c r="B27" s="26" t="s">
        <v>26</v>
      </c>
      <c r="C27" s="19">
        <v>20</v>
      </c>
      <c r="D27" s="27" t="s">
        <v>69</v>
      </c>
      <c r="E27" s="27" t="s">
        <v>69</v>
      </c>
      <c r="F27" s="42" t="s">
        <v>54</v>
      </c>
      <c r="G27" s="77">
        <v>500</v>
      </c>
      <c r="H27" s="71"/>
      <c r="I27" s="71"/>
      <c r="J27" s="51">
        <f t="shared" si="0"/>
        <v>0</v>
      </c>
      <c r="K27" s="51">
        <f t="shared" si="1"/>
        <v>0</v>
      </c>
      <c r="L27" s="8" t="s">
        <v>32</v>
      </c>
      <c r="M27" s="80">
        <v>1120</v>
      </c>
    </row>
    <row r="28" spans="2:13" ht="220.5" x14ac:dyDescent="0.2">
      <c r="B28" s="26" t="s">
        <v>26</v>
      </c>
      <c r="C28" s="19">
        <v>21</v>
      </c>
      <c r="D28" s="27" t="s">
        <v>70</v>
      </c>
      <c r="E28" s="27" t="s">
        <v>70</v>
      </c>
      <c r="F28" s="42" t="s">
        <v>54</v>
      </c>
      <c r="G28" s="77">
        <v>4000</v>
      </c>
      <c r="H28" s="71"/>
      <c r="I28" s="71"/>
      <c r="J28" s="51">
        <f t="shared" si="0"/>
        <v>0</v>
      </c>
      <c r="K28" s="51">
        <f t="shared" si="1"/>
        <v>0</v>
      </c>
      <c r="L28" s="8" t="s">
        <v>32</v>
      </c>
      <c r="M28" s="80">
        <v>300000</v>
      </c>
    </row>
    <row r="29" spans="2:13" ht="157.5" x14ac:dyDescent="0.2">
      <c r="B29" s="26" t="s">
        <v>26</v>
      </c>
      <c r="C29" s="19">
        <v>22</v>
      </c>
      <c r="D29" s="27" t="s">
        <v>72</v>
      </c>
      <c r="E29" s="27" t="s">
        <v>72</v>
      </c>
      <c r="F29" s="42" t="s">
        <v>54</v>
      </c>
      <c r="G29" s="77">
        <v>200</v>
      </c>
      <c r="H29" s="71"/>
      <c r="I29" s="71"/>
      <c r="J29" s="51">
        <f t="shared" si="0"/>
        <v>0</v>
      </c>
      <c r="K29" s="51">
        <f t="shared" si="1"/>
        <v>0</v>
      </c>
      <c r="L29" s="8" t="s">
        <v>32</v>
      </c>
      <c r="M29" s="80">
        <v>108.33</v>
      </c>
    </row>
    <row r="30" spans="2:13" ht="94.5" x14ac:dyDescent="0.2">
      <c r="B30" s="26" t="s">
        <v>26</v>
      </c>
      <c r="C30" s="19">
        <v>23</v>
      </c>
      <c r="D30" s="27" t="s">
        <v>74</v>
      </c>
      <c r="E30" s="27" t="s">
        <v>74</v>
      </c>
      <c r="F30" s="42" t="s">
        <v>65</v>
      </c>
      <c r="G30" s="77">
        <v>1000</v>
      </c>
      <c r="H30" s="71"/>
      <c r="I30" s="71"/>
      <c r="J30" s="51">
        <f t="shared" si="0"/>
        <v>0</v>
      </c>
      <c r="K30" s="51">
        <f t="shared" si="1"/>
        <v>0</v>
      </c>
      <c r="L30" s="8" t="s">
        <v>32</v>
      </c>
      <c r="M30" s="80">
        <v>1083.33</v>
      </c>
    </row>
    <row r="31" spans="2:13" ht="63" x14ac:dyDescent="0.2">
      <c r="B31" s="26" t="s">
        <v>26</v>
      </c>
      <c r="C31" s="19">
        <v>24</v>
      </c>
      <c r="D31" s="27" t="s">
        <v>76</v>
      </c>
      <c r="E31" s="27" t="s">
        <v>76</v>
      </c>
      <c r="F31" s="42" t="s">
        <v>54</v>
      </c>
      <c r="G31" s="77">
        <v>10</v>
      </c>
      <c r="H31" s="71"/>
      <c r="I31" s="71"/>
      <c r="J31" s="51">
        <f t="shared" si="0"/>
        <v>0</v>
      </c>
      <c r="K31" s="51">
        <f t="shared" si="1"/>
        <v>0</v>
      </c>
      <c r="L31" s="8" t="s">
        <v>32</v>
      </c>
      <c r="M31" s="80">
        <v>1166.67</v>
      </c>
    </row>
    <row r="32" spans="2:13" ht="63" x14ac:dyDescent="0.2">
      <c r="B32" s="26" t="s">
        <v>26</v>
      </c>
      <c r="C32" s="19">
        <v>25</v>
      </c>
      <c r="D32" s="27" t="s">
        <v>78</v>
      </c>
      <c r="E32" s="27" t="s">
        <v>78</v>
      </c>
      <c r="F32" s="42" t="s">
        <v>36</v>
      </c>
      <c r="G32" s="77">
        <v>2</v>
      </c>
      <c r="H32" s="71"/>
      <c r="I32" s="71"/>
      <c r="J32" s="51">
        <f t="shared" si="0"/>
        <v>0</v>
      </c>
      <c r="K32" s="51">
        <f t="shared" si="1"/>
        <v>0</v>
      </c>
      <c r="L32" s="8" t="s">
        <v>32</v>
      </c>
      <c r="M32" s="80">
        <v>5833.33</v>
      </c>
    </row>
    <row r="33" spans="2:13" ht="63" x14ac:dyDescent="0.2">
      <c r="B33" s="26" t="s">
        <v>26</v>
      </c>
      <c r="C33" s="19">
        <v>26</v>
      </c>
      <c r="D33" s="27" t="s">
        <v>80</v>
      </c>
      <c r="E33" s="27" t="s">
        <v>80</v>
      </c>
      <c r="F33" s="42" t="s">
        <v>36</v>
      </c>
      <c r="G33" s="77">
        <v>4</v>
      </c>
      <c r="H33" s="71"/>
      <c r="I33" s="71"/>
      <c r="J33" s="51">
        <f t="shared" si="0"/>
        <v>0</v>
      </c>
      <c r="K33" s="51">
        <f t="shared" si="1"/>
        <v>0</v>
      </c>
      <c r="L33" s="8" t="s">
        <v>32</v>
      </c>
      <c r="M33" s="80">
        <v>19250</v>
      </c>
    </row>
    <row r="34" spans="2:13" ht="63" x14ac:dyDescent="0.2">
      <c r="B34" s="26" t="s">
        <v>26</v>
      </c>
      <c r="C34" s="19">
        <v>27</v>
      </c>
      <c r="D34" s="27" t="s">
        <v>82</v>
      </c>
      <c r="E34" s="27" t="s">
        <v>82</v>
      </c>
      <c r="F34" s="42" t="s">
        <v>54</v>
      </c>
      <c r="G34" s="77">
        <v>100000</v>
      </c>
      <c r="H34" s="71"/>
      <c r="I34" s="71"/>
      <c r="J34" s="51">
        <f t="shared" si="0"/>
        <v>0</v>
      </c>
      <c r="K34" s="51">
        <f t="shared" si="1"/>
        <v>0</v>
      </c>
      <c r="L34" s="8" t="s">
        <v>32</v>
      </c>
      <c r="M34" s="80">
        <v>61666.67</v>
      </c>
    </row>
    <row r="35" spans="2:13" ht="63" x14ac:dyDescent="0.2">
      <c r="B35" s="26" t="s">
        <v>26</v>
      </c>
      <c r="C35" s="19">
        <v>28</v>
      </c>
      <c r="D35" s="27" t="s">
        <v>84</v>
      </c>
      <c r="E35" s="27" t="s">
        <v>84</v>
      </c>
      <c r="F35" s="42" t="s">
        <v>54</v>
      </c>
      <c r="G35" s="77">
        <v>2000</v>
      </c>
      <c r="H35" s="71"/>
      <c r="I35" s="71"/>
      <c r="J35" s="51">
        <f t="shared" si="0"/>
        <v>0</v>
      </c>
      <c r="K35" s="51">
        <f t="shared" si="1"/>
        <v>0</v>
      </c>
      <c r="L35" s="8" t="s">
        <v>32</v>
      </c>
      <c r="M35" s="80">
        <v>1433.33</v>
      </c>
    </row>
    <row r="36" spans="2:13" ht="63" x14ac:dyDescent="0.2">
      <c r="B36" s="26" t="s">
        <v>26</v>
      </c>
      <c r="C36" s="19">
        <v>29</v>
      </c>
      <c r="D36" s="27" t="s">
        <v>85</v>
      </c>
      <c r="E36" s="27" t="s">
        <v>85</v>
      </c>
      <c r="F36" s="42" t="s">
        <v>54</v>
      </c>
      <c r="G36" s="77">
        <v>6</v>
      </c>
      <c r="H36" s="71"/>
      <c r="I36" s="71"/>
      <c r="J36" s="51">
        <f t="shared" si="0"/>
        <v>0</v>
      </c>
      <c r="K36" s="51">
        <f t="shared" si="1"/>
        <v>0</v>
      </c>
      <c r="L36" s="8" t="s">
        <v>32</v>
      </c>
      <c r="M36" s="80">
        <v>4500</v>
      </c>
    </row>
    <row r="37" spans="2:13" ht="63" x14ac:dyDescent="0.2">
      <c r="B37" s="26" t="s">
        <v>26</v>
      </c>
      <c r="C37" s="19">
        <v>30</v>
      </c>
      <c r="D37" s="27" t="s">
        <v>87</v>
      </c>
      <c r="E37" s="27" t="s">
        <v>87</v>
      </c>
      <c r="F37" s="42" t="s">
        <v>54</v>
      </c>
      <c r="G37" s="77">
        <v>5000</v>
      </c>
      <c r="H37" s="71"/>
      <c r="I37" s="71"/>
      <c r="J37" s="51">
        <f t="shared" si="0"/>
        <v>0</v>
      </c>
      <c r="K37" s="51">
        <f t="shared" si="1"/>
        <v>0</v>
      </c>
      <c r="L37" s="8" t="s">
        <v>32</v>
      </c>
      <c r="M37" s="80">
        <v>4375</v>
      </c>
    </row>
    <row r="38" spans="2:13" ht="63" x14ac:dyDescent="0.2">
      <c r="B38" s="26" t="s">
        <v>26</v>
      </c>
      <c r="C38" s="19">
        <v>31</v>
      </c>
      <c r="D38" s="39" t="s">
        <v>88</v>
      </c>
      <c r="E38" s="39" t="s">
        <v>88</v>
      </c>
      <c r="F38" s="42" t="s">
        <v>31</v>
      </c>
      <c r="G38" s="77">
        <v>100</v>
      </c>
      <c r="H38" s="71"/>
      <c r="I38" s="71"/>
      <c r="J38" s="51">
        <f t="shared" si="0"/>
        <v>0</v>
      </c>
      <c r="K38" s="51">
        <f t="shared" si="1"/>
        <v>0</v>
      </c>
      <c r="L38" s="8" t="s">
        <v>32</v>
      </c>
      <c r="M38" s="80">
        <v>5833.33</v>
      </c>
    </row>
    <row r="39" spans="2:13" ht="63" x14ac:dyDescent="0.2">
      <c r="B39" s="26" t="s">
        <v>26</v>
      </c>
      <c r="C39" s="19">
        <v>32</v>
      </c>
      <c r="D39" s="41" t="s">
        <v>90</v>
      </c>
      <c r="E39" s="41" t="s">
        <v>90</v>
      </c>
      <c r="F39" s="42" t="s">
        <v>36</v>
      </c>
      <c r="G39" s="77">
        <v>1</v>
      </c>
      <c r="H39" s="71"/>
      <c r="I39" s="71"/>
      <c r="J39" s="51">
        <f t="shared" si="0"/>
        <v>0</v>
      </c>
      <c r="K39" s="51">
        <f t="shared" si="1"/>
        <v>0</v>
      </c>
      <c r="L39" s="8" t="s">
        <v>32</v>
      </c>
      <c r="M39" s="80">
        <v>1886.67</v>
      </c>
    </row>
    <row r="40" spans="2:13" ht="157.5" x14ac:dyDescent="0.2">
      <c r="B40" s="26" t="s">
        <v>26</v>
      </c>
      <c r="C40" s="19">
        <v>33</v>
      </c>
      <c r="D40" s="27" t="s">
        <v>92</v>
      </c>
      <c r="E40" s="27" t="s">
        <v>92</v>
      </c>
      <c r="F40" s="42" t="s">
        <v>54</v>
      </c>
      <c r="G40" s="77">
        <v>2000</v>
      </c>
      <c r="H40" s="71"/>
      <c r="I40" s="71"/>
      <c r="J40" s="51">
        <f t="shared" si="0"/>
        <v>0</v>
      </c>
      <c r="K40" s="51">
        <f t="shared" si="1"/>
        <v>0</v>
      </c>
      <c r="L40" s="8" t="s">
        <v>32</v>
      </c>
      <c r="M40" s="80">
        <v>250000</v>
      </c>
    </row>
    <row r="41" spans="2:13" ht="63" x14ac:dyDescent="0.2">
      <c r="B41" s="26" t="s">
        <v>26</v>
      </c>
      <c r="C41" s="19">
        <v>34</v>
      </c>
      <c r="D41" s="27" t="s">
        <v>94</v>
      </c>
      <c r="E41" s="27" t="s">
        <v>94</v>
      </c>
      <c r="F41" s="42" t="s">
        <v>36</v>
      </c>
      <c r="G41" s="77">
        <v>4</v>
      </c>
      <c r="H41" s="71"/>
      <c r="I41" s="71"/>
      <c r="J41" s="51">
        <f t="shared" si="0"/>
        <v>0</v>
      </c>
      <c r="K41" s="51">
        <f t="shared" si="1"/>
        <v>0</v>
      </c>
      <c r="L41" s="8" t="s">
        <v>32</v>
      </c>
      <c r="M41" s="80">
        <v>13333.33</v>
      </c>
    </row>
    <row r="42" spans="2:13" ht="63" x14ac:dyDescent="0.2">
      <c r="B42" s="26" t="s">
        <v>26</v>
      </c>
      <c r="C42" s="19">
        <v>35</v>
      </c>
      <c r="D42" s="27" t="s">
        <v>96</v>
      </c>
      <c r="E42" s="27" t="s">
        <v>96</v>
      </c>
      <c r="F42" s="42" t="s">
        <v>54</v>
      </c>
      <c r="G42" s="77">
        <v>250</v>
      </c>
      <c r="H42" s="71"/>
      <c r="I42" s="71"/>
      <c r="J42" s="51">
        <f t="shared" si="0"/>
        <v>0</v>
      </c>
      <c r="K42" s="51">
        <f t="shared" si="1"/>
        <v>0</v>
      </c>
      <c r="L42" s="8" t="s">
        <v>32</v>
      </c>
      <c r="M42" s="80">
        <v>3125</v>
      </c>
    </row>
    <row r="43" spans="2:13" ht="63" x14ac:dyDescent="0.2">
      <c r="B43" s="26" t="s">
        <v>26</v>
      </c>
      <c r="C43" s="19">
        <v>36</v>
      </c>
      <c r="D43" s="27" t="s">
        <v>98</v>
      </c>
      <c r="E43" s="27" t="s">
        <v>98</v>
      </c>
      <c r="F43" s="42" t="s">
        <v>36</v>
      </c>
      <c r="G43" s="77">
        <v>3</v>
      </c>
      <c r="H43" s="71"/>
      <c r="I43" s="71"/>
      <c r="J43" s="51">
        <f t="shared" si="0"/>
        <v>0</v>
      </c>
      <c r="K43" s="51">
        <f t="shared" si="1"/>
        <v>0</v>
      </c>
      <c r="L43" s="8" t="s">
        <v>32</v>
      </c>
      <c r="M43" s="80">
        <v>5420</v>
      </c>
    </row>
    <row r="44" spans="2:13" ht="63" x14ac:dyDescent="0.2">
      <c r="B44" s="26" t="s">
        <v>26</v>
      </c>
      <c r="C44" s="19">
        <v>37</v>
      </c>
      <c r="D44" s="27" t="s">
        <v>100</v>
      </c>
      <c r="E44" s="27" t="s">
        <v>100</v>
      </c>
      <c r="F44" s="42" t="s">
        <v>36</v>
      </c>
      <c r="G44" s="77">
        <v>1000</v>
      </c>
      <c r="H44" s="71"/>
      <c r="I44" s="71"/>
      <c r="J44" s="51">
        <f t="shared" si="0"/>
        <v>0</v>
      </c>
      <c r="K44" s="51">
        <f t="shared" si="1"/>
        <v>0</v>
      </c>
      <c r="L44" s="8" t="s">
        <v>32</v>
      </c>
      <c r="M44" s="80">
        <v>20000</v>
      </c>
    </row>
    <row r="45" spans="2:13" ht="63" x14ac:dyDescent="0.2">
      <c r="B45" s="26" t="s">
        <v>26</v>
      </c>
      <c r="C45" s="19">
        <v>38</v>
      </c>
      <c r="D45" s="27" t="s">
        <v>102</v>
      </c>
      <c r="E45" s="27" t="s">
        <v>102</v>
      </c>
      <c r="F45" s="42" t="s">
        <v>36</v>
      </c>
      <c r="G45" s="77">
        <v>2</v>
      </c>
      <c r="H45" s="71"/>
      <c r="I45" s="71"/>
      <c r="J45" s="51">
        <f t="shared" si="0"/>
        <v>0</v>
      </c>
      <c r="K45" s="51">
        <f t="shared" si="1"/>
        <v>0</v>
      </c>
      <c r="L45" s="8" t="s">
        <v>32</v>
      </c>
      <c r="M45" s="80">
        <v>5000</v>
      </c>
    </row>
    <row r="46" spans="2:13" ht="63" x14ac:dyDescent="0.2">
      <c r="B46" s="26" t="s">
        <v>26</v>
      </c>
      <c r="C46" s="19">
        <v>39</v>
      </c>
      <c r="D46" s="27" t="s">
        <v>104</v>
      </c>
      <c r="E46" s="27" t="s">
        <v>104</v>
      </c>
      <c r="F46" s="42" t="s">
        <v>36</v>
      </c>
      <c r="G46" s="77">
        <v>4</v>
      </c>
      <c r="H46" s="71"/>
      <c r="I46" s="71"/>
      <c r="J46" s="51">
        <f t="shared" si="0"/>
        <v>0</v>
      </c>
      <c r="K46" s="51">
        <f t="shared" si="1"/>
        <v>0</v>
      </c>
      <c r="L46" s="8" t="s">
        <v>32</v>
      </c>
      <c r="M46" s="80">
        <v>16133.33</v>
      </c>
    </row>
    <row r="47" spans="2:13" ht="63" x14ac:dyDescent="0.2">
      <c r="B47" s="26" t="s">
        <v>26</v>
      </c>
      <c r="C47" s="19">
        <v>40</v>
      </c>
      <c r="D47" s="27" t="s">
        <v>106</v>
      </c>
      <c r="E47" s="27" t="s">
        <v>106</v>
      </c>
      <c r="F47" s="42" t="s">
        <v>36</v>
      </c>
      <c r="G47" s="77">
        <v>1500</v>
      </c>
      <c r="H47" s="71"/>
      <c r="I47" s="71"/>
      <c r="J47" s="51">
        <f t="shared" si="0"/>
        <v>0</v>
      </c>
      <c r="K47" s="51">
        <f t="shared" si="1"/>
        <v>0</v>
      </c>
      <c r="L47" s="8" t="s">
        <v>32</v>
      </c>
      <c r="M47" s="80">
        <v>1500</v>
      </c>
    </row>
    <row r="48" spans="2:13" ht="63" x14ac:dyDescent="0.2">
      <c r="B48" s="26" t="s">
        <v>26</v>
      </c>
      <c r="C48" s="19">
        <v>41</v>
      </c>
      <c r="D48" s="27" t="s">
        <v>107</v>
      </c>
      <c r="E48" s="27" t="s">
        <v>107</v>
      </c>
      <c r="F48" s="42" t="s">
        <v>54</v>
      </c>
      <c r="G48" s="77">
        <v>10000</v>
      </c>
      <c r="H48" s="71"/>
      <c r="I48" s="71"/>
      <c r="J48" s="51">
        <f t="shared" si="0"/>
        <v>0</v>
      </c>
      <c r="K48" s="51">
        <f t="shared" si="1"/>
        <v>0</v>
      </c>
      <c r="L48" s="8" t="s">
        <v>32</v>
      </c>
      <c r="M48" s="80">
        <v>10833.33</v>
      </c>
    </row>
    <row r="49" spans="2:13" ht="63" x14ac:dyDescent="0.2">
      <c r="B49" s="26" t="s">
        <v>26</v>
      </c>
      <c r="C49" s="19">
        <v>42</v>
      </c>
      <c r="D49" s="27" t="s">
        <v>109</v>
      </c>
      <c r="E49" s="27" t="s">
        <v>109</v>
      </c>
      <c r="F49" s="42" t="s">
        <v>54</v>
      </c>
      <c r="G49" s="77">
        <v>1000</v>
      </c>
      <c r="H49" s="71"/>
      <c r="I49" s="71"/>
      <c r="J49" s="51">
        <f t="shared" si="0"/>
        <v>0</v>
      </c>
      <c r="K49" s="51">
        <f t="shared" si="1"/>
        <v>0</v>
      </c>
      <c r="L49" s="8" t="s">
        <v>32</v>
      </c>
      <c r="M49" s="80">
        <v>833.33</v>
      </c>
    </row>
    <row r="50" spans="2:13" ht="63" x14ac:dyDescent="0.2">
      <c r="B50" s="26" t="s">
        <v>26</v>
      </c>
      <c r="C50" s="19">
        <v>43</v>
      </c>
      <c r="D50" s="27" t="s">
        <v>110</v>
      </c>
      <c r="E50" s="27" t="s">
        <v>110</v>
      </c>
      <c r="F50" s="42" t="s">
        <v>36</v>
      </c>
      <c r="G50" s="77">
        <v>8</v>
      </c>
      <c r="H50" s="71"/>
      <c r="I50" s="71"/>
      <c r="J50" s="51">
        <f t="shared" si="0"/>
        <v>0</v>
      </c>
      <c r="K50" s="51">
        <f t="shared" si="1"/>
        <v>0</v>
      </c>
      <c r="L50" s="8" t="s">
        <v>32</v>
      </c>
      <c r="M50" s="80">
        <v>4666.67</v>
      </c>
    </row>
    <row r="51" spans="2:13" ht="63" x14ac:dyDescent="0.2">
      <c r="B51" s="26" t="s">
        <v>26</v>
      </c>
      <c r="C51" s="19">
        <v>44</v>
      </c>
      <c r="D51" s="27" t="s">
        <v>112</v>
      </c>
      <c r="E51" s="27" t="s">
        <v>112</v>
      </c>
      <c r="F51" s="42" t="s">
        <v>54</v>
      </c>
      <c r="G51" s="77">
        <v>10</v>
      </c>
      <c r="H51" s="71"/>
      <c r="I51" s="71"/>
      <c r="J51" s="51">
        <f t="shared" si="0"/>
        <v>0</v>
      </c>
      <c r="K51" s="51">
        <f t="shared" si="1"/>
        <v>0</v>
      </c>
      <c r="L51" s="8" t="s">
        <v>32</v>
      </c>
      <c r="M51" s="80">
        <v>250</v>
      </c>
    </row>
    <row r="52" spans="2:13" ht="63" x14ac:dyDescent="0.2">
      <c r="B52" s="26" t="s">
        <v>26</v>
      </c>
      <c r="C52" s="19">
        <v>45</v>
      </c>
      <c r="D52" s="27" t="s">
        <v>114</v>
      </c>
      <c r="E52" s="27" t="s">
        <v>114</v>
      </c>
      <c r="F52" s="42" t="s">
        <v>116</v>
      </c>
      <c r="G52" s="77">
        <v>30000</v>
      </c>
      <c r="H52" s="71"/>
      <c r="I52" s="71"/>
      <c r="J52" s="51">
        <f t="shared" si="0"/>
        <v>0</v>
      </c>
      <c r="K52" s="51">
        <f t="shared" si="1"/>
        <v>0</v>
      </c>
      <c r="L52" s="8" t="s">
        <v>32</v>
      </c>
      <c r="M52" s="80">
        <v>35000</v>
      </c>
    </row>
    <row r="53" spans="2:13" ht="78.75" x14ac:dyDescent="0.2">
      <c r="B53" s="26" t="s">
        <v>26</v>
      </c>
      <c r="C53" s="19">
        <v>46</v>
      </c>
      <c r="D53" s="27" t="s">
        <v>117</v>
      </c>
      <c r="E53" s="27" t="s">
        <v>117</v>
      </c>
      <c r="F53" s="42" t="s">
        <v>54</v>
      </c>
      <c r="G53" s="77">
        <v>3000</v>
      </c>
      <c r="H53" s="71"/>
      <c r="I53" s="71"/>
      <c r="J53" s="51">
        <f t="shared" si="0"/>
        <v>0</v>
      </c>
      <c r="K53" s="51">
        <f t="shared" si="1"/>
        <v>0</v>
      </c>
      <c r="L53" s="8" t="s">
        <v>32</v>
      </c>
      <c r="M53" s="80">
        <v>3750</v>
      </c>
    </row>
    <row r="54" spans="2:13" ht="78.75" x14ac:dyDescent="0.2">
      <c r="B54" s="26" t="s">
        <v>26</v>
      </c>
      <c r="C54" s="19">
        <v>47</v>
      </c>
      <c r="D54" s="27" t="s">
        <v>119</v>
      </c>
      <c r="E54" s="27" t="s">
        <v>119</v>
      </c>
      <c r="F54" s="42" t="s">
        <v>65</v>
      </c>
      <c r="G54" s="77">
        <v>10000</v>
      </c>
      <c r="H54" s="71"/>
      <c r="I54" s="71"/>
      <c r="J54" s="51">
        <f t="shared" si="0"/>
        <v>0</v>
      </c>
      <c r="K54" s="51">
        <f t="shared" si="1"/>
        <v>0</v>
      </c>
      <c r="L54" s="8" t="s">
        <v>32</v>
      </c>
      <c r="M54" s="80">
        <v>1750</v>
      </c>
    </row>
    <row r="55" spans="2:13" ht="63" x14ac:dyDescent="0.25">
      <c r="B55" s="99" t="s">
        <v>26</v>
      </c>
      <c r="C55" s="100">
        <v>48</v>
      </c>
      <c r="D55" s="94" t="s">
        <v>152</v>
      </c>
      <c r="E55" s="94" t="s">
        <v>152</v>
      </c>
      <c r="F55" s="101" t="s">
        <v>65</v>
      </c>
      <c r="G55" s="98">
        <v>2000</v>
      </c>
      <c r="H55" s="102"/>
      <c r="I55" s="102"/>
      <c r="J55" s="103">
        <f t="shared" si="0"/>
        <v>0</v>
      </c>
      <c r="K55" s="103">
        <f t="shared" si="1"/>
        <v>0</v>
      </c>
      <c r="L55" s="104" t="s">
        <v>32</v>
      </c>
      <c r="M55" s="105">
        <v>675</v>
      </c>
    </row>
    <row r="56" spans="2:13" ht="63" x14ac:dyDescent="0.2">
      <c r="B56" s="26" t="s">
        <v>26</v>
      </c>
      <c r="C56" s="19">
        <v>49</v>
      </c>
      <c r="D56" s="27" t="s">
        <v>120</v>
      </c>
      <c r="E56" s="27" t="s">
        <v>120</v>
      </c>
      <c r="F56" s="42" t="s">
        <v>122</v>
      </c>
      <c r="G56" s="77">
        <v>15</v>
      </c>
      <c r="H56" s="71"/>
      <c r="I56" s="71"/>
      <c r="J56" s="51">
        <f t="shared" si="0"/>
        <v>0</v>
      </c>
      <c r="K56" s="51">
        <f t="shared" si="1"/>
        <v>0</v>
      </c>
      <c r="L56" s="8" t="s">
        <v>32</v>
      </c>
      <c r="M56" s="80">
        <v>31250</v>
      </c>
    </row>
    <row r="57" spans="2:13" ht="63" x14ac:dyDescent="0.2">
      <c r="B57" s="26" t="s">
        <v>26</v>
      </c>
      <c r="C57" s="19">
        <v>50</v>
      </c>
      <c r="D57" s="27" t="s">
        <v>123</v>
      </c>
      <c r="E57" s="27" t="s">
        <v>123</v>
      </c>
      <c r="F57" s="42" t="s">
        <v>31</v>
      </c>
      <c r="G57" s="77">
        <v>10</v>
      </c>
      <c r="H57" s="71"/>
      <c r="I57" s="71"/>
      <c r="J57" s="51">
        <f t="shared" si="0"/>
        <v>0</v>
      </c>
      <c r="K57" s="51">
        <f t="shared" si="1"/>
        <v>0</v>
      </c>
      <c r="L57" s="8" t="s">
        <v>32</v>
      </c>
      <c r="M57" s="80">
        <v>2916.67</v>
      </c>
    </row>
    <row r="58" spans="2:13" ht="63" x14ac:dyDescent="0.2">
      <c r="B58" s="26" t="s">
        <v>26</v>
      </c>
      <c r="C58" s="19">
        <v>51</v>
      </c>
      <c r="D58" s="27" t="s">
        <v>125</v>
      </c>
      <c r="E58" s="27" t="s">
        <v>125</v>
      </c>
      <c r="F58" s="42" t="s">
        <v>31</v>
      </c>
      <c r="G58" s="77">
        <v>30</v>
      </c>
      <c r="H58" s="71"/>
      <c r="I58" s="71"/>
      <c r="J58" s="51">
        <f t="shared" si="0"/>
        <v>0</v>
      </c>
      <c r="K58" s="51">
        <f t="shared" si="1"/>
        <v>0</v>
      </c>
      <c r="L58" s="8" t="s">
        <v>32</v>
      </c>
      <c r="M58" s="80">
        <v>2500</v>
      </c>
    </row>
    <row r="59" spans="2:13" ht="31.5" x14ac:dyDescent="0.2">
      <c r="B59" s="26" t="s">
        <v>26</v>
      </c>
      <c r="C59" s="19">
        <v>52</v>
      </c>
      <c r="D59" s="27" t="s">
        <v>127</v>
      </c>
      <c r="E59" s="27" t="s">
        <v>127</v>
      </c>
      <c r="F59" s="42" t="s">
        <v>31</v>
      </c>
      <c r="G59" s="77">
        <v>2</v>
      </c>
      <c r="H59" s="52"/>
      <c r="I59" s="52"/>
      <c r="J59" s="51">
        <f t="shared" si="0"/>
        <v>0</v>
      </c>
      <c r="K59" s="51">
        <f t="shared" si="1"/>
        <v>0</v>
      </c>
      <c r="L59" s="52"/>
      <c r="M59" s="80">
        <v>500</v>
      </c>
    </row>
    <row r="60" spans="2:13" ht="63" x14ac:dyDescent="0.2">
      <c r="B60" s="26" t="s">
        <v>26</v>
      </c>
      <c r="C60" s="19">
        <v>53</v>
      </c>
      <c r="D60" s="27" t="s">
        <v>129</v>
      </c>
      <c r="E60" s="27" t="s">
        <v>129</v>
      </c>
      <c r="F60" s="42" t="s">
        <v>31</v>
      </c>
      <c r="G60" s="77">
        <v>3500</v>
      </c>
      <c r="H60" s="72"/>
      <c r="I60" s="38"/>
      <c r="J60" s="51">
        <f t="shared" si="0"/>
        <v>0</v>
      </c>
      <c r="K60" s="51">
        <f t="shared" si="1"/>
        <v>0</v>
      </c>
      <c r="L60" s="8" t="s">
        <v>32</v>
      </c>
      <c r="M60" s="80">
        <v>1400</v>
      </c>
    </row>
    <row r="61" spans="2:13" ht="63" x14ac:dyDescent="0.2">
      <c r="B61" s="26" t="s">
        <v>26</v>
      </c>
      <c r="C61" s="19">
        <v>54</v>
      </c>
      <c r="D61" s="29" t="s">
        <v>130</v>
      </c>
      <c r="E61" s="29" t="s">
        <v>130</v>
      </c>
      <c r="F61" s="78" t="s">
        <v>31</v>
      </c>
      <c r="G61" s="77">
        <v>10368</v>
      </c>
      <c r="H61" s="72"/>
      <c r="I61" s="38"/>
      <c r="J61" s="51">
        <f t="shared" si="0"/>
        <v>0</v>
      </c>
      <c r="K61" s="51">
        <f t="shared" si="1"/>
        <v>0</v>
      </c>
      <c r="L61" s="8" t="s">
        <v>32</v>
      </c>
      <c r="M61" s="80">
        <v>5184</v>
      </c>
    </row>
    <row r="62" spans="2:13" ht="78.75" x14ac:dyDescent="0.2">
      <c r="B62" s="26" t="s">
        <v>26</v>
      </c>
      <c r="C62" s="19">
        <v>55</v>
      </c>
      <c r="D62" s="29" t="s">
        <v>132</v>
      </c>
      <c r="E62" s="29" t="s">
        <v>132</v>
      </c>
      <c r="F62" s="78" t="s">
        <v>31</v>
      </c>
      <c r="G62" s="77">
        <v>4000</v>
      </c>
      <c r="H62" s="38"/>
      <c r="I62" s="38"/>
      <c r="J62" s="51">
        <f t="shared" si="0"/>
        <v>0</v>
      </c>
      <c r="K62" s="51">
        <f t="shared" si="1"/>
        <v>0</v>
      </c>
      <c r="L62" s="8" t="s">
        <v>32</v>
      </c>
      <c r="M62" s="80">
        <v>12800</v>
      </c>
    </row>
    <row r="63" spans="2:13" ht="63" x14ac:dyDescent="0.2">
      <c r="B63" s="26" t="s">
        <v>26</v>
      </c>
      <c r="C63" s="19">
        <v>56</v>
      </c>
      <c r="D63" s="29" t="s">
        <v>130</v>
      </c>
      <c r="E63" s="29" t="s">
        <v>130</v>
      </c>
      <c r="F63" s="78" t="s">
        <v>31</v>
      </c>
      <c r="G63" s="77">
        <v>1500</v>
      </c>
      <c r="H63" s="38"/>
      <c r="I63" s="38"/>
      <c r="J63" s="51">
        <f t="shared" si="0"/>
        <v>0</v>
      </c>
      <c r="K63" s="51">
        <f t="shared" si="1"/>
        <v>0</v>
      </c>
      <c r="L63" s="8" t="s">
        <v>32</v>
      </c>
      <c r="M63" s="80">
        <v>750</v>
      </c>
    </row>
    <row r="64" spans="2:13" ht="63" x14ac:dyDescent="0.2">
      <c r="B64" s="26" t="s">
        <v>26</v>
      </c>
      <c r="C64" s="19">
        <v>57</v>
      </c>
      <c r="D64" s="29" t="s">
        <v>130</v>
      </c>
      <c r="E64" s="29" t="s">
        <v>130</v>
      </c>
      <c r="F64" s="78" t="s">
        <v>31</v>
      </c>
      <c r="G64" s="77">
        <v>9000</v>
      </c>
      <c r="H64" s="38"/>
      <c r="I64" s="38"/>
      <c r="J64" s="51">
        <f t="shared" si="0"/>
        <v>0</v>
      </c>
      <c r="K64" s="51">
        <f t="shared" si="1"/>
        <v>0</v>
      </c>
      <c r="L64" s="8" t="s">
        <v>32</v>
      </c>
      <c r="M64" s="80">
        <v>4500</v>
      </c>
    </row>
    <row r="65" spans="2:15" ht="63" x14ac:dyDescent="0.2">
      <c r="B65" s="26" t="s">
        <v>26</v>
      </c>
      <c r="C65" s="19">
        <v>58</v>
      </c>
      <c r="D65" s="29" t="s">
        <v>130</v>
      </c>
      <c r="E65" s="29" t="s">
        <v>130</v>
      </c>
      <c r="F65" s="78" t="s">
        <v>31</v>
      </c>
      <c r="G65" s="77">
        <v>20000</v>
      </c>
      <c r="H65" s="38"/>
      <c r="I65" s="38"/>
      <c r="J65" s="51">
        <f t="shared" si="0"/>
        <v>0</v>
      </c>
      <c r="K65" s="51">
        <f t="shared" si="1"/>
        <v>0</v>
      </c>
      <c r="L65" s="8" t="s">
        <v>32</v>
      </c>
      <c r="M65" s="80">
        <v>10000</v>
      </c>
    </row>
    <row r="66" spans="2:15" ht="63" x14ac:dyDescent="0.2">
      <c r="B66" s="26" t="s">
        <v>26</v>
      </c>
      <c r="C66" s="19">
        <v>59</v>
      </c>
      <c r="D66" s="29" t="s">
        <v>130</v>
      </c>
      <c r="E66" s="29" t="s">
        <v>130</v>
      </c>
      <c r="F66" s="78" t="s">
        <v>31</v>
      </c>
      <c r="G66" s="77">
        <v>60000</v>
      </c>
      <c r="H66" s="38"/>
      <c r="I66" s="38"/>
      <c r="J66" s="51">
        <f t="shared" si="0"/>
        <v>0</v>
      </c>
      <c r="K66" s="51">
        <f t="shared" si="1"/>
        <v>0</v>
      </c>
      <c r="L66" s="8" t="s">
        <v>32</v>
      </c>
      <c r="M66" s="80">
        <v>87000</v>
      </c>
    </row>
    <row r="67" spans="2:15" ht="63" x14ac:dyDescent="0.2">
      <c r="B67" s="26" t="s">
        <v>26</v>
      </c>
      <c r="C67" s="19">
        <v>60</v>
      </c>
      <c r="D67" s="29" t="s">
        <v>137</v>
      </c>
      <c r="E67" s="29" t="s">
        <v>137</v>
      </c>
      <c r="F67" s="78" t="s">
        <v>31</v>
      </c>
      <c r="G67" s="77">
        <v>70000</v>
      </c>
      <c r="H67" s="30"/>
      <c r="I67" s="30"/>
      <c r="J67" s="51">
        <f t="shared" si="0"/>
        <v>0</v>
      </c>
      <c r="K67" s="51">
        <f t="shared" si="1"/>
        <v>0</v>
      </c>
      <c r="L67" s="8" t="s">
        <v>32</v>
      </c>
      <c r="M67" s="80">
        <v>17500</v>
      </c>
      <c r="N67" s="73"/>
      <c r="O67" s="73"/>
    </row>
    <row r="68" spans="2:15" ht="63" x14ac:dyDescent="0.2">
      <c r="B68" s="26" t="s">
        <v>26</v>
      </c>
      <c r="C68" s="19">
        <v>61</v>
      </c>
      <c r="D68" s="29" t="s">
        <v>139</v>
      </c>
      <c r="E68" s="29" t="s">
        <v>139</v>
      </c>
      <c r="F68" s="78" t="s">
        <v>31</v>
      </c>
      <c r="G68" s="98">
        <v>25000</v>
      </c>
      <c r="H68" s="72"/>
      <c r="I68" s="38"/>
      <c r="J68" s="51">
        <f t="shared" si="0"/>
        <v>0</v>
      </c>
      <c r="K68" s="51">
        <f t="shared" si="1"/>
        <v>0</v>
      </c>
      <c r="L68" s="8" t="s">
        <v>32</v>
      </c>
      <c r="M68" s="80">
        <v>12708.33</v>
      </c>
    </row>
    <row r="69" spans="2:15" ht="63" x14ac:dyDescent="0.2">
      <c r="B69" s="26" t="s">
        <v>26</v>
      </c>
      <c r="C69" s="19">
        <v>62</v>
      </c>
      <c r="D69" s="29" t="s">
        <v>130</v>
      </c>
      <c r="E69" s="29" t="s">
        <v>130</v>
      </c>
      <c r="F69" s="78" t="s">
        <v>31</v>
      </c>
      <c r="G69" s="77">
        <v>10000</v>
      </c>
      <c r="H69" s="72"/>
      <c r="I69" s="38"/>
      <c r="J69" s="51">
        <f t="shared" si="0"/>
        <v>0</v>
      </c>
      <c r="K69" s="51">
        <f t="shared" si="1"/>
        <v>0</v>
      </c>
      <c r="L69" s="8" t="s">
        <v>32</v>
      </c>
      <c r="M69" s="80">
        <v>5000</v>
      </c>
    </row>
    <row r="70" spans="2:15" s="58" customFormat="1" x14ac:dyDescent="0.2">
      <c r="E70" s="74"/>
      <c r="F70" s="17" t="s">
        <v>37</v>
      </c>
      <c r="G70" s="18"/>
      <c r="H70" s="17"/>
      <c r="J70" s="58">
        <f>SUM(J8:J69)</f>
        <v>0</v>
      </c>
      <c r="K70" s="58">
        <f>SUM(K8:K69)</f>
        <v>0</v>
      </c>
      <c r="M70" s="80">
        <f>SUBTOTAL(9,M8:M69)</f>
        <v>1142843.97</v>
      </c>
    </row>
    <row r="71" spans="2:15" s="58" customFormat="1" x14ac:dyDescent="0.2">
      <c r="E71" s="74"/>
      <c r="F71" s="17"/>
      <c r="G71" s="18"/>
      <c r="H71" s="17"/>
      <c r="M71" s="75"/>
    </row>
    <row r="72" spans="2:15" s="58" customFormat="1" x14ac:dyDescent="0.2">
      <c r="E72" s="74"/>
      <c r="F72" s="17"/>
      <c r="G72" s="18"/>
      <c r="H72" s="17"/>
      <c r="M72" s="75"/>
    </row>
    <row r="74" spans="2:15" x14ac:dyDescent="0.2">
      <c r="D74" s="55" t="s">
        <v>15</v>
      </c>
      <c r="E74" s="55"/>
      <c r="F74" s="55"/>
      <c r="G74" s="55"/>
      <c r="H74" s="55"/>
    </row>
    <row r="75" spans="2:15" x14ac:dyDescent="0.2">
      <c r="E75" s="55"/>
      <c r="F75" s="55"/>
      <c r="G75" s="55"/>
      <c r="H75" s="55"/>
    </row>
    <row r="76" spans="2:15" x14ac:dyDescent="0.2">
      <c r="D76" s="55" t="s">
        <v>16</v>
      </c>
      <c r="E76" s="55"/>
      <c r="F76" s="55"/>
      <c r="G76" s="55"/>
      <c r="H76" s="55"/>
    </row>
    <row r="77" spans="2:15" s="73" customFormat="1" x14ac:dyDescent="0.2">
      <c r="M77" s="81"/>
    </row>
  </sheetData>
  <autoFilter ref="A6:L70" xr:uid="{00000000-0009-0000-0000-000001000000}">
    <filterColumn colId="2">
      <filters>
        <filter val="150"/>
      </filters>
    </filterColumn>
  </autoFilter>
  <mergeCells count="1">
    <mergeCell ref="E4:J4"/>
  </mergeCells>
  <phoneticPr fontId="5"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M11" sqref="M11"/>
    </sheetView>
  </sheetViews>
  <sheetFormatPr defaultRowHeight="12.75" x14ac:dyDescent="0.2"/>
  <cols>
    <col min="10" max="10" width="15" customWidth="1"/>
    <col min="11" max="11" width="17.140625" customWidth="1"/>
  </cols>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2" t="s">
        <v>25</v>
      </c>
      <c r="I12" s="9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1:17" s="4" customFormat="1" ht="20.25" x14ac:dyDescent="0.3">
      <c r="D17" s="4" t="s">
        <v>16</v>
      </c>
    </row>
    <row r="24" spans="1:17" s="12" customFormat="1" ht="21" customHeight="1" x14ac:dyDescent="0.3">
      <c r="A24" s="11" t="s">
        <v>15</v>
      </c>
      <c r="E24" s="11"/>
      <c r="F24" s="11"/>
      <c r="G24" s="11"/>
      <c r="H24" s="13"/>
      <c r="I24" s="11"/>
      <c r="J24" s="11"/>
      <c r="K24" s="11"/>
      <c r="L24" s="11"/>
      <c r="M24" s="11"/>
      <c r="N24" s="11"/>
      <c r="O24" s="11"/>
      <c r="P24" s="11"/>
      <c r="Q24" s="11"/>
    </row>
    <row r="25" spans="1:17" s="12" customFormat="1" ht="18.75" x14ac:dyDescent="0.3">
      <c r="A25" s="11"/>
      <c r="B25" s="14"/>
      <c r="C25" s="15"/>
      <c r="D25" s="16"/>
      <c r="E25" s="11"/>
      <c r="F25" s="11"/>
      <c r="G25" s="11"/>
      <c r="H25" s="13"/>
      <c r="I25" s="11"/>
      <c r="J25" s="11"/>
      <c r="K25" s="11"/>
      <c r="L25" s="11"/>
      <c r="M25" s="11"/>
      <c r="N25" s="11"/>
      <c r="O25" s="11"/>
      <c r="P25" s="11"/>
      <c r="Q25" s="11"/>
    </row>
    <row r="26" spans="1:17" s="12" customFormat="1" ht="18.75" x14ac:dyDescent="0.3">
      <c r="A26" s="11" t="s">
        <v>16</v>
      </c>
      <c r="B26" s="11"/>
      <c r="C26" s="11"/>
      <c r="D26" s="11"/>
      <c r="E26" s="11"/>
      <c r="F26" s="11"/>
      <c r="G26" s="11"/>
      <c r="H26" s="13"/>
      <c r="I26" s="11"/>
      <c r="J26" s="11"/>
      <c r="K26" s="11"/>
      <c r="L26" s="11"/>
      <c r="M26" s="11"/>
      <c r="N26" s="11"/>
      <c r="O26" s="11"/>
      <c r="P26" s="11"/>
      <c r="Q26" s="11"/>
    </row>
    <row r="27" spans="1:17" s="9" customFormat="1" ht="15.75" x14ac:dyDescent="0.25">
      <c r="A27"/>
      <c r="B27"/>
      <c r="C27"/>
      <c r="D27"/>
      <c r="E27"/>
      <c r="F27"/>
      <c r="G27"/>
      <c r="H27" s="10"/>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2023-08-22T07:40:50Z</dcterms:modified>
</cp:coreProperties>
</file>