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91029"/>
  <extLst/>
</workbook>
</file>

<file path=xl/sharedStrings.xml><?xml version="1.0" encoding="utf-8"?>
<sst xmlns="http://schemas.openxmlformats.org/spreadsheetml/2006/main" count="654" uniqueCount="208">
  <si>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</si>
  <si>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</si>
  <si>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</si>
  <si>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</si>
  <si>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</si>
  <si>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</si>
  <si>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</si>
  <si>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</si>
  <si>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</si>
  <si>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</si>
  <si>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</si>
  <si>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</si>
  <si>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</si>
  <si>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</si>
  <si>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</si>
  <si>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</si>
  <si>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</si>
  <si>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</si>
  <si>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</si>
  <si>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</si>
  <si>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</si>
  <si>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</si>
  <si>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</si>
  <si>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</si>
  <si>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</si>
  <si>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</si>
  <si>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</si>
  <si>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</si>
  <si>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</si>
  <si>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</si>
  <si>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</si>
  <si>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</si>
  <si>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litru</t>
  </si>
  <si>
    <t xml:space="preserve">"În conformitate cu cerințele/ condițiile de livrare stipulate la pct.11 din anunțul de participare
"
</t>
  </si>
  <si>
    <t>Suma TOTALĂ</t>
  </si>
  <si>
    <t>Standarde de referință/ Număr de înregistrare AMDM</t>
  </si>
  <si>
    <t>Achiziționarea centralizată de Reagenți Clinici Generali, Hematologici și Biochimici conform necesităților instituțiilor medico-sanitare publice (IMSP) pentru anul 2024 REPETAT</t>
  </si>
  <si>
    <t>Acetonă</t>
  </si>
  <si>
    <t>Acetonă Analitică</t>
  </si>
  <si>
    <t>Acid acetic glacial
(Amb max 0,1 kg)</t>
  </si>
  <si>
    <t>Acid acetic glacial
(Amb max 0,5 kg)</t>
  </si>
  <si>
    <t>Acid acetic glacial
(Amb max 1 kg)</t>
  </si>
  <si>
    <t>Acid carbolic (fenol- (C6H5OH))</t>
  </si>
  <si>
    <t>Acid citric monohidrat (amb. 1 kg.)</t>
  </si>
  <si>
    <t>Acid sulfosalicilic amb. max. 0,1 kg</t>
  </si>
  <si>
    <t>Azur –Eozină Romanovski 
(Ambalaj flacoane până la 1000 ml)</t>
  </si>
  <si>
    <t>Azur –Eozină Romanovski 
(Ambalaj flacoane până la 500 ml)</t>
  </si>
  <si>
    <t>Citrat de natriu</t>
  </si>
  <si>
    <t>Clorură de natriu (NaCl)
(Amb max 0,5 kg)</t>
  </si>
  <si>
    <t>Clorură de natriu (NaCl)
(Amb max 1 kg)</t>
  </si>
  <si>
    <t>Control pentru  hemoglobină cu 3 nivele  set 3 fl.  x 5 ml</t>
  </si>
  <si>
    <t>Hemoglobină  cu cianidă (sub. solidă) + calibrator, set 3 fl. (3000 ml)</t>
  </si>
  <si>
    <t>Eozin K</t>
  </si>
  <si>
    <t>Eozină H</t>
  </si>
  <si>
    <t>Fenolftaleină</t>
  </si>
  <si>
    <t>Fixator citologic (pentru lamă port-obect, cu material citologic)</t>
  </si>
  <si>
    <t>Formalină 40%</t>
  </si>
  <si>
    <t>Fuxină acidă</t>
  </si>
  <si>
    <t>Fuxină bazică</t>
  </si>
  <si>
    <t>Glicerină
(Ambalaj max 0,1 kg)</t>
  </si>
  <si>
    <t>Glicerină
(Ambalaj max 0,5 kg)</t>
  </si>
  <si>
    <t>Glucoză 
(Ambalaj max 0,5 kg)</t>
  </si>
  <si>
    <t>Metanol</t>
  </si>
  <si>
    <t>Nitrat de sodiu (Na NO3) (amb.1 kg)</t>
  </si>
  <si>
    <t>Plasma de control 11 normal parametri</t>
  </si>
  <si>
    <t>Plasma de control normal 4 parametri</t>
  </si>
  <si>
    <t>Plasma de control patologică 4 parametri</t>
  </si>
  <si>
    <t>Plasma de control patologică normal 11
parametri</t>
  </si>
  <si>
    <t>Reacție citochimică - Esteraza nespecifică</t>
  </si>
  <si>
    <t>Reacție citochimică - Mieloperoxidaza</t>
  </si>
  <si>
    <t>Reacție citochimică - Reacția PAS (Periodic Acid - Schiff reaction)</t>
  </si>
  <si>
    <t>Reagent monoclonal  (Ţoliclon) Anti-AB</t>
  </si>
  <si>
    <t>Reagent monoclonal (Ţoliclon) Anti-A</t>
  </si>
  <si>
    <t>Reagent monoclonal (Ţoliclon) Anti-B</t>
  </si>
  <si>
    <t>Reagent monoclonal (Ţoliclon) Anti-D IgG</t>
  </si>
  <si>
    <t>Reagent monoclonal (Toliclon) Kell antigen</t>
  </si>
  <si>
    <t>Reagent monoclonal anti A1</t>
  </si>
  <si>
    <t>Reagent monoclonal anti D (IgM). (Toliclon anti D Super)</t>
  </si>
  <si>
    <t>Set Material de control pentru aprecierea proteinei in urina  2 nivele 80-85 ml cu calibrator</t>
  </si>
  <si>
    <t>Set Material de control pentru aprecierea proteinei in urina  2 nivele 80-85 ml fara calibrator</t>
  </si>
  <si>
    <t>Set p/u determinarea timpului de
protrombină (TP)
(Set 100 teste)</t>
  </si>
  <si>
    <t>Set p/u determinarea timpului de
tromboplastină parţial activat (TTPA)</t>
  </si>
  <si>
    <t>Set p/u determinarea timpului de
tromboplastină parţial activat (TTPA)
(Set 100 teste)</t>
  </si>
  <si>
    <t>Set p/u determinarea timpului de
tromboplastină parţial activat (TTPA)
(Set 50 teste)</t>
  </si>
  <si>
    <t>Set p/u determinarera fibrinogenului 
(Set 100 teste)</t>
  </si>
  <si>
    <t>Set p/u determinarera fibrinogenului 
(Set 50 teste)</t>
  </si>
  <si>
    <t>Soluţie concentrată de Hipohlorid, 0,5%</t>
  </si>
  <si>
    <t xml:space="preserve">Sudan-III </t>
  </si>
  <si>
    <t xml:space="preserve">Teste pentru determinarea proteinei în urina </t>
  </si>
  <si>
    <t xml:space="preserve">Teste pentru determinarea sîngelui ocult în urina </t>
  </si>
  <si>
    <t>Trilon B</t>
  </si>
  <si>
    <t>Ulei de imersie</t>
  </si>
  <si>
    <t>Acid boric concentrat (kg)</t>
  </si>
  <si>
    <t xml:space="preserve">Tetraborat de sodiu </t>
  </si>
  <si>
    <t xml:space="preserve">Expres test p/u analiza de rutina a urinei 8U </t>
  </si>
  <si>
    <t>Expres test p/u analiza de rutina a urinei 11A</t>
  </si>
  <si>
    <t>alfa-Amilaza Pancreatică
(Pancreatic amylase)
(Flacoane cu volumul 40
-175 ml.) determinarea la
analizator automat</t>
  </si>
  <si>
    <t>alfa-Amilaza Pancreatică
(Pancreatic amylase)
(Flacoane cu volumul 40
-175 ml.) determinarea la
analizator semiautomat</t>
  </si>
  <si>
    <t>Bilirubina totală (Total
Bilirubin)
(Flacoane cu volumul 40
-175 ml.) determinarea la
analizator automat</t>
  </si>
  <si>
    <t>Lipaza (Lipase)
(Flacoane cu volumul 40
-175 ml.) determinarea la analizator
automat</t>
  </si>
  <si>
    <t>Lipaza (Lipase)
(Flacoane cu volumul 40
-175 ml.) determinarea la analizator
semiautomat</t>
  </si>
  <si>
    <t>Proba cu timol
(Flacoane cu volumul 40
-175 ml.) determinarea la analizator
automat</t>
  </si>
  <si>
    <t>Proba cu timol
(Flacoane cu volumul 40
-175 ml.) determinarea la analizator
semiautomat</t>
  </si>
  <si>
    <t>Acetonă
Puritatea-analitică sau chimică , Ambalaj nu mai mult de 1 litru</t>
  </si>
  <si>
    <t>Acetonă Analitică
Amb max 0,5 kg</t>
  </si>
  <si>
    <t>Acid acetic glacial
Amb max 0,1 kg</t>
  </si>
  <si>
    <t>Acid acetic glacial
Amb max 0,5 kg</t>
  </si>
  <si>
    <t>Acid acetic glacial
Amb max 1 kg</t>
  </si>
  <si>
    <t>Acid carbolic (fenol- (C6H5OH))
Ambalaj flacon până la 0,5 kg</t>
  </si>
  <si>
    <t>Acid citric monohidrat 
1. Substanță 2. Amb max. 1 kg Acid citric monohidrat, Puritate ≥ 99,5 % , ambalat in recipient de plastic a cite 1  kg</t>
  </si>
  <si>
    <t>Acid sulfosalicilic amb. max. 0,1 kg
1. Substanță 2. Puritate analitică 3. Amb max. 0,1 kg</t>
  </si>
  <si>
    <t>Azur –Eozină Romanovski 
1. Soluție 2. Ambalaj flacoane până la 1000 ml</t>
  </si>
  <si>
    <t>Azur –Eozină Romanovski 
1. Soluție 2. Ambalaj flacoane până la 500 ml</t>
  </si>
  <si>
    <t>Citrat de natriu
Amb max 1 kg</t>
  </si>
  <si>
    <t>Clorură de natriu (NaCl)
Amb max 0,5 kg</t>
  </si>
  <si>
    <t>Clorură de natriu (NaCl)
Amb max 1 kg</t>
  </si>
  <si>
    <t xml:space="preserve">Control pentru  hemoglobină cu 3 nivele  set 3 fl.  x 5 ml, compatibil cu hemoglobina cu cianidă, de la același producător compatibil cu hemoglobina cu cianidă, de la același producător </t>
  </si>
  <si>
    <t xml:space="preserve">Hemoglobină  cu cianidă (sub. solidă) + calibrator, set 3 fl. (3000 ml)
Set 3 fl. cu sub. solidă din care se pregătește 3000 ml + calibrator, compatibil cu materialul de control, de la același producător </t>
  </si>
  <si>
    <t>Eozin K
1. Puritatea analit 2. Ambalaj până la 0,100 kg</t>
  </si>
  <si>
    <t>Eozină H
1. Puritatea analit 2. Ambalaj până la 0,100 kg</t>
  </si>
  <si>
    <t>Fenolftaleină
1. Puritatea analit 2. Ambalaj până la 0,100 kg</t>
  </si>
  <si>
    <t>Fixator citologic (pentru lamă port-obect, cu material citologic)
1. Soluție  2. Puritate analitică 3. Amb max. 1,0 litru</t>
  </si>
  <si>
    <t>Formalină 40%
Ambalaj cu volum de 100 ml</t>
  </si>
  <si>
    <t>Fuxină acidă
1. Puritatea analit 2. Ambalaj până la 0,100 kg</t>
  </si>
  <si>
    <t>Fuxină bazică
1. Puritatea analit 2. Ambalaj până la 0,100 kg</t>
  </si>
  <si>
    <t xml:space="preserve">Glicerină
1. Ambalaj max 0,1 kg </t>
  </si>
  <si>
    <t>Glicerină
1. Ambalaj  max 0,5 kg</t>
  </si>
  <si>
    <t>Glucoză 
Ambalaj max 0,5 kg</t>
  </si>
  <si>
    <t>Metanol
Ambalaj cu volum de 1 litru</t>
  </si>
  <si>
    <t>Nitrat de sodiu (Na NO3) (amb.1 kg)
1. Substanță 2. Puritate analitică 3. Amb max. 1 kg</t>
  </si>
  <si>
    <t>Plasma de control 11 normal parametri
 Ambalaj până la 3 ml</t>
  </si>
  <si>
    <t>Plasma de control normal 4 parametri
 Ambalaj până la 3 ml</t>
  </si>
  <si>
    <t>Plasma de control patologică 4 parametri
 Ambalaj până la 3 ml</t>
  </si>
  <si>
    <t>Plasma de control patologică normal 11
parametri
 Ambalaj până la 3 ml</t>
  </si>
  <si>
    <t>Reacție citochimică - Esteraza nespecifică
Ambalaj în set</t>
  </si>
  <si>
    <t>Reacție citochimică - Mieloperoxidaza
Ambalaj în set</t>
  </si>
  <si>
    <t>Reacție citochimică - Reacția PAS (Periodic Acid - Schiff reaction)
Ambalaj în set</t>
  </si>
  <si>
    <t xml:space="preserve"> Reagent monoclonal anti AB.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</si>
  <si>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 xml:space="preserve"> Reagent monoclonal anti A.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</si>
  <si>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anti 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</si>
  <si>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Anti-D IgG.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</si>
  <si>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 xml:space="preserve"> Reagent monoclonal Kell antigen.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</si>
  <si>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A1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</si>
  <si>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 xml:space="preserve"> Reagent monoclonal anti D (IgM).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</si>
  <si>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Set Material de control pentru aprecierea proteinei in urina  2 nivele 80-85 ml cu calibrator. Ambalaj:8 fl x10ml (4fl de control, 4 fl de calibrator)</t>
  </si>
  <si>
    <t>Set Material de control pentru aprecierea proteinei in urina  2 nivele 80-85 ml fara calibrator. Ambalaj:8 fl x10ml.</t>
  </si>
  <si>
    <t xml:space="preserve">Pentru TTPA Set- min 480 teste.Reagent, plasma de control de la același producător </t>
  </si>
  <si>
    <t>Soluţie concentrată de Hipohlorid, 0,5%
Ambalaj nu mai mult de 1 litru</t>
  </si>
  <si>
    <t>Sudan-III  1. Puritatea analit 2. Ambalaj până la 100 g</t>
  </si>
  <si>
    <t>Teste pentru determinarea proteinei în urina
Ambalaj până la  25 teste Expres teste diagnostice p/u analiza pentru testele cu un termen de stabilitate de 3 luni, iar pentru testele cu un termen de stabilitate de 6 luni- ambalarea se permite până la 50 teste în cutie.</t>
  </si>
  <si>
    <t>Teste pentru determinarea sîngelui ocult în urina 
Ambalaj până la  25 teste Expres teste diagnostice p/u analiza pentru testele cu un termen de stabilitate de 3 luni, iar pentru testele cu un termen de stabilitate de 6 luni- ambalarea se permite până la 50 teste în cutie.</t>
  </si>
  <si>
    <t>Trilon B
1. Puritatea analit 2. Ambalaj până la 100 g</t>
  </si>
  <si>
    <t>Ulei de imersie
Ambalaj până la 100 ml</t>
  </si>
  <si>
    <t>Expres test p/u analiza de rutina a urinei 8U ( NIT,URO,PRO,Ph,BLO,KET,BIL,GLU), până la 100 TESTE IN SET. Certificat ISO,SE</t>
  </si>
  <si>
    <t>Expres test p/u analiza de rutina a urinei 11A ( NIT,URO,PRO,Ph,BLO,KET,BIL,GLU, LEU,SG,ASC), până la  100 teste in set. Certificat ISO,SE</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</si>
  <si>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</si>
  <si>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</si>
  <si>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</si>
  <si>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</si>
  <si>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</si>
  <si>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</si>
  <si>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</si>
  <si>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kg</t>
  </si>
  <si>
    <t>ml</t>
  </si>
  <si>
    <t>set</t>
  </si>
  <si>
    <t>gram</t>
  </si>
  <si>
    <t>test</t>
  </si>
  <si>
    <t>Acid azotic (HNO3)
( Amb max 0,1 litru)</t>
  </si>
  <si>
    <t>Acid azotic (HNO3)
(Amb max 0,5 litru)</t>
  </si>
  <si>
    <t>Acid sulfuric, H2SO4
(Amb max 0,5 litru)</t>
  </si>
  <si>
    <t>Proba cu timol
(Flacoane cu volumul 10
ml.) determinarea la analizator
semiautomat</t>
  </si>
  <si>
    <t>Strip-test la troponina I în ser</t>
  </si>
  <si>
    <t>ALAT (GPT)
(Flacoane cu volumul 40
-175 ml.) determinarea la
analizator semiautomat</t>
  </si>
  <si>
    <t>Albumina (Albumin)
(Flacoane cu volumul 40
-175 ml.) determinarea la
analizator semiautomat</t>
  </si>
  <si>
    <t>alfa-Amilaza (alfa
-Amylase) (Flacoane cu volumul 40
-175 ml.) determinarea la
analizator semiautomat</t>
  </si>
  <si>
    <t>ASAT (GOT)
(Flacoane cu volumul 40-175
ml.) determinarea la
analizator semiautomat</t>
  </si>
  <si>
    <t>Bilirubina directă (Direct
Bilirubin)
(Flacoane cu volumul 40
-175 ml.) determinarea la
analizator semiautomat</t>
  </si>
  <si>
    <t>Bilirubina totală (Total
Bilirubin)
(Flacoane cu volumul 40
-175 ml.) determinarea la
analizator semiautomat</t>
  </si>
  <si>
    <t>Cholesterol total
(Cholesterol)
(Flacoane cu volumul
40 -175 ml.) determinarea la
analizator semiautomat</t>
  </si>
  <si>
    <t>Creatinina (Creatinine)
(Flacoane cu volumul 40
-175 ml.) determinarea la
analizator semiautomat</t>
  </si>
  <si>
    <t>Glucoza (Glucose)
(Flacoane cu volumul 40
-175 ml.) determinarea la analizator
semiautomat</t>
  </si>
  <si>
    <t>Proteina Totală (Total
Protein) (Flacoane cu volumul 40
-175 ml.) determinarea la analizator
semiautomat</t>
  </si>
  <si>
    <t>Trigliceride (Triglicerides)
(Flacoane cu volumul 40
-175 ml.) determinarea la analizator
semiautomat</t>
  </si>
  <si>
    <t>Uree (Urea)
(Flacoane cu volumul 40
-175 ml.) determinarea la analizator
semiautomat</t>
  </si>
  <si>
    <t>Acidul Uric (Uric Acid)
(Flacoane cu volumul 40
-175 ml.) determinarea la analizator
semiautomat</t>
  </si>
  <si>
    <t>Hemoglobina glicozilata
(HbA1c) (Flacoane cu volumul 40
-175 ml.) determinarea la
analizator semiautomat</t>
  </si>
  <si>
    <t>Ser control normal pe baza serului uman cu param.cunoscuți ambalat în flacoane 3-5ml</t>
  </si>
  <si>
    <t>Ser control patologic pe baza serului uman cu param.cunoscuți ambalat în flacoane 3-5ml</t>
  </si>
  <si>
    <t>Acid azotic (HNO3)
 Amb max 0,1  litru</t>
  </si>
  <si>
    <t>Acid azotic (HNO3)
Amb max 0,5  litru</t>
  </si>
  <si>
    <t>Acid sulfuric, H2SO4
Ambalaj max 0,5 litru</t>
  </si>
  <si>
    <r>
      <t xml:space="preserve">Reagent tromboplastina-calciu pentru determinarea timpului de protrombina după Quick, INR, ISI-1,05 în plasmă.  Plasma de control și reagenții de la același producător. Ambalaj: </t>
    </r>
    <r>
      <rPr>
        <b/>
        <sz val="11"/>
        <rFont val="Times New Roman"/>
        <family val="1"/>
      </rPr>
      <t>până la</t>
    </r>
    <r>
      <rPr>
        <sz val="11"/>
        <rFont val="Times New Roman"/>
        <family val="1"/>
      </rPr>
      <t xml:space="preserve"> 10 ml cu CaCl2 inclus în set. </t>
    </r>
  </si>
  <si>
    <t>Soluție concentrată , pentru diluție 1:50.
Material pentru investigatii: Ser, plasma EDTA sau heparinizată
Limita minimă de detectie pentru set: ≤ 0.5 mg/dl
Coeficientul de variaţie intraserial: ≤ 5.0
Coeficientul de variaţie extraserial: ≤ 8.0
Interferenţe: Bilirubina pînă la 0,7 mmol/l, Hemoglobina pînă la 1,5 g/l lipemie
trigliceride pînă la 2 g/l, Factorul reumatoid pînă la 500 ME/ml.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</si>
  <si>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Sensibilitatea 0,5ng/ml(98,5%),specificitatea 98,4%,precizitatea 98,5%</t>
  </si>
  <si>
    <t>Metoda de determinare: Fotometrică fermentativă. Determinare Cinetică.
Tipul reagenţilor: Lichid Stabil gata pentru folosire. Bireagent
Material pentru investigatii: Ser, plasma EDTA sau heparinizată
Limita minimă de detectie pentru set: ≤ 4 U/L
Coeficientul de variaţie intraserial: ≤ 1.5
Coeficientul de variaţie extraserial: ≤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</si>
  <si>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BCG
Tipul reagenţilor: Lichid Stabil gata pentru folosire. Monoreagent. Cu calibrator
Material pentru investigatii: Ser, plasma EDTA sau heparinizată
Limita minimă de detectie pentru set: ≤ 2.0 g/l
Coeficientul de variaţie intraserial: ≤ 0,15
Coeficientul de variaţie extraserial: ≤ 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</si>
  <si>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</si>
  <si>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</si>
  <si>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DCA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</si>
  <si>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DCA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</si>
  <si>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e (se
accepta inscriptia pe ambalaj in una din limbile de circulare intenațională).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</si>
  <si>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</si>
  <si>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Hexokinaza
Tipul reagenţilor: Lichid Stabil gata pentru folosire. Bireagent. Cu calibrator
Material pentru investigatii: Ser, plasma EDTA, fluorinizată sau heparinizată , urina
Limita minimă de detectie pentru set: ≤ 0.1 mmol/l
Coeficientul de variaţie intraserial: ≤ 7.0
Coeficientul de variaţie extraserial: ≤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</si>
  <si>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</si>
  <si>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GPO
Tipul reagenţilor: Lichid Stabil gata pentru folosire. Monoreagent. Cu calibrator
Material pentru investigatii: Ser, plasma EDTA sau heparinizată
Limita minimă de detectie pentru set: ≤ 0,01 mmol/l
Coeficientul de variaţie intraserial: ≤ 3.5
Coeficientul de variaţie extraserial: ≤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</si>
  <si>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</si>
  <si>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Tipul reagenţilor: Lichid Stabil gata pentru folosire. Bireagent. Cu calibrator
Material pentru investigatii: Ser, plasma EDTA sau heparinizată , urina
Limita minimă de detectie pentru set: ≤ 4.2 mcmol/ l
Coeficientul de variaţie intraserial: ≤ 0.1
Coeficientul de variaţie extraserial: ≤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</si>
  <si>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Imunoturbidim etrică
Tipul reagenţilor: Lichid Stabil gata pentru folosire. Bireagent. Cu calibrator,
minimum 3 niveluri.
Material pentru investigatii: Sînge integru cu EDTA
Limita minimă de detectie pentru set: ≤ 1,5%
Coeficientul de variaţie intraserial: ≤ 0,3
Coeficientul de variaţie extraserial: ≤0,2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</si>
</sst>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0"/>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1"/>
      <name val="Times New Roman"/>
      <family val="1"/>
    </font>
    <font>
      <b/>
      <sz val="11"/>
      <name val="Times New Roman"/>
      <family val="1"/>
    </font>
  </fonts>
  <fills count="10">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7" tint="0.7999799847602844"/>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81">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20" fillId="0" borderId="2" xfId="0" applyFont="1" applyBorder="1" applyAlignment="1">
      <alignment wrapText="1"/>
    </xf>
    <xf numFmtId="0" fontId="3" fillId="0" borderId="2" xfId="20" applyFont="1" applyBorder="1" applyAlignment="1" applyProtection="1">
      <alignment horizontal="center" vertical="center"/>
      <protection locked="0"/>
    </xf>
    <xf numFmtId="0" fontId="3" fillId="0" borderId="2" xfId="20" applyFont="1" applyBorder="1" applyProtection="1">
      <alignment/>
      <protection locked="0"/>
    </xf>
    <xf numFmtId="0" fontId="9" fillId="0" borderId="2" xfId="20" applyFont="1" applyBorder="1" applyProtection="1">
      <alignment/>
      <protection locked="0"/>
    </xf>
    <xf numFmtId="0" fontId="0" fillId="0" borderId="2" xfId="0" applyBorder="1"/>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center" vertical="top" wrapText="1"/>
      <protection/>
    </xf>
    <xf numFmtId="0" fontId="6" fillId="0" borderId="2" xfId="0" applyFont="1" applyBorder="1" applyAlignment="1" applyProtection="1">
      <alignment horizontal="center" wrapText="1"/>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21" fillId="7" borderId="2" xfId="0" applyFont="1" applyFill="1" applyBorder="1" applyAlignment="1">
      <alignment wrapText="1"/>
    </xf>
    <xf numFmtId="0" fontId="21" fillId="0" borderId="2" xfId="0" applyFont="1" applyBorder="1" applyAlignment="1">
      <alignment wrapText="1"/>
    </xf>
    <xf numFmtId="0" fontId="21" fillId="0" borderId="2" xfId="0" applyFont="1" applyBorder="1" applyAlignment="1">
      <alignment horizontal="left" vertical="center" wrapText="1"/>
    </xf>
    <xf numFmtId="0" fontId="21" fillId="8" borderId="2" xfId="0" applyFont="1" applyFill="1" applyBorder="1" applyAlignment="1">
      <alignment wrapText="1"/>
    </xf>
    <xf numFmtId="0" fontId="21" fillId="9" borderId="2"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2" xfId="0" applyFont="1" applyBorder="1"/>
    <xf numFmtId="0" fontId="21" fillId="9" borderId="2" xfId="0" applyFont="1" applyFill="1" applyBorder="1" applyAlignment="1">
      <alignment horizontal="center" vertical="center" wrapText="1"/>
    </xf>
    <xf numFmtId="0" fontId="2" fillId="0" borderId="2" xfId="20" applyFont="1" applyBorder="1" applyProtection="1">
      <alignment/>
      <protection locked="0"/>
    </xf>
    <xf numFmtId="0" fontId="21" fillId="0" borderId="2" xfId="0" applyFont="1" applyBorder="1" applyAlignment="1">
      <alignment horizontal="left" wrapText="1"/>
    </xf>
    <xf numFmtId="0" fontId="21" fillId="0" borderId="2" xfId="20" applyFont="1" applyBorder="1" applyAlignment="1" applyProtection="1">
      <alignment horizontal="left" vertical="center" wrapText="1"/>
      <protection locked="0"/>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94"/>
  <sheetViews>
    <sheetView tabSelected="1" workbookViewId="0" topLeftCell="A93">
      <selection activeCell="H8" sqref="H8:H94"/>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55" t="s">
        <v>27</v>
      </c>
      <c r="D1" s="55"/>
      <c r="E1" s="55"/>
      <c r="F1" s="55"/>
      <c r="G1" s="55"/>
      <c r="H1" s="55"/>
      <c r="I1" s="55"/>
      <c r="J1" s="55"/>
      <c r="K1" s="55"/>
    </row>
    <row r="2" spans="4:8" ht="42" customHeight="1">
      <c r="D2" s="58" t="s">
        <v>14</v>
      </c>
      <c r="E2" s="58"/>
      <c r="F2" s="58"/>
      <c r="G2" s="58"/>
      <c r="H2" s="58"/>
    </row>
    <row r="3" spans="1:10" ht="12.75">
      <c r="A3" s="59" t="s">
        <v>9</v>
      </c>
      <c r="B3" s="59"/>
      <c r="C3" s="59"/>
      <c r="D3" s="60" t="s">
        <v>29</v>
      </c>
      <c r="E3" s="60"/>
      <c r="F3" s="60"/>
      <c r="G3" s="60"/>
      <c r="H3" s="60"/>
      <c r="I3" s="13" t="s">
        <v>10</v>
      </c>
      <c r="J3" s="21" t="s">
        <v>12</v>
      </c>
    </row>
    <row r="4" spans="1:11" s="19" customFormat="1" ht="39.75" customHeight="1">
      <c r="A4" s="61" t="s">
        <v>8</v>
      </c>
      <c r="B4" s="61"/>
      <c r="C4" s="61"/>
      <c r="D4" s="62" t="s">
        <v>36</v>
      </c>
      <c r="E4" s="62"/>
      <c r="F4" s="62"/>
      <c r="G4" s="62"/>
      <c r="H4" s="62"/>
      <c r="I4" s="62"/>
      <c r="J4" s="17" t="s">
        <v>13</v>
      </c>
      <c r="K4" s="18"/>
    </row>
    <row r="5" spans="4:11" s="20" customFormat="1" ht="12.75">
      <c r="D5" s="56"/>
      <c r="E5" s="56"/>
      <c r="F5" s="56"/>
      <c r="G5" s="56"/>
      <c r="H5" s="56"/>
      <c r="I5" s="56"/>
      <c r="J5" s="56"/>
      <c r="K5" s="18"/>
    </row>
    <row r="6" spans="1:11" ht="47.25">
      <c r="A6" s="27" t="s">
        <v>2</v>
      </c>
      <c r="B6" s="27" t="s">
        <v>0</v>
      </c>
      <c r="C6" s="27" t="s">
        <v>1</v>
      </c>
      <c r="D6" s="27" t="s">
        <v>3</v>
      </c>
      <c r="E6" s="31" t="s">
        <v>4</v>
      </c>
      <c r="F6" s="31" t="s">
        <v>5</v>
      </c>
      <c r="G6" s="31" t="s">
        <v>6</v>
      </c>
      <c r="H6" s="32" t="s">
        <v>7</v>
      </c>
      <c r="I6" s="32" t="s">
        <v>28</v>
      </c>
      <c r="J6" s="32" t="s">
        <v>35</v>
      </c>
      <c r="K6" s="12"/>
    </row>
    <row r="7" spans="1:11" ht="12.75">
      <c r="A7" s="32">
        <v>1</v>
      </c>
      <c r="B7" s="57">
        <v>2</v>
      </c>
      <c r="C7" s="57"/>
      <c r="D7" s="57"/>
      <c r="E7" s="32">
        <v>3</v>
      </c>
      <c r="F7" s="32">
        <v>4</v>
      </c>
      <c r="G7" s="32">
        <v>5</v>
      </c>
      <c r="H7" s="32">
        <v>6</v>
      </c>
      <c r="I7" s="23">
        <v>7</v>
      </c>
      <c r="J7" s="27">
        <v>8</v>
      </c>
      <c r="K7" s="12"/>
    </row>
    <row r="8" spans="1:11" ht="45">
      <c r="A8" s="33" t="s">
        <v>30</v>
      </c>
      <c r="B8" s="70">
        <v>1</v>
      </c>
      <c r="C8" s="71" t="s">
        <v>37</v>
      </c>
      <c r="D8" s="50" t="str">
        <f>C8</f>
        <v>Acetonă</v>
      </c>
      <c r="E8" s="24"/>
      <c r="F8" s="24"/>
      <c r="G8" s="28"/>
      <c r="H8" s="79" t="s">
        <v>103</v>
      </c>
      <c r="I8" s="29"/>
      <c r="J8" s="30"/>
      <c r="K8" s="35"/>
    </row>
    <row r="9" spans="1:11" ht="30">
      <c r="A9" s="33" t="s">
        <v>30</v>
      </c>
      <c r="B9" s="70">
        <v>2</v>
      </c>
      <c r="C9" s="71" t="s">
        <v>38</v>
      </c>
      <c r="D9" s="50" t="str">
        <f aca="true" t="shared" si="0" ref="D9:D72">C9</f>
        <v>Acetonă Analitică</v>
      </c>
      <c r="E9" s="24"/>
      <c r="F9" s="24"/>
      <c r="G9" s="28"/>
      <c r="H9" s="79" t="s">
        <v>104</v>
      </c>
      <c r="I9" s="29"/>
      <c r="J9" s="30"/>
      <c r="K9" s="37"/>
    </row>
    <row r="10" spans="1:11" ht="30">
      <c r="A10" s="33" t="s">
        <v>30</v>
      </c>
      <c r="B10" s="70">
        <v>3</v>
      </c>
      <c r="C10" s="71" t="s">
        <v>39</v>
      </c>
      <c r="D10" s="50" t="str">
        <f t="shared" si="0"/>
        <v>Acid acetic glacial
(Amb max 0,1 kg)</v>
      </c>
      <c r="E10" s="24"/>
      <c r="F10" s="24"/>
      <c r="G10" s="28"/>
      <c r="H10" s="79" t="s">
        <v>105</v>
      </c>
      <c r="I10" s="29"/>
      <c r="J10" s="30"/>
      <c r="K10" s="37"/>
    </row>
    <row r="11" spans="1:11" ht="30">
      <c r="A11" s="33" t="s">
        <v>30</v>
      </c>
      <c r="B11" s="70">
        <v>4</v>
      </c>
      <c r="C11" s="71" t="s">
        <v>40</v>
      </c>
      <c r="D11" s="50" t="str">
        <f t="shared" si="0"/>
        <v>Acid acetic glacial
(Amb max 0,5 kg)</v>
      </c>
      <c r="E11" s="24"/>
      <c r="F11" s="24"/>
      <c r="G11" s="28"/>
      <c r="H11" s="79" t="s">
        <v>106</v>
      </c>
      <c r="I11" s="29"/>
      <c r="J11" s="30"/>
      <c r="K11" s="37"/>
    </row>
    <row r="12" spans="1:11" ht="30">
      <c r="A12" s="33" t="s">
        <v>30</v>
      </c>
      <c r="B12" s="70">
        <v>5</v>
      </c>
      <c r="C12" s="71" t="s">
        <v>41</v>
      </c>
      <c r="D12" s="50" t="str">
        <f t="shared" si="0"/>
        <v>Acid acetic glacial
(Amb max 1 kg)</v>
      </c>
      <c r="E12" s="24"/>
      <c r="F12" s="24"/>
      <c r="G12" s="28"/>
      <c r="H12" s="79" t="s">
        <v>107</v>
      </c>
      <c r="I12" s="29"/>
      <c r="J12" s="30"/>
      <c r="K12" s="37"/>
    </row>
    <row r="13" spans="1:11" ht="30">
      <c r="A13" s="33" t="s">
        <v>30</v>
      </c>
      <c r="B13" s="70">
        <v>6</v>
      </c>
      <c r="C13" s="71" t="s">
        <v>167</v>
      </c>
      <c r="D13" s="50" t="str">
        <f t="shared" si="0"/>
        <v>Acid azotic (HNO3)
( Amb max 0,1 litru)</v>
      </c>
      <c r="E13" s="24"/>
      <c r="F13" s="24"/>
      <c r="G13" s="28"/>
      <c r="H13" s="79" t="s">
        <v>188</v>
      </c>
      <c r="I13" s="42"/>
      <c r="J13" s="30"/>
      <c r="K13" s="37"/>
    </row>
    <row r="14" spans="1:11" ht="30">
      <c r="A14" s="33" t="s">
        <v>30</v>
      </c>
      <c r="B14" s="70">
        <v>7</v>
      </c>
      <c r="C14" s="71" t="s">
        <v>168</v>
      </c>
      <c r="D14" s="50" t="str">
        <f t="shared" si="0"/>
        <v>Acid azotic (HNO3)
(Amb max 0,5 litru)</v>
      </c>
      <c r="E14" s="24"/>
      <c r="F14" s="24"/>
      <c r="G14" s="28"/>
      <c r="H14" s="79" t="s">
        <v>189</v>
      </c>
      <c r="I14" s="42"/>
      <c r="J14" s="30"/>
      <c r="K14" s="37"/>
    </row>
    <row r="15" spans="1:11" ht="30">
      <c r="A15" s="33" t="s">
        <v>30</v>
      </c>
      <c r="B15" s="70">
        <v>8</v>
      </c>
      <c r="C15" s="71" t="s">
        <v>42</v>
      </c>
      <c r="D15" s="50" t="str">
        <f t="shared" si="0"/>
        <v>Acid carbolic (fenol- (C6H5OH))</v>
      </c>
      <c r="E15" s="24"/>
      <c r="F15" s="24"/>
      <c r="G15" s="28"/>
      <c r="H15" s="79" t="s">
        <v>108</v>
      </c>
      <c r="I15" s="43"/>
      <c r="J15" s="30"/>
      <c r="K15" s="37"/>
    </row>
    <row r="16" spans="1:11" ht="60">
      <c r="A16" s="33" t="s">
        <v>30</v>
      </c>
      <c r="B16" s="70">
        <v>9</v>
      </c>
      <c r="C16" s="71" t="s">
        <v>43</v>
      </c>
      <c r="D16" s="50" t="str">
        <f t="shared" si="0"/>
        <v>Acid citric monohidrat (amb. 1 kg.)</v>
      </c>
      <c r="E16" s="24"/>
      <c r="F16" s="24"/>
      <c r="G16" s="28"/>
      <c r="H16" s="79" t="s">
        <v>109</v>
      </c>
      <c r="I16" s="29"/>
      <c r="J16" s="30"/>
      <c r="K16" s="37"/>
    </row>
    <row r="17" spans="1:11" ht="45">
      <c r="A17" s="33" t="s">
        <v>30</v>
      </c>
      <c r="B17" s="70">
        <v>10</v>
      </c>
      <c r="C17" s="71" t="s">
        <v>44</v>
      </c>
      <c r="D17" s="50" t="str">
        <f t="shared" si="0"/>
        <v>Acid sulfosalicilic amb. max. 0,1 kg</v>
      </c>
      <c r="E17" s="24"/>
      <c r="F17" s="24"/>
      <c r="G17" s="28"/>
      <c r="H17" s="79" t="s">
        <v>110</v>
      </c>
      <c r="I17" s="42"/>
      <c r="J17" s="30"/>
      <c r="K17" s="37"/>
    </row>
    <row r="18" spans="1:11" ht="30">
      <c r="A18" s="33" t="s">
        <v>30</v>
      </c>
      <c r="B18" s="70">
        <v>11</v>
      </c>
      <c r="C18" s="71" t="s">
        <v>169</v>
      </c>
      <c r="D18" s="50" t="str">
        <f t="shared" si="0"/>
        <v>Acid sulfuric, H2SO4
(Amb max 0,5 litru)</v>
      </c>
      <c r="E18" s="24"/>
      <c r="F18" s="24"/>
      <c r="G18" s="28"/>
      <c r="H18" s="79" t="s">
        <v>190</v>
      </c>
      <c r="I18" s="29"/>
      <c r="J18" s="30"/>
      <c r="K18" s="37"/>
    </row>
    <row r="19" spans="1:11" ht="60">
      <c r="A19" s="33" t="s">
        <v>30</v>
      </c>
      <c r="B19" s="71">
        <v>12</v>
      </c>
      <c r="C19" s="71" t="s">
        <v>45</v>
      </c>
      <c r="D19" s="50" t="str">
        <f t="shared" si="0"/>
        <v>Azur –Eozină Romanovski 
(Ambalaj flacoane până la 1000 ml)</v>
      </c>
      <c r="E19" s="24"/>
      <c r="F19" s="24"/>
      <c r="G19" s="28"/>
      <c r="H19" s="79" t="s">
        <v>111</v>
      </c>
      <c r="I19" s="29"/>
      <c r="J19" s="30"/>
      <c r="K19" s="37"/>
    </row>
    <row r="20" spans="1:11" ht="60">
      <c r="A20" s="33" t="s">
        <v>30</v>
      </c>
      <c r="B20" s="71">
        <v>13</v>
      </c>
      <c r="C20" s="71" t="s">
        <v>46</v>
      </c>
      <c r="D20" s="50" t="str">
        <f t="shared" si="0"/>
        <v>Azur –Eozină Romanovski 
(Ambalaj flacoane până la 500 ml)</v>
      </c>
      <c r="E20" s="24"/>
      <c r="F20" s="24"/>
      <c r="G20" s="28"/>
      <c r="H20" s="79" t="s">
        <v>112</v>
      </c>
      <c r="I20" s="29"/>
      <c r="J20" s="30"/>
      <c r="K20" s="37"/>
    </row>
    <row r="21" spans="1:11" ht="30">
      <c r="A21" s="33" t="s">
        <v>30</v>
      </c>
      <c r="B21" s="70">
        <v>14</v>
      </c>
      <c r="C21" s="71" t="s">
        <v>47</v>
      </c>
      <c r="D21" s="50" t="str">
        <f t="shared" si="0"/>
        <v>Citrat de natriu</v>
      </c>
      <c r="E21" s="24"/>
      <c r="F21" s="24"/>
      <c r="G21" s="28"/>
      <c r="H21" s="79" t="s">
        <v>113</v>
      </c>
      <c r="I21" s="29"/>
      <c r="J21" s="30"/>
      <c r="K21" s="37"/>
    </row>
    <row r="22" spans="1:16" ht="45">
      <c r="A22" s="33" t="s">
        <v>30</v>
      </c>
      <c r="B22" s="70">
        <v>15</v>
      </c>
      <c r="C22" s="71" t="s">
        <v>48</v>
      </c>
      <c r="D22" s="50" t="str">
        <f t="shared" si="0"/>
        <v>Clorură de natriu (NaCl)
(Amb max 0,5 kg)</v>
      </c>
      <c r="E22" s="52"/>
      <c r="F22" s="52"/>
      <c r="G22" s="52"/>
      <c r="H22" s="79" t="s">
        <v>114</v>
      </c>
      <c r="I22" s="52"/>
      <c r="J22" s="52"/>
      <c r="K22" s="45"/>
      <c r="L22" s="45"/>
      <c r="M22" s="45"/>
      <c r="N22" s="45"/>
      <c r="O22" s="45"/>
      <c r="P22" s="45"/>
    </row>
    <row r="23" spans="1:16" ht="45.75">
      <c r="A23" s="33" t="s">
        <v>30</v>
      </c>
      <c r="B23" s="70">
        <v>16</v>
      </c>
      <c r="C23" s="71" t="s">
        <v>49</v>
      </c>
      <c r="D23" s="50" t="str">
        <f t="shared" si="0"/>
        <v>Clorură de natriu (NaCl)
(Amb max 1 kg)</v>
      </c>
      <c r="E23" s="53"/>
      <c r="F23" s="53"/>
      <c r="G23" s="53"/>
      <c r="H23" s="79" t="s">
        <v>115</v>
      </c>
      <c r="I23" s="53"/>
      <c r="J23" s="53"/>
      <c r="K23" s="46"/>
      <c r="L23" s="46"/>
      <c r="M23" s="46"/>
      <c r="N23" s="46"/>
      <c r="O23" s="46"/>
      <c r="P23" s="46"/>
    </row>
    <row r="24" spans="1:16" ht="75.75">
      <c r="A24" s="33" t="s">
        <v>30</v>
      </c>
      <c r="B24" s="70">
        <v>17</v>
      </c>
      <c r="C24" s="71" t="s">
        <v>50</v>
      </c>
      <c r="D24" s="50" t="str">
        <f t="shared" si="0"/>
        <v>Control pentru  hemoglobină cu 3 nivele  set 3 fl.  x 5 ml</v>
      </c>
      <c r="E24" s="53"/>
      <c r="F24" s="53"/>
      <c r="G24" s="53"/>
      <c r="H24" s="79" t="s">
        <v>116</v>
      </c>
      <c r="I24" s="53"/>
      <c r="J24" s="53"/>
      <c r="K24" s="46"/>
      <c r="L24" s="46"/>
      <c r="M24" s="46"/>
      <c r="N24" s="46"/>
      <c r="O24" s="46"/>
      <c r="P24" s="46"/>
    </row>
    <row r="25" spans="1:16" ht="90.75">
      <c r="A25" s="33" t="s">
        <v>30</v>
      </c>
      <c r="B25" s="70">
        <v>18</v>
      </c>
      <c r="C25" s="71" t="s">
        <v>51</v>
      </c>
      <c r="D25" s="50" t="str">
        <f t="shared" si="0"/>
        <v>Hemoglobină  cu cianidă (sub. solidă) + calibrator, set 3 fl. (3000 ml)</v>
      </c>
      <c r="E25" s="53"/>
      <c r="F25" s="53"/>
      <c r="G25" s="53"/>
      <c r="H25" s="79" t="s">
        <v>117</v>
      </c>
      <c r="I25" s="53"/>
      <c r="J25" s="53"/>
      <c r="K25" s="46"/>
      <c r="L25" s="46"/>
      <c r="M25" s="46"/>
      <c r="N25" s="46"/>
      <c r="O25" s="46"/>
      <c r="P25" s="46"/>
    </row>
    <row r="26" spans="1:16" ht="45">
      <c r="A26" s="33" t="s">
        <v>30</v>
      </c>
      <c r="B26" s="70">
        <v>19</v>
      </c>
      <c r="C26" s="71" t="s">
        <v>52</v>
      </c>
      <c r="D26" s="50" t="str">
        <f t="shared" si="0"/>
        <v>Eozin K</v>
      </c>
      <c r="E26" s="54"/>
      <c r="F26" s="54"/>
      <c r="G26" s="54"/>
      <c r="H26" s="79" t="s">
        <v>118</v>
      </c>
      <c r="I26" s="54"/>
      <c r="J26" s="54"/>
      <c r="K26" s="44"/>
      <c r="L26" s="44"/>
      <c r="M26" s="44"/>
      <c r="N26" s="44"/>
      <c r="O26" s="44"/>
      <c r="P26" s="44"/>
    </row>
    <row r="27" spans="1:16" ht="45">
      <c r="A27" s="33" t="s">
        <v>30</v>
      </c>
      <c r="B27" s="70">
        <v>20</v>
      </c>
      <c r="C27" s="71" t="s">
        <v>53</v>
      </c>
      <c r="D27" s="50" t="str">
        <f t="shared" si="0"/>
        <v>Eozină H</v>
      </c>
      <c r="E27" s="54"/>
      <c r="F27" s="54"/>
      <c r="G27" s="54"/>
      <c r="H27" s="79" t="s">
        <v>119</v>
      </c>
      <c r="I27" s="54"/>
      <c r="J27" s="54"/>
      <c r="K27" s="44"/>
      <c r="L27" s="44"/>
      <c r="M27" s="44"/>
      <c r="N27" s="44"/>
      <c r="O27" s="44"/>
      <c r="P27" s="44"/>
    </row>
    <row r="28" spans="1:11" ht="45">
      <c r="A28" s="33" t="s">
        <v>30</v>
      </c>
      <c r="B28" s="70">
        <v>21</v>
      </c>
      <c r="C28" s="71" t="s">
        <v>54</v>
      </c>
      <c r="D28" s="50" t="str">
        <f t="shared" si="0"/>
        <v>Fenolftaleină</v>
      </c>
      <c r="H28" s="79" t="s">
        <v>120</v>
      </c>
      <c r="K28" s="35"/>
    </row>
    <row r="29" spans="1:8" ht="60">
      <c r="A29" s="33" t="s">
        <v>30</v>
      </c>
      <c r="B29" s="70">
        <v>22</v>
      </c>
      <c r="C29" s="71" t="s">
        <v>55</v>
      </c>
      <c r="D29" s="50" t="str">
        <f t="shared" si="0"/>
        <v>Fixator citologic (pentru lamă port-obect, cu material citologic)</v>
      </c>
      <c r="H29" s="79" t="s">
        <v>121</v>
      </c>
    </row>
    <row r="30" spans="1:8" ht="30">
      <c r="A30" s="33" t="s">
        <v>30</v>
      </c>
      <c r="B30" s="70">
        <v>23</v>
      </c>
      <c r="C30" s="71" t="s">
        <v>56</v>
      </c>
      <c r="D30" s="50" t="str">
        <f t="shared" si="0"/>
        <v>Formalină 40%</v>
      </c>
      <c r="H30" s="79" t="s">
        <v>122</v>
      </c>
    </row>
    <row r="31" spans="1:8" ht="45">
      <c r="A31" s="33" t="s">
        <v>30</v>
      </c>
      <c r="B31" s="70">
        <v>24</v>
      </c>
      <c r="C31" s="71" t="s">
        <v>57</v>
      </c>
      <c r="D31" s="50" t="str">
        <f t="shared" si="0"/>
        <v>Fuxină acidă</v>
      </c>
      <c r="H31" s="79" t="s">
        <v>123</v>
      </c>
    </row>
    <row r="32" spans="1:8" ht="45">
      <c r="A32" s="33" t="s">
        <v>30</v>
      </c>
      <c r="B32" s="70">
        <v>25</v>
      </c>
      <c r="C32" s="71" t="s">
        <v>58</v>
      </c>
      <c r="D32" s="50" t="str">
        <f t="shared" si="0"/>
        <v>Fuxină bazică</v>
      </c>
      <c r="H32" s="79" t="s">
        <v>124</v>
      </c>
    </row>
    <row r="33" spans="1:8" ht="30">
      <c r="A33" s="33" t="s">
        <v>30</v>
      </c>
      <c r="B33" s="70">
        <v>26</v>
      </c>
      <c r="C33" s="71" t="s">
        <v>59</v>
      </c>
      <c r="D33" s="50" t="str">
        <f t="shared" si="0"/>
        <v>Glicerină
(Ambalaj max 0,1 kg)</v>
      </c>
      <c r="H33" s="79" t="s">
        <v>125</v>
      </c>
    </row>
    <row r="34" spans="1:8" ht="30">
      <c r="A34" s="33" t="s">
        <v>30</v>
      </c>
      <c r="B34" s="70">
        <v>27</v>
      </c>
      <c r="C34" s="71" t="s">
        <v>60</v>
      </c>
      <c r="D34" s="50" t="str">
        <f t="shared" si="0"/>
        <v>Glicerină
(Ambalaj max 0,5 kg)</v>
      </c>
      <c r="H34" s="79" t="s">
        <v>126</v>
      </c>
    </row>
    <row r="35" spans="1:8" ht="30">
      <c r="A35" s="33" t="s">
        <v>30</v>
      </c>
      <c r="B35" s="70">
        <v>28</v>
      </c>
      <c r="C35" s="71" t="s">
        <v>61</v>
      </c>
      <c r="D35" s="50" t="str">
        <f t="shared" si="0"/>
        <v>Glucoză 
(Ambalaj max 0,5 kg)</v>
      </c>
      <c r="H35" s="79" t="s">
        <v>127</v>
      </c>
    </row>
    <row r="36" spans="1:8" ht="30">
      <c r="A36" s="33" t="s">
        <v>30</v>
      </c>
      <c r="B36" s="70">
        <v>29</v>
      </c>
      <c r="C36" s="71" t="s">
        <v>62</v>
      </c>
      <c r="D36" s="50" t="str">
        <f t="shared" si="0"/>
        <v>Metanol</v>
      </c>
      <c r="H36" s="79" t="s">
        <v>128</v>
      </c>
    </row>
    <row r="37" spans="1:8" ht="45">
      <c r="A37" s="33" t="s">
        <v>30</v>
      </c>
      <c r="B37" s="70">
        <v>30</v>
      </c>
      <c r="C37" s="71" t="s">
        <v>63</v>
      </c>
      <c r="D37" s="50" t="str">
        <f t="shared" si="0"/>
        <v>Nitrat de sodiu (Na NO3) (amb.1 kg)</v>
      </c>
      <c r="H37" s="79" t="s">
        <v>129</v>
      </c>
    </row>
    <row r="38" spans="1:8" ht="30">
      <c r="A38" s="33" t="s">
        <v>30</v>
      </c>
      <c r="B38" s="70">
        <v>31</v>
      </c>
      <c r="C38" s="71" t="s">
        <v>64</v>
      </c>
      <c r="D38" s="50" t="str">
        <f t="shared" si="0"/>
        <v>Plasma de control 11 normal parametri</v>
      </c>
      <c r="H38" s="79" t="s">
        <v>130</v>
      </c>
    </row>
    <row r="39" spans="1:8" ht="30">
      <c r="A39" s="33" t="s">
        <v>30</v>
      </c>
      <c r="B39" s="71">
        <v>32</v>
      </c>
      <c r="C39" s="71" t="s">
        <v>65</v>
      </c>
      <c r="D39" s="50" t="str">
        <f t="shared" si="0"/>
        <v>Plasma de control normal 4 parametri</v>
      </c>
      <c r="H39" s="79" t="s">
        <v>131</v>
      </c>
    </row>
    <row r="40" spans="1:8" ht="30">
      <c r="A40" s="33" t="s">
        <v>30</v>
      </c>
      <c r="B40" s="71">
        <v>33</v>
      </c>
      <c r="C40" s="71" t="s">
        <v>66</v>
      </c>
      <c r="D40" s="50" t="str">
        <f t="shared" si="0"/>
        <v>Plasma de control patologică 4 parametri</v>
      </c>
      <c r="H40" s="79" t="s">
        <v>132</v>
      </c>
    </row>
    <row r="41" spans="1:8" ht="45">
      <c r="A41" s="33" t="s">
        <v>30</v>
      </c>
      <c r="B41" s="70">
        <v>34</v>
      </c>
      <c r="C41" s="71" t="s">
        <v>67</v>
      </c>
      <c r="D41" s="50" t="str">
        <f t="shared" si="0"/>
        <v>Plasma de control patologică normal 11
parametri</v>
      </c>
      <c r="H41" s="79" t="s">
        <v>133</v>
      </c>
    </row>
    <row r="42" spans="1:8" ht="30">
      <c r="A42" s="33" t="s">
        <v>30</v>
      </c>
      <c r="B42" s="70">
        <v>35</v>
      </c>
      <c r="C42" s="71" t="s">
        <v>68</v>
      </c>
      <c r="D42" s="50" t="str">
        <f t="shared" si="0"/>
        <v>Reacție citochimică - Esteraza nespecifică</v>
      </c>
      <c r="H42" s="79" t="s">
        <v>134</v>
      </c>
    </row>
    <row r="43" spans="1:8" ht="30">
      <c r="A43" s="33" t="s">
        <v>30</v>
      </c>
      <c r="B43" s="70">
        <v>36</v>
      </c>
      <c r="C43" s="71" t="s">
        <v>69</v>
      </c>
      <c r="D43" s="50" t="str">
        <f t="shared" si="0"/>
        <v>Reacție citochimică - Mieloperoxidaza</v>
      </c>
      <c r="H43" s="79" t="s">
        <v>135</v>
      </c>
    </row>
    <row r="44" spans="1:8" ht="45">
      <c r="A44" s="33" t="s">
        <v>30</v>
      </c>
      <c r="B44" s="70">
        <v>37</v>
      </c>
      <c r="C44" s="71" t="s">
        <v>70</v>
      </c>
      <c r="D44" s="50" t="str">
        <f t="shared" si="0"/>
        <v>Reacție citochimică - Reacția PAS (Periodic Acid - Schiff reaction)</v>
      </c>
      <c r="H44" s="79" t="s">
        <v>136</v>
      </c>
    </row>
    <row r="45" spans="1:8" ht="150">
      <c r="A45" s="33" t="s">
        <v>30</v>
      </c>
      <c r="B45" s="71">
        <v>38</v>
      </c>
      <c r="C45" s="71" t="s">
        <v>71</v>
      </c>
      <c r="D45" s="50" t="str">
        <f t="shared" si="0"/>
        <v>Reagent monoclonal  (Ţoliclon) Anti-AB</v>
      </c>
      <c r="H45" s="79" t="s">
        <v>137</v>
      </c>
    </row>
    <row r="46" spans="1:8" ht="150">
      <c r="A46" s="33" t="s">
        <v>30</v>
      </c>
      <c r="B46" s="71">
        <v>39</v>
      </c>
      <c r="C46" s="71" t="s">
        <v>72</v>
      </c>
      <c r="D46" s="50" t="str">
        <f t="shared" si="0"/>
        <v>Reagent monoclonal (Ţoliclon) Anti-A</v>
      </c>
      <c r="H46" s="79" t="s">
        <v>138</v>
      </c>
    </row>
    <row r="47" spans="1:8" ht="150">
      <c r="A47" s="33" t="s">
        <v>30</v>
      </c>
      <c r="B47" s="71">
        <v>40</v>
      </c>
      <c r="C47" s="71" t="s">
        <v>73</v>
      </c>
      <c r="D47" s="50" t="str">
        <f t="shared" si="0"/>
        <v>Reagent monoclonal (Ţoliclon) Anti-B</v>
      </c>
      <c r="H47" s="79" t="s">
        <v>139</v>
      </c>
    </row>
    <row r="48" spans="1:8" ht="150">
      <c r="A48" s="33" t="s">
        <v>30</v>
      </c>
      <c r="B48" s="70">
        <v>41</v>
      </c>
      <c r="C48" s="71" t="s">
        <v>74</v>
      </c>
      <c r="D48" s="50" t="str">
        <f t="shared" si="0"/>
        <v>Reagent monoclonal (Ţoliclon) Anti-D IgG</v>
      </c>
      <c r="H48" s="79" t="s">
        <v>140</v>
      </c>
    </row>
    <row r="49" spans="1:8" ht="150">
      <c r="A49" s="33" t="s">
        <v>30</v>
      </c>
      <c r="B49" s="70">
        <v>42</v>
      </c>
      <c r="C49" s="71" t="s">
        <v>75</v>
      </c>
      <c r="D49" s="50" t="str">
        <f t="shared" si="0"/>
        <v>Reagent monoclonal (Toliclon) Kell antigen</v>
      </c>
      <c r="H49" s="79" t="s">
        <v>141</v>
      </c>
    </row>
    <row r="50" spans="1:8" ht="150">
      <c r="A50" s="33" t="s">
        <v>30</v>
      </c>
      <c r="B50" s="70">
        <v>43</v>
      </c>
      <c r="C50" s="71" t="s">
        <v>76</v>
      </c>
      <c r="D50" s="50" t="str">
        <f t="shared" si="0"/>
        <v>Reagent monoclonal anti A1</v>
      </c>
      <c r="H50" s="79" t="s">
        <v>142</v>
      </c>
    </row>
    <row r="51" spans="1:8" ht="150">
      <c r="A51" s="33" t="s">
        <v>30</v>
      </c>
      <c r="B51" s="71">
        <v>44</v>
      </c>
      <c r="C51" s="71" t="s">
        <v>77</v>
      </c>
      <c r="D51" s="50" t="str">
        <f t="shared" si="0"/>
        <v>Reagent monoclonal anti D (IgM). (Toliclon anti D Super)</v>
      </c>
      <c r="H51" s="79" t="s">
        <v>143</v>
      </c>
    </row>
    <row r="52" spans="1:8" ht="75">
      <c r="A52" s="33" t="s">
        <v>30</v>
      </c>
      <c r="B52" s="70">
        <v>45</v>
      </c>
      <c r="C52" s="71" t="s">
        <v>78</v>
      </c>
      <c r="D52" s="50" t="str">
        <f t="shared" si="0"/>
        <v>Set Material de control pentru aprecierea proteinei in urina  2 nivele 80-85 ml cu calibrator</v>
      </c>
      <c r="H52" s="79" t="s">
        <v>144</v>
      </c>
    </row>
    <row r="53" spans="1:8" ht="75">
      <c r="A53" s="33" t="s">
        <v>30</v>
      </c>
      <c r="B53" s="70">
        <v>46</v>
      </c>
      <c r="C53" s="71" t="s">
        <v>79</v>
      </c>
      <c r="D53" s="50" t="str">
        <f t="shared" si="0"/>
        <v>Set Material de control pentru aprecierea proteinei in urina  2 nivele 80-85 ml fara calibrator</v>
      </c>
      <c r="H53" s="79" t="s">
        <v>145</v>
      </c>
    </row>
    <row r="54" spans="1:8" ht="90">
      <c r="A54" s="33" t="s">
        <v>30</v>
      </c>
      <c r="B54" s="71">
        <v>47</v>
      </c>
      <c r="C54" s="71" t="s">
        <v>80</v>
      </c>
      <c r="D54" s="50" t="str">
        <f t="shared" si="0"/>
        <v>Set p/u determinarea timpului de
protrombină (TP)
(Set 100 teste)</v>
      </c>
      <c r="H54" s="79" t="s">
        <v>191</v>
      </c>
    </row>
    <row r="55" spans="1:8" ht="60">
      <c r="A55" s="33" t="s">
        <v>30</v>
      </c>
      <c r="B55" s="70">
        <v>48</v>
      </c>
      <c r="C55" s="71" t="s">
        <v>81</v>
      </c>
      <c r="D55" s="50" t="str">
        <f t="shared" si="0"/>
        <v>Set p/u determinarea timpului de
tromboplastină parţial activat (TTPA)</v>
      </c>
      <c r="H55" s="79" t="s">
        <v>146</v>
      </c>
    </row>
    <row r="56" spans="1:8" ht="75">
      <c r="A56" s="33" t="s">
        <v>30</v>
      </c>
      <c r="B56" s="70">
        <v>49</v>
      </c>
      <c r="C56" s="71" t="s">
        <v>82</v>
      </c>
      <c r="D56" s="50" t="str">
        <f t="shared" si="0"/>
        <v>Set p/u determinarea timpului de
tromboplastină parţial activat (TTPA)
(Set 100 teste)</v>
      </c>
      <c r="H56" s="79" t="s">
        <v>82</v>
      </c>
    </row>
    <row r="57" spans="1:8" ht="75">
      <c r="A57" s="33" t="s">
        <v>30</v>
      </c>
      <c r="B57" s="70">
        <v>50</v>
      </c>
      <c r="C57" s="71" t="s">
        <v>83</v>
      </c>
      <c r="D57" s="50" t="str">
        <f t="shared" si="0"/>
        <v>Set p/u determinarea timpului de
tromboplastină parţial activat (TTPA)
(Set 50 teste)</v>
      </c>
      <c r="H57" s="79" t="s">
        <v>83</v>
      </c>
    </row>
    <row r="58" spans="1:8" ht="45">
      <c r="A58" s="33" t="s">
        <v>30</v>
      </c>
      <c r="B58" s="71">
        <v>51</v>
      </c>
      <c r="C58" s="71" t="s">
        <v>84</v>
      </c>
      <c r="D58" s="50" t="str">
        <f t="shared" si="0"/>
        <v>Set p/u determinarera fibrinogenului 
(Set 100 teste)</v>
      </c>
      <c r="H58" s="79" t="s">
        <v>84</v>
      </c>
    </row>
    <row r="59" spans="1:8" ht="45">
      <c r="A59" s="33" t="s">
        <v>30</v>
      </c>
      <c r="B59" s="71">
        <v>52</v>
      </c>
      <c r="C59" s="71" t="s">
        <v>85</v>
      </c>
      <c r="D59" s="50" t="str">
        <f t="shared" si="0"/>
        <v>Set p/u determinarera fibrinogenului 
(Set 50 teste)</v>
      </c>
      <c r="H59" s="79" t="s">
        <v>85</v>
      </c>
    </row>
    <row r="60" spans="1:8" ht="30">
      <c r="A60" s="33" t="s">
        <v>30</v>
      </c>
      <c r="B60" s="71">
        <v>53</v>
      </c>
      <c r="C60" s="71" t="s">
        <v>86</v>
      </c>
      <c r="D60" s="50" t="str">
        <f t="shared" si="0"/>
        <v>Soluţie concentrată de Hipohlorid, 0,5%</v>
      </c>
      <c r="H60" s="79" t="s">
        <v>147</v>
      </c>
    </row>
    <row r="61" spans="1:8" ht="30">
      <c r="A61" s="33" t="s">
        <v>30</v>
      </c>
      <c r="B61" s="70">
        <v>54</v>
      </c>
      <c r="C61" s="71" t="s">
        <v>87</v>
      </c>
      <c r="D61" s="50" t="str">
        <f t="shared" si="0"/>
        <v xml:space="preserve">Sudan-III </v>
      </c>
      <c r="H61" s="79" t="s">
        <v>148</v>
      </c>
    </row>
    <row r="62" spans="1:8" ht="105">
      <c r="A62" s="33" t="s">
        <v>30</v>
      </c>
      <c r="B62" s="70">
        <v>55</v>
      </c>
      <c r="C62" s="71" t="s">
        <v>88</v>
      </c>
      <c r="D62" s="50" t="str">
        <f t="shared" si="0"/>
        <v xml:space="preserve">Teste pentru determinarea proteinei în urina </v>
      </c>
      <c r="H62" s="79" t="s">
        <v>149</v>
      </c>
    </row>
    <row r="63" spans="1:8" ht="120">
      <c r="A63" s="33" t="s">
        <v>30</v>
      </c>
      <c r="B63" s="70">
        <v>56</v>
      </c>
      <c r="C63" s="71" t="s">
        <v>89</v>
      </c>
      <c r="D63" s="50" t="str">
        <f t="shared" si="0"/>
        <v xml:space="preserve">Teste pentru determinarea sîngelui ocult în urina </v>
      </c>
      <c r="H63" s="79" t="s">
        <v>150</v>
      </c>
    </row>
    <row r="64" spans="1:8" ht="30">
      <c r="A64" s="33" t="s">
        <v>30</v>
      </c>
      <c r="B64" s="70">
        <v>57</v>
      </c>
      <c r="C64" s="71" t="s">
        <v>90</v>
      </c>
      <c r="D64" s="50" t="str">
        <f t="shared" si="0"/>
        <v>Trilon B</v>
      </c>
      <c r="H64" s="79" t="s">
        <v>151</v>
      </c>
    </row>
    <row r="65" spans="1:8" ht="30">
      <c r="A65" s="33" t="s">
        <v>30</v>
      </c>
      <c r="B65" s="70">
        <v>58</v>
      </c>
      <c r="C65" s="71" t="s">
        <v>91</v>
      </c>
      <c r="D65" s="50" t="str">
        <f t="shared" si="0"/>
        <v>Ulei de imersie</v>
      </c>
      <c r="H65" s="79" t="s">
        <v>152</v>
      </c>
    </row>
    <row r="66" spans="1:8" ht="30">
      <c r="A66" s="33" t="s">
        <v>30</v>
      </c>
      <c r="B66" s="70">
        <v>59</v>
      </c>
      <c r="C66" s="71" t="s">
        <v>92</v>
      </c>
      <c r="D66" s="50" t="str">
        <f t="shared" si="0"/>
        <v>Acid boric concentrat (kg)</v>
      </c>
      <c r="H66" s="79" t="s">
        <v>92</v>
      </c>
    </row>
    <row r="67" spans="1:8" ht="25.5">
      <c r="A67" s="33" t="s">
        <v>30</v>
      </c>
      <c r="B67" s="70">
        <v>60</v>
      </c>
      <c r="C67" s="71" t="s">
        <v>93</v>
      </c>
      <c r="D67" s="50" t="str">
        <f t="shared" si="0"/>
        <v xml:space="preserve">Tetraborat de sodiu </v>
      </c>
      <c r="H67" s="79" t="s">
        <v>93</v>
      </c>
    </row>
    <row r="68" spans="1:8" ht="60">
      <c r="A68" s="33" t="s">
        <v>30</v>
      </c>
      <c r="B68" s="71">
        <v>61</v>
      </c>
      <c r="C68" s="72" t="s">
        <v>94</v>
      </c>
      <c r="D68" s="50" t="str">
        <f t="shared" si="0"/>
        <v xml:space="preserve">Expres test p/u analiza de rutina a urinei 8U </v>
      </c>
      <c r="H68" s="72" t="s">
        <v>153</v>
      </c>
    </row>
    <row r="69" spans="1:8" ht="75">
      <c r="A69" s="33" t="s">
        <v>30</v>
      </c>
      <c r="B69" s="71">
        <v>62</v>
      </c>
      <c r="C69" s="72" t="s">
        <v>95</v>
      </c>
      <c r="D69" s="50" t="str">
        <f t="shared" si="0"/>
        <v>Expres test p/u analiza de rutina a urinei 11A</v>
      </c>
      <c r="H69" s="72" t="s">
        <v>154</v>
      </c>
    </row>
    <row r="70" spans="1:8" ht="409.5">
      <c r="A70" s="33" t="s">
        <v>30</v>
      </c>
      <c r="B70" s="73">
        <v>63</v>
      </c>
      <c r="C70" s="71" t="s">
        <v>96</v>
      </c>
      <c r="D70" s="50" t="str">
        <f t="shared" si="0"/>
        <v>alfa-Amilaza Pancreatică
(Pancreatic amylase)
(Flacoane cu volumul 40
-175 ml.) determinarea la
analizator automat</v>
      </c>
      <c r="H70" s="79" t="s">
        <v>155</v>
      </c>
    </row>
    <row r="71" spans="1:8" ht="409.5">
      <c r="A71" s="33" t="s">
        <v>30</v>
      </c>
      <c r="B71" s="73">
        <v>64</v>
      </c>
      <c r="C71" s="71" t="s">
        <v>97</v>
      </c>
      <c r="D71" s="50" t="str">
        <f t="shared" si="0"/>
        <v>alfa-Amilaza Pancreatică
(Pancreatic amylase)
(Flacoane cu volumul 40
-175 ml.) determinarea la
analizator semiautomat</v>
      </c>
      <c r="H71" s="79" t="s">
        <v>156</v>
      </c>
    </row>
    <row r="72" spans="1:8" ht="409.5">
      <c r="A72" s="33" t="s">
        <v>30</v>
      </c>
      <c r="B72" s="73">
        <v>65</v>
      </c>
      <c r="C72" s="71" t="s">
        <v>98</v>
      </c>
      <c r="D72" s="50" t="str">
        <f t="shared" si="0"/>
        <v>Bilirubina totală (Total
Bilirubin)
(Flacoane cu volumul 40
-175 ml.) determinarea la
analizator automat</v>
      </c>
      <c r="H72" s="79" t="s">
        <v>157</v>
      </c>
    </row>
    <row r="73" spans="1:8" ht="409.5">
      <c r="A73" s="33" t="s">
        <v>30</v>
      </c>
      <c r="B73" s="73">
        <v>66</v>
      </c>
      <c r="C73" s="71" t="s">
        <v>99</v>
      </c>
      <c r="D73" s="50" t="str">
        <f aca="true" t="shared" si="1" ref="D73:D94">C73</f>
        <v>Lipaza (Lipase)
(Flacoane cu volumul 40
-175 ml.) determinarea la analizator
automat</v>
      </c>
      <c r="H73" s="79" t="s">
        <v>158</v>
      </c>
    </row>
    <row r="74" spans="1:8" ht="409.5">
      <c r="A74" s="33" t="s">
        <v>30</v>
      </c>
      <c r="B74" s="73">
        <v>67</v>
      </c>
      <c r="C74" s="71" t="s">
        <v>100</v>
      </c>
      <c r="D74" s="50" t="str">
        <f t="shared" si="1"/>
        <v>Lipaza (Lipase)
(Flacoane cu volumul 40
-175 ml.) determinarea la analizator
semiautomat</v>
      </c>
      <c r="H74" s="79" t="s">
        <v>159</v>
      </c>
    </row>
    <row r="75" spans="1:8" ht="409.5">
      <c r="A75" s="33" t="s">
        <v>30</v>
      </c>
      <c r="B75" s="73">
        <v>68</v>
      </c>
      <c r="C75" s="71" t="s">
        <v>101</v>
      </c>
      <c r="D75" s="50" t="str">
        <f t="shared" si="1"/>
        <v>Proba cu timol
(Flacoane cu volumul 40
-175 ml.) determinarea la analizator
automat</v>
      </c>
      <c r="H75" s="79" t="s">
        <v>160</v>
      </c>
    </row>
    <row r="76" spans="1:8" ht="409.5">
      <c r="A76" s="33" t="s">
        <v>30</v>
      </c>
      <c r="B76" s="73">
        <v>69</v>
      </c>
      <c r="C76" s="71" t="s">
        <v>102</v>
      </c>
      <c r="D76" s="50" t="str">
        <f t="shared" si="1"/>
        <v>Proba cu timol
(Flacoane cu volumul 40
-175 ml.) determinarea la analizator
semiautomat</v>
      </c>
      <c r="H76" s="79" t="s">
        <v>161</v>
      </c>
    </row>
    <row r="77" spans="1:8" ht="409.5">
      <c r="A77" s="33" t="s">
        <v>30</v>
      </c>
      <c r="B77" s="73">
        <v>70</v>
      </c>
      <c r="C77" s="72" t="s">
        <v>170</v>
      </c>
      <c r="D77" s="50" t="str">
        <f t="shared" si="1"/>
        <v>Proba cu timol
(Flacoane cu volumul 10
ml.) determinarea la analizator
semiautomat</v>
      </c>
      <c r="H77" s="72" t="s">
        <v>192</v>
      </c>
    </row>
    <row r="78" spans="1:19" ht="30.75">
      <c r="A78" s="33" t="s">
        <v>30</v>
      </c>
      <c r="B78" s="73">
        <v>71</v>
      </c>
      <c r="C78" s="74" t="s">
        <v>171</v>
      </c>
      <c r="D78" s="50" t="str">
        <f t="shared" si="1"/>
        <v>Strip-test la troponina I în ser</v>
      </c>
      <c r="E78" s="46"/>
      <c r="F78" s="46"/>
      <c r="G78" s="46"/>
      <c r="H78" s="74" t="s">
        <v>193</v>
      </c>
      <c r="I78" s="46"/>
      <c r="J78" s="46"/>
      <c r="K78" s="46"/>
      <c r="L78" s="46"/>
      <c r="M78" s="46"/>
      <c r="N78" s="46"/>
      <c r="O78" s="46"/>
      <c r="P78" s="46"/>
      <c r="Q78" s="46"/>
      <c r="R78" s="46"/>
      <c r="S78" s="46"/>
    </row>
    <row r="79" spans="1:19" ht="409.5">
      <c r="A79" s="33" t="s">
        <v>30</v>
      </c>
      <c r="B79" s="73">
        <v>72</v>
      </c>
      <c r="C79" s="72" t="s">
        <v>172</v>
      </c>
      <c r="D79" s="50" t="str">
        <f t="shared" si="1"/>
        <v>ALAT (GPT)
(Flacoane cu volumul 40
-175 ml.) determinarea la
analizator semiautomat</v>
      </c>
      <c r="E79" s="46"/>
      <c r="F79" s="46"/>
      <c r="G79" s="46"/>
      <c r="H79" s="80" t="s">
        <v>194</v>
      </c>
      <c r="I79" s="46"/>
      <c r="J79" s="46"/>
      <c r="K79" s="46"/>
      <c r="L79" s="46"/>
      <c r="M79" s="46"/>
      <c r="N79" s="46"/>
      <c r="O79" s="46"/>
      <c r="P79" s="46"/>
      <c r="Q79" s="46"/>
      <c r="R79" s="46"/>
      <c r="S79" s="46"/>
    </row>
    <row r="80" spans="1:19" ht="409.5">
      <c r="A80" s="33" t="s">
        <v>30</v>
      </c>
      <c r="B80" s="73">
        <v>73</v>
      </c>
      <c r="C80" s="72" t="s">
        <v>173</v>
      </c>
      <c r="D80" s="50" t="str">
        <f t="shared" si="1"/>
        <v>Albumina (Albumin)
(Flacoane cu volumul 40
-175 ml.) determinarea la
analizator semiautomat</v>
      </c>
      <c r="E80" s="46"/>
      <c r="F80" s="46"/>
      <c r="G80" s="46"/>
      <c r="H80" s="80" t="s">
        <v>195</v>
      </c>
      <c r="I80" s="46"/>
      <c r="J80" s="46"/>
      <c r="K80" s="46"/>
      <c r="L80" s="46"/>
      <c r="M80" s="46"/>
      <c r="N80" s="46"/>
      <c r="O80" s="46"/>
      <c r="P80" s="46"/>
      <c r="Q80" s="46"/>
      <c r="R80" s="46"/>
      <c r="S80" s="46"/>
    </row>
    <row r="81" spans="1:19" ht="409.5">
      <c r="A81" s="33" t="s">
        <v>30</v>
      </c>
      <c r="B81" s="73">
        <v>74</v>
      </c>
      <c r="C81" s="72" t="s">
        <v>174</v>
      </c>
      <c r="D81" s="50" t="str">
        <f t="shared" si="1"/>
        <v>alfa-Amilaza (alfa
-Amylase) (Flacoane cu volumul 40
-175 ml.) determinarea la
analizator semiautomat</v>
      </c>
      <c r="E81" s="44"/>
      <c r="F81" s="44"/>
      <c r="G81" s="44"/>
      <c r="H81" s="72" t="s">
        <v>196</v>
      </c>
      <c r="I81" s="44"/>
      <c r="J81" s="44"/>
      <c r="K81" s="44"/>
      <c r="L81" s="44"/>
      <c r="M81" s="44"/>
      <c r="N81" s="44"/>
      <c r="O81" s="44"/>
      <c r="P81" s="44"/>
      <c r="Q81" s="44"/>
      <c r="R81" s="44"/>
      <c r="S81" s="44"/>
    </row>
    <row r="82" spans="1:19" ht="409.5">
      <c r="A82" s="33" t="s">
        <v>30</v>
      </c>
      <c r="B82" s="73">
        <v>75</v>
      </c>
      <c r="C82" s="72" t="s">
        <v>175</v>
      </c>
      <c r="D82" s="50" t="str">
        <f t="shared" si="1"/>
        <v>ASAT (GOT)
(Flacoane cu volumul 40-175
ml.) determinarea la
analizator semiautomat</v>
      </c>
      <c r="E82" s="44"/>
      <c r="F82" s="44"/>
      <c r="G82" s="44"/>
      <c r="H82" s="80" t="s">
        <v>197</v>
      </c>
      <c r="I82" s="44"/>
      <c r="J82" s="44"/>
      <c r="K82" s="44"/>
      <c r="L82" s="44"/>
      <c r="M82" s="44"/>
      <c r="N82" s="44"/>
      <c r="O82" s="44"/>
      <c r="P82" s="44"/>
      <c r="Q82" s="44"/>
      <c r="R82" s="44"/>
      <c r="S82" s="44"/>
    </row>
    <row r="83" spans="1:19" ht="409.5">
      <c r="A83" s="33" t="s">
        <v>30</v>
      </c>
      <c r="B83" s="73">
        <v>76</v>
      </c>
      <c r="C83" s="72" t="s">
        <v>176</v>
      </c>
      <c r="D83" s="50" t="str">
        <f t="shared" si="1"/>
        <v>Bilirubina directă (Direct
Bilirubin)
(Flacoane cu volumul 40
-175 ml.) determinarea la
analizator semiautomat</v>
      </c>
      <c r="E83" s="44"/>
      <c r="F83" s="44"/>
      <c r="G83" s="44"/>
      <c r="H83" s="72" t="s">
        <v>198</v>
      </c>
      <c r="I83" s="44"/>
      <c r="J83" s="44"/>
      <c r="K83" s="44"/>
      <c r="L83" s="44"/>
      <c r="M83" s="44"/>
      <c r="N83" s="44"/>
      <c r="O83" s="44"/>
      <c r="P83" s="44"/>
      <c r="Q83" s="44"/>
      <c r="R83" s="44"/>
      <c r="S83" s="44"/>
    </row>
    <row r="84" spans="1:8" ht="409.5">
      <c r="A84" s="33" t="s">
        <v>30</v>
      </c>
      <c r="B84" s="73">
        <v>77</v>
      </c>
      <c r="C84" s="72" t="s">
        <v>177</v>
      </c>
      <c r="D84" s="50" t="str">
        <f t="shared" si="1"/>
        <v>Bilirubina totală (Total
Bilirubin)
(Flacoane cu volumul 40
-175 ml.) determinarea la
analizator semiautomat</v>
      </c>
      <c r="H84" s="72" t="s">
        <v>199</v>
      </c>
    </row>
    <row r="85" spans="1:8" ht="409.5">
      <c r="A85" s="33" t="s">
        <v>30</v>
      </c>
      <c r="B85" s="73">
        <v>78</v>
      </c>
      <c r="C85" s="72" t="s">
        <v>178</v>
      </c>
      <c r="D85" s="50" t="str">
        <f t="shared" si="1"/>
        <v>Cholesterol total
(Cholesterol)
(Flacoane cu volumul
40 -175 ml.) determinarea la
analizator semiautomat</v>
      </c>
      <c r="H85" s="72" t="s">
        <v>200</v>
      </c>
    </row>
    <row r="86" spans="1:8" ht="409.5">
      <c r="A86" s="33" t="s">
        <v>30</v>
      </c>
      <c r="B86" s="73">
        <v>79</v>
      </c>
      <c r="C86" s="72" t="s">
        <v>179</v>
      </c>
      <c r="D86" s="50" t="str">
        <f t="shared" si="1"/>
        <v>Creatinina (Creatinine)
(Flacoane cu volumul 40
-175 ml.) determinarea la
analizator semiautomat</v>
      </c>
      <c r="H86" s="72" t="s">
        <v>201</v>
      </c>
    </row>
    <row r="87" spans="1:8" ht="409.5">
      <c r="A87" s="33" t="s">
        <v>30</v>
      </c>
      <c r="B87" s="73">
        <v>80</v>
      </c>
      <c r="C87" s="72" t="s">
        <v>180</v>
      </c>
      <c r="D87" s="50" t="str">
        <f t="shared" si="1"/>
        <v>Glucoza (Glucose)
(Flacoane cu volumul 40
-175 ml.) determinarea la analizator
semiautomat</v>
      </c>
      <c r="H87" s="72" t="s">
        <v>202</v>
      </c>
    </row>
    <row r="88" spans="1:8" ht="409.5">
      <c r="A88" s="33" t="s">
        <v>30</v>
      </c>
      <c r="B88" s="73">
        <v>81</v>
      </c>
      <c r="C88" s="72" t="s">
        <v>181</v>
      </c>
      <c r="D88" s="50" t="str">
        <f t="shared" si="1"/>
        <v>Proteina Totală (Total
Protein) (Flacoane cu volumul 40
-175 ml.) determinarea la analizator
semiautomat</v>
      </c>
      <c r="H88" s="72" t="s">
        <v>203</v>
      </c>
    </row>
    <row r="89" spans="1:8" ht="409.5">
      <c r="A89" s="33" t="s">
        <v>30</v>
      </c>
      <c r="B89" s="73">
        <v>82</v>
      </c>
      <c r="C89" s="72" t="s">
        <v>182</v>
      </c>
      <c r="D89" s="50" t="str">
        <f t="shared" si="1"/>
        <v>Trigliceride (Triglicerides)
(Flacoane cu volumul 40
-175 ml.) determinarea la analizator
semiautomat</v>
      </c>
      <c r="H89" s="72" t="s">
        <v>204</v>
      </c>
    </row>
    <row r="90" spans="1:8" ht="409.5">
      <c r="A90" s="33" t="s">
        <v>30</v>
      </c>
      <c r="B90" s="73">
        <v>83</v>
      </c>
      <c r="C90" s="72" t="s">
        <v>183</v>
      </c>
      <c r="D90" s="50" t="str">
        <f t="shared" si="1"/>
        <v>Uree (Urea)
(Flacoane cu volumul 40
-175 ml.) determinarea la analizator
semiautomat</v>
      </c>
      <c r="H90" s="72" t="s">
        <v>205</v>
      </c>
    </row>
    <row r="91" spans="1:8" ht="409.5">
      <c r="A91" s="33" t="s">
        <v>30</v>
      </c>
      <c r="B91" s="73">
        <v>84</v>
      </c>
      <c r="C91" s="72" t="s">
        <v>184</v>
      </c>
      <c r="D91" s="50" t="str">
        <f t="shared" si="1"/>
        <v>Acidul Uric (Uric Acid)
(Flacoane cu volumul 40
-175 ml.) determinarea la analizator
semiautomat</v>
      </c>
      <c r="H91" s="72" t="s">
        <v>206</v>
      </c>
    </row>
    <row r="92" spans="1:8" ht="409.5">
      <c r="A92" s="33" t="s">
        <v>30</v>
      </c>
      <c r="B92" s="73">
        <v>85</v>
      </c>
      <c r="C92" s="72" t="s">
        <v>185</v>
      </c>
      <c r="D92" s="50" t="str">
        <f t="shared" si="1"/>
        <v>Hemoglobina glicozilata
(HbA1c) (Flacoane cu volumul 40
-175 ml.) determinarea la
analizator semiautomat</v>
      </c>
      <c r="H92" s="72" t="s">
        <v>207</v>
      </c>
    </row>
    <row r="93" spans="1:8" ht="75">
      <c r="A93" s="33" t="s">
        <v>30</v>
      </c>
      <c r="B93" s="73">
        <v>86</v>
      </c>
      <c r="C93" s="72" t="s">
        <v>186</v>
      </c>
      <c r="D93" s="50" t="str">
        <f t="shared" si="1"/>
        <v>Ser control normal pe baza serului uman cu param.cunoscuți ambalat în flacoane 3-5ml</v>
      </c>
      <c r="H93" s="72" t="s">
        <v>186</v>
      </c>
    </row>
    <row r="94" spans="1:8" ht="75">
      <c r="A94" s="33" t="s">
        <v>30</v>
      </c>
      <c r="B94" s="73">
        <v>87</v>
      </c>
      <c r="C94" s="72" t="s">
        <v>187</v>
      </c>
      <c r="D94" s="50" t="str">
        <f t="shared" si="1"/>
        <v>Ser control patologic pe baza serului uman cu param.cunoscuți ambalat în flacoane 3-5ml</v>
      </c>
      <c r="H94" s="72" t="s">
        <v>187</v>
      </c>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6"/>
  <sheetViews>
    <sheetView workbookViewId="0" topLeftCell="A90">
      <selection activeCell="B8" sqref="B8:D94"/>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55" t="s">
        <v>26</v>
      </c>
      <c r="E1" s="55"/>
      <c r="F1" s="55"/>
      <c r="G1" s="55"/>
      <c r="H1" s="55"/>
      <c r="I1" s="55"/>
      <c r="J1" s="55"/>
      <c r="K1" s="55"/>
      <c r="L1" s="55"/>
      <c r="M1" s="36"/>
    </row>
    <row r="2" spans="4:11" ht="12.75">
      <c r="D2" s="65" t="s">
        <v>17</v>
      </c>
      <c r="E2" s="65"/>
      <c r="F2" s="65"/>
      <c r="G2" s="65"/>
      <c r="H2" s="65"/>
      <c r="I2" s="65"/>
      <c r="J2" s="65"/>
      <c r="K2" s="14"/>
    </row>
    <row r="3" spans="2:12" ht="12.75">
      <c r="B3" s="66" t="s">
        <v>9</v>
      </c>
      <c r="C3" s="66"/>
      <c r="D3" s="66"/>
      <c r="E3" s="67" t="s">
        <v>29</v>
      </c>
      <c r="F3" s="67"/>
      <c r="G3" s="67"/>
      <c r="H3" s="67"/>
      <c r="I3" s="67"/>
      <c r="K3" s="1" t="s">
        <v>10</v>
      </c>
      <c r="L3" s="1" t="s">
        <v>12</v>
      </c>
    </row>
    <row r="4" spans="1:13" s="3" customFormat="1" ht="31.5">
      <c r="A4" s="2"/>
      <c r="B4" s="68" t="s">
        <v>8</v>
      </c>
      <c r="C4" s="68"/>
      <c r="D4" s="68"/>
      <c r="E4" s="62" t="s">
        <v>36</v>
      </c>
      <c r="F4" s="62"/>
      <c r="G4" s="62"/>
      <c r="H4" s="62"/>
      <c r="I4" s="62"/>
      <c r="J4" s="62"/>
      <c r="K4" s="26" t="s">
        <v>11</v>
      </c>
      <c r="L4" s="26" t="s">
        <v>13</v>
      </c>
      <c r="M4" s="38"/>
    </row>
    <row r="5" spans="1:13" s="4" customFormat="1" ht="12.75">
      <c r="A5" s="2"/>
      <c r="E5" s="63"/>
      <c r="F5" s="63"/>
      <c r="G5" s="63"/>
      <c r="H5" s="63"/>
      <c r="I5" s="63"/>
      <c r="J5" s="25"/>
      <c r="K5" s="25"/>
      <c r="L5" s="25"/>
      <c r="M5" s="39"/>
    </row>
    <row r="6" spans="1:13" ht="47.25">
      <c r="A6" s="5"/>
      <c r="B6" s="48" t="s">
        <v>2</v>
      </c>
      <c r="C6" s="48" t="s">
        <v>0</v>
      </c>
      <c r="D6" s="48" t="s">
        <v>1</v>
      </c>
      <c r="E6" s="48" t="s">
        <v>3</v>
      </c>
      <c r="F6" s="48" t="s">
        <v>18</v>
      </c>
      <c r="G6" s="15" t="s">
        <v>19</v>
      </c>
      <c r="H6" s="48" t="s">
        <v>20</v>
      </c>
      <c r="I6" s="48" t="s">
        <v>21</v>
      </c>
      <c r="J6" s="48" t="s">
        <v>22</v>
      </c>
      <c r="K6" s="48" t="s">
        <v>23</v>
      </c>
      <c r="L6" s="48" t="s">
        <v>24</v>
      </c>
      <c r="M6" s="40" t="s">
        <v>31</v>
      </c>
    </row>
    <row r="7" spans="1:13" ht="12.75">
      <c r="A7" s="5"/>
      <c r="B7" s="48">
        <v>1</v>
      </c>
      <c r="C7" s="64">
        <v>2</v>
      </c>
      <c r="D7" s="64"/>
      <c r="E7" s="64"/>
      <c r="F7" s="48">
        <v>3</v>
      </c>
      <c r="G7" s="15">
        <v>4</v>
      </c>
      <c r="H7" s="48">
        <v>5</v>
      </c>
      <c r="I7" s="48">
        <v>6</v>
      </c>
      <c r="J7" s="48">
        <v>7</v>
      </c>
      <c r="K7" s="48">
        <v>8</v>
      </c>
      <c r="L7" s="23">
        <v>9</v>
      </c>
      <c r="M7" s="41"/>
    </row>
    <row r="8" spans="1:21" ht="78.75">
      <c r="A8" s="34"/>
      <c r="B8" s="33" t="s">
        <v>30</v>
      </c>
      <c r="C8" s="70">
        <v>1</v>
      </c>
      <c r="D8" s="71" t="s">
        <v>37</v>
      </c>
      <c r="E8" s="50" t="str">
        <f>D8</f>
        <v>Acetonă</v>
      </c>
      <c r="F8" s="75" t="s">
        <v>32</v>
      </c>
      <c r="G8" s="76">
        <v>6</v>
      </c>
      <c r="H8" s="52"/>
      <c r="I8" s="51"/>
      <c r="J8" s="51">
        <f>H8*G8</f>
        <v>0</v>
      </c>
      <c r="K8" s="51">
        <f>I8*G8</f>
        <v>0</v>
      </c>
      <c r="L8" s="47" t="s">
        <v>33</v>
      </c>
      <c r="M8" s="76">
        <v>897.15</v>
      </c>
      <c r="N8" s="45"/>
      <c r="O8" s="45"/>
      <c r="P8" s="45"/>
      <c r="Q8" s="45"/>
      <c r="R8" s="45"/>
      <c r="S8" s="45"/>
      <c r="T8" s="45"/>
      <c r="U8" s="45"/>
    </row>
    <row r="9" spans="2:21" ht="78.75">
      <c r="B9" s="33" t="s">
        <v>30</v>
      </c>
      <c r="C9" s="70">
        <v>2</v>
      </c>
      <c r="D9" s="71" t="s">
        <v>38</v>
      </c>
      <c r="E9" s="50" t="str">
        <f aca="true" t="shared" si="0" ref="E9:E72">D9</f>
        <v>Acetonă Analitică</v>
      </c>
      <c r="F9" s="75" t="s">
        <v>162</v>
      </c>
      <c r="G9" s="76">
        <v>2</v>
      </c>
      <c r="H9" s="52"/>
      <c r="I9" s="51"/>
      <c r="J9" s="51">
        <f aca="true" t="shared" si="1" ref="J9:J72">H9*G9</f>
        <v>0</v>
      </c>
      <c r="K9" s="51">
        <f aca="true" t="shared" si="2" ref="K9:K72">I9*G9</f>
        <v>0</v>
      </c>
      <c r="L9" s="47" t="s">
        <v>33</v>
      </c>
      <c r="M9" s="76">
        <v>299.05</v>
      </c>
      <c r="N9" s="45"/>
      <c r="O9" s="45"/>
      <c r="P9" s="45"/>
      <c r="Q9" s="45"/>
      <c r="R9" s="45"/>
      <c r="S9" s="45"/>
      <c r="T9" s="45"/>
      <c r="U9" s="45"/>
    </row>
    <row r="10" spans="2:21" ht="78.75">
      <c r="B10" s="33" t="s">
        <v>30</v>
      </c>
      <c r="C10" s="70">
        <v>3</v>
      </c>
      <c r="D10" s="71" t="s">
        <v>39</v>
      </c>
      <c r="E10" s="50" t="str">
        <f t="shared" si="0"/>
        <v>Acid acetic glacial
(Amb max 0,1 kg)</v>
      </c>
      <c r="F10" s="75" t="s">
        <v>162</v>
      </c>
      <c r="G10" s="76">
        <v>4.1</v>
      </c>
      <c r="H10" s="52"/>
      <c r="I10" s="51"/>
      <c r="J10" s="51">
        <f t="shared" si="1"/>
        <v>0</v>
      </c>
      <c r="K10" s="51">
        <f t="shared" si="2"/>
        <v>0</v>
      </c>
      <c r="L10" s="47" t="s">
        <v>33</v>
      </c>
      <c r="M10" s="76">
        <v>943.18</v>
      </c>
      <c r="N10" s="45"/>
      <c r="O10" s="45"/>
      <c r="P10" s="45"/>
      <c r="Q10" s="45"/>
      <c r="R10" s="45"/>
      <c r="S10" s="45"/>
      <c r="T10" s="45"/>
      <c r="U10" s="45"/>
    </row>
    <row r="11" spans="2:21" ht="78.75">
      <c r="B11" s="33" t="s">
        <v>30</v>
      </c>
      <c r="C11" s="70">
        <v>4</v>
      </c>
      <c r="D11" s="71" t="s">
        <v>40</v>
      </c>
      <c r="E11" s="50" t="str">
        <f t="shared" si="0"/>
        <v>Acid acetic glacial
(Amb max 0,5 kg)</v>
      </c>
      <c r="F11" s="75" t="s">
        <v>162</v>
      </c>
      <c r="G11" s="76">
        <v>37.5</v>
      </c>
      <c r="H11" s="52"/>
      <c r="I11" s="51"/>
      <c r="J11" s="51">
        <f t="shared" si="1"/>
        <v>0</v>
      </c>
      <c r="K11" s="51">
        <f t="shared" si="2"/>
        <v>0</v>
      </c>
      <c r="L11" s="47" t="s">
        <v>33</v>
      </c>
      <c r="M11" s="76">
        <v>8626.57</v>
      </c>
      <c r="N11" s="45"/>
      <c r="O11" s="45"/>
      <c r="P11" s="45"/>
      <c r="Q11" s="45"/>
      <c r="R11" s="45"/>
      <c r="S11" s="45"/>
      <c r="T11" s="45"/>
      <c r="U11" s="45"/>
    </row>
    <row r="12" spans="2:21" ht="78.75">
      <c r="B12" s="33" t="s">
        <v>30</v>
      </c>
      <c r="C12" s="70">
        <v>5</v>
      </c>
      <c r="D12" s="71" t="s">
        <v>41</v>
      </c>
      <c r="E12" s="50" t="str">
        <f t="shared" si="0"/>
        <v>Acid acetic glacial
(Amb max 1 kg)</v>
      </c>
      <c r="F12" s="75" t="s">
        <v>162</v>
      </c>
      <c r="G12" s="76">
        <v>14</v>
      </c>
      <c r="H12" s="52"/>
      <c r="I12" s="51"/>
      <c r="J12" s="51">
        <f t="shared" si="1"/>
        <v>0</v>
      </c>
      <c r="K12" s="51">
        <f t="shared" si="2"/>
        <v>0</v>
      </c>
      <c r="L12" s="47" t="s">
        <v>33</v>
      </c>
      <c r="M12" s="76">
        <v>3220.59</v>
      </c>
      <c r="N12" s="46"/>
      <c r="O12" s="46"/>
      <c r="P12" s="46"/>
      <c r="Q12" s="46"/>
      <c r="R12" s="46"/>
      <c r="S12" s="46"/>
      <c r="T12" s="46"/>
      <c r="U12" s="46"/>
    </row>
    <row r="13" spans="2:21" ht="78.75">
      <c r="B13" s="33" t="s">
        <v>30</v>
      </c>
      <c r="C13" s="70">
        <v>6</v>
      </c>
      <c r="D13" s="71" t="s">
        <v>167</v>
      </c>
      <c r="E13" s="50" t="str">
        <f t="shared" si="0"/>
        <v>Acid azotic (HNO3)
( Amb max 0,1 litru)</v>
      </c>
      <c r="F13" s="75" t="s">
        <v>32</v>
      </c>
      <c r="G13" s="76">
        <v>1.7</v>
      </c>
      <c r="H13" s="52"/>
      <c r="I13" s="51"/>
      <c r="J13" s="51">
        <f t="shared" si="1"/>
        <v>0</v>
      </c>
      <c r="K13" s="51">
        <f t="shared" si="2"/>
        <v>0</v>
      </c>
      <c r="L13" s="47" t="s">
        <v>33</v>
      </c>
      <c r="M13" s="76">
        <v>938.56</v>
      </c>
      <c r="N13" s="46"/>
      <c r="O13" s="46"/>
      <c r="P13" s="46"/>
      <c r="Q13" s="46"/>
      <c r="R13" s="46"/>
      <c r="S13" s="46"/>
      <c r="T13" s="46"/>
      <c r="U13" s="46"/>
    </row>
    <row r="14" spans="2:21" ht="78.75">
      <c r="B14" s="33" t="s">
        <v>30</v>
      </c>
      <c r="C14" s="70">
        <v>7</v>
      </c>
      <c r="D14" s="71" t="s">
        <v>168</v>
      </c>
      <c r="E14" s="50" t="str">
        <f t="shared" si="0"/>
        <v>Acid azotic (HNO3)
(Amb max 0,5 litru)</v>
      </c>
      <c r="F14" s="75" t="s">
        <v>32</v>
      </c>
      <c r="G14" s="76">
        <v>20.5</v>
      </c>
      <c r="H14" s="52"/>
      <c r="I14" s="51"/>
      <c r="J14" s="51">
        <f t="shared" si="1"/>
        <v>0</v>
      </c>
      <c r="K14" s="51">
        <f t="shared" si="2"/>
        <v>0</v>
      </c>
      <c r="L14" s="47" t="s">
        <v>33</v>
      </c>
      <c r="M14" s="76">
        <v>11317.880000000001</v>
      </c>
      <c r="N14" s="46"/>
      <c r="O14" s="46"/>
      <c r="P14" s="46"/>
      <c r="Q14" s="46"/>
      <c r="R14" s="46"/>
      <c r="S14" s="46"/>
      <c r="T14" s="46"/>
      <c r="U14" s="46"/>
    </row>
    <row r="15" spans="2:21" ht="78.75">
      <c r="B15" s="33" t="s">
        <v>30</v>
      </c>
      <c r="C15" s="70">
        <v>8</v>
      </c>
      <c r="D15" s="71" t="s">
        <v>42</v>
      </c>
      <c r="E15" s="50" t="str">
        <f t="shared" si="0"/>
        <v>Acid carbolic (fenol- (C6H5OH))</v>
      </c>
      <c r="F15" s="75" t="s">
        <v>162</v>
      </c>
      <c r="G15" s="76">
        <v>8</v>
      </c>
      <c r="H15" s="52"/>
      <c r="I15" s="49"/>
      <c r="J15" s="51">
        <f t="shared" si="1"/>
        <v>0</v>
      </c>
      <c r="K15" s="51">
        <f t="shared" si="2"/>
        <v>0</v>
      </c>
      <c r="L15" s="47" t="s">
        <v>33</v>
      </c>
      <c r="M15" s="76">
        <v>8000</v>
      </c>
      <c r="N15" s="44"/>
      <c r="O15" s="44"/>
      <c r="P15" s="44"/>
      <c r="Q15" s="44"/>
      <c r="R15" s="44"/>
      <c r="S15" s="44"/>
      <c r="T15" s="44"/>
      <c r="U15" s="44"/>
    </row>
    <row r="16" spans="2:21" ht="78.75">
      <c r="B16" s="33" t="s">
        <v>30</v>
      </c>
      <c r="C16" s="70">
        <v>9</v>
      </c>
      <c r="D16" s="71" t="s">
        <v>43</v>
      </c>
      <c r="E16" s="50" t="str">
        <f t="shared" si="0"/>
        <v>Acid citric monohidrat (amb. 1 kg.)</v>
      </c>
      <c r="F16" s="75" t="s">
        <v>162</v>
      </c>
      <c r="G16" s="76">
        <v>6</v>
      </c>
      <c r="H16" s="52"/>
      <c r="I16" s="51"/>
      <c r="J16" s="51">
        <f t="shared" si="1"/>
        <v>0</v>
      </c>
      <c r="K16" s="51">
        <f t="shared" si="2"/>
        <v>0</v>
      </c>
      <c r="L16" s="47" t="s">
        <v>33</v>
      </c>
      <c r="M16" s="76">
        <v>2752.8</v>
      </c>
      <c r="N16" s="45"/>
      <c r="O16" s="45"/>
      <c r="P16" s="44"/>
      <c r="Q16" s="44"/>
      <c r="R16" s="44"/>
      <c r="S16" s="44"/>
      <c r="T16" s="44"/>
      <c r="U16" s="44"/>
    </row>
    <row r="17" spans="2:21" ht="78.75">
      <c r="B17" s="33" t="s">
        <v>30</v>
      </c>
      <c r="C17" s="70">
        <v>10</v>
      </c>
      <c r="D17" s="71" t="s">
        <v>44</v>
      </c>
      <c r="E17" s="50" t="str">
        <f t="shared" si="0"/>
        <v>Acid sulfosalicilic amb. max. 0,1 kg</v>
      </c>
      <c r="F17" s="75" t="s">
        <v>162</v>
      </c>
      <c r="G17" s="76">
        <v>50.8</v>
      </c>
      <c r="H17" s="52"/>
      <c r="I17" s="51"/>
      <c r="J17" s="51">
        <f t="shared" si="1"/>
        <v>0</v>
      </c>
      <c r="K17" s="51">
        <f t="shared" si="2"/>
        <v>0</v>
      </c>
      <c r="L17" s="47" t="s">
        <v>33</v>
      </c>
      <c r="M17" s="76">
        <v>16306.8</v>
      </c>
      <c r="N17" s="45"/>
      <c r="O17" s="45"/>
      <c r="P17" s="44"/>
      <c r="Q17" s="44"/>
      <c r="R17" s="44"/>
      <c r="S17" s="44"/>
      <c r="T17" s="44"/>
      <c r="U17" s="44"/>
    </row>
    <row r="18" spans="2:21" ht="78.75">
      <c r="B18" s="33" t="s">
        <v>30</v>
      </c>
      <c r="C18" s="70">
        <v>11</v>
      </c>
      <c r="D18" s="71" t="s">
        <v>169</v>
      </c>
      <c r="E18" s="50" t="str">
        <f t="shared" si="0"/>
        <v>Acid sulfuric, H2SO4
(Amb max 0,5 litru)</v>
      </c>
      <c r="F18" s="75" t="s">
        <v>32</v>
      </c>
      <c r="G18" s="76">
        <v>19</v>
      </c>
      <c r="H18" s="52"/>
      <c r="I18" s="51"/>
      <c r="J18" s="51">
        <f t="shared" si="1"/>
        <v>0</v>
      </c>
      <c r="K18" s="51">
        <f t="shared" si="2"/>
        <v>0</v>
      </c>
      <c r="L18" s="47" t="s">
        <v>33</v>
      </c>
      <c r="M18" s="76">
        <v>4370.8</v>
      </c>
      <c r="N18" s="45"/>
      <c r="O18" s="45"/>
      <c r="P18" s="45"/>
      <c r="Q18" s="45"/>
      <c r="R18" s="45"/>
      <c r="S18" s="45"/>
      <c r="T18" s="45"/>
      <c r="U18" s="45"/>
    </row>
    <row r="19" spans="2:21" ht="78.75">
      <c r="B19" s="33" t="s">
        <v>30</v>
      </c>
      <c r="C19" s="71">
        <v>12</v>
      </c>
      <c r="D19" s="71" t="s">
        <v>45</v>
      </c>
      <c r="E19" s="50" t="str">
        <f t="shared" si="0"/>
        <v>Azur –Eozină Romanovski 
(Ambalaj flacoane până la 1000 ml)</v>
      </c>
      <c r="F19" s="75" t="s">
        <v>163</v>
      </c>
      <c r="G19" s="76">
        <v>1000</v>
      </c>
      <c r="H19" s="52"/>
      <c r="I19" s="51"/>
      <c r="J19" s="51">
        <f t="shared" si="1"/>
        <v>0</v>
      </c>
      <c r="K19" s="51">
        <f t="shared" si="2"/>
        <v>0</v>
      </c>
      <c r="L19" s="47" t="s">
        <v>33</v>
      </c>
      <c r="M19" s="76">
        <v>398</v>
      </c>
      <c r="N19" s="45"/>
      <c r="O19" s="45"/>
      <c r="P19" s="45"/>
      <c r="Q19" s="45"/>
      <c r="R19" s="45"/>
      <c r="S19" s="45"/>
      <c r="T19" s="45"/>
      <c r="U19" s="45"/>
    </row>
    <row r="20" spans="2:21" ht="78.75">
      <c r="B20" s="33" t="s">
        <v>30</v>
      </c>
      <c r="C20" s="71">
        <v>13</v>
      </c>
      <c r="D20" s="71" t="s">
        <v>46</v>
      </c>
      <c r="E20" s="50" t="str">
        <f t="shared" si="0"/>
        <v>Azur –Eozină Romanovski 
(Ambalaj flacoane până la 500 ml)</v>
      </c>
      <c r="F20" s="75" t="s">
        <v>163</v>
      </c>
      <c r="G20" s="76">
        <v>5000</v>
      </c>
      <c r="H20" s="52"/>
      <c r="I20" s="51"/>
      <c r="J20" s="51">
        <f t="shared" si="1"/>
        <v>0</v>
      </c>
      <c r="K20" s="51">
        <f t="shared" si="2"/>
        <v>0</v>
      </c>
      <c r="L20" s="47" t="s">
        <v>33</v>
      </c>
      <c r="M20" s="76">
        <v>11650</v>
      </c>
      <c r="N20" s="45"/>
      <c r="O20" s="45"/>
      <c r="P20" s="45"/>
      <c r="Q20" s="45"/>
      <c r="R20" s="45"/>
      <c r="S20" s="45"/>
      <c r="T20" s="45"/>
      <c r="U20" s="45"/>
    </row>
    <row r="21" spans="2:21" ht="78.75">
      <c r="B21" s="33" t="s">
        <v>30</v>
      </c>
      <c r="C21" s="70">
        <v>14</v>
      </c>
      <c r="D21" s="71" t="s">
        <v>47</v>
      </c>
      <c r="E21" s="50" t="str">
        <f t="shared" si="0"/>
        <v>Citrat de natriu</v>
      </c>
      <c r="F21" s="75" t="s">
        <v>162</v>
      </c>
      <c r="G21" s="76">
        <v>39.900000000000006</v>
      </c>
      <c r="H21" s="52"/>
      <c r="I21" s="51"/>
      <c r="J21" s="51">
        <f t="shared" si="1"/>
        <v>0</v>
      </c>
      <c r="K21" s="51">
        <f t="shared" si="2"/>
        <v>0</v>
      </c>
      <c r="L21" s="47" t="s">
        <v>33</v>
      </c>
      <c r="M21" s="76">
        <v>35953.560000000005</v>
      </c>
      <c r="N21" s="45"/>
      <c r="O21" s="45"/>
      <c r="P21" s="45"/>
      <c r="Q21" s="45"/>
      <c r="R21" s="45"/>
      <c r="S21" s="45"/>
      <c r="T21" s="45"/>
      <c r="U21" s="45"/>
    </row>
    <row r="22" spans="2:13" ht="78.75">
      <c r="B22" s="33" t="s">
        <v>30</v>
      </c>
      <c r="C22" s="70">
        <v>15</v>
      </c>
      <c r="D22" s="71" t="s">
        <v>48</v>
      </c>
      <c r="E22" s="50" t="str">
        <f t="shared" si="0"/>
        <v>Clorură de natriu (NaCl)
(Amb max 0,5 kg)</v>
      </c>
      <c r="F22" s="75" t="s">
        <v>162</v>
      </c>
      <c r="G22" s="76">
        <v>19.4</v>
      </c>
      <c r="H22" s="52"/>
      <c r="I22" s="51"/>
      <c r="J22" s="51">
        <f t="shared" si="1"/>
        <v>0</v>
      </c>
      <c r="K22" s="51">
        <f t="shared" si="2"/>
        <v>0</v>
      </c>
      <c r="L22" s="47" t="s">
        <v>33</v>
      </c>
      <c r="M22" s="76">
        <v>2231.3300000000004</v>
      </c>
    </row>
    <row r="23" spans="2:13" ht="78.75">
      <c r="B23" s="33" t="s">
        <v>30</v>
      </c>
      <c r="C23" s="70">
        <v>16</v>
      </c>
      <c r="D23" s="71" t="s">
        <v>49</v>
      </c>
      <c r="E23" s="50" t="str">
        <f t="shared" si="0"/>
        <v>Clorură de natriu (NaCl)
(Amb max 1 kg)</v>
      </c>
      <c r="F23" s="75" t="s">
        <v>162</v>
      </c>
      <c r="G23" s="76">
        <v>171.5</v>
      </c>
      <c r="H23" s="52"/>
      <c r="I23" s="51"/>
      <c r="J23" s="51">
        <f t="shared" si="1"/>
        <v>0</v>
      </c>
      <c r="K23" s="51">
        <f t="shared" si="2"/>
        <v>0</v>
      </c>
      <c r="L23" s="47" t="s">
        <v>33</v>
      </c>
      <c r="M23" s="76">
        <v>11834.93</v>
      </c>
    </row>
    <row r="24" spans="2:17" ht="78.75">
      <c r="B24" s="33" t="s">
        <v>30</v>
      </c>
      <c r="C24" s="70">
        <v>17</v>
      </c>
      <c r="D24" s="71" t="s">
        <v>50</v>
      </c>
      <c r="E24" s="50" t="str">
        <f t="shared" si="0"/>
        <v>Control pentru  hemoglobină cu 3 nivele  set 3 fl.  x 5 ml</v>
      </c>
      <c r="F24" s="75" t="s">
        <v>164</v>
      </c>
      <c r="G24" s="76">
        <v>86</v>
      </c>
      <c r="H24" s="52"/>
      <c r="I24" s="51"/>
      <c r="J24" s="51">
        <f t="shared" si="1"/>
        <v>0</v>
      </c>
      <c r="K24" s="51">
        <f t="shared" si="2"/>
        <v>0</v>
      </c>
      <c r="L24" s="47" t="s">
        <v>33</v>
      </c>
      <c r="M24" s="76">
        <v>17200</v>
      </c>
      <c r="N24" s="45"/>
      <c r="O24" s="45"/>
      <c r="P24" s="45"/>
      <c r="Q24" s="45"/>
    </row>
    <row r="25" spans="2:17" ht="78.75">
      <c r="B25" s="33" t="s">
        <v>30</v>
      </c>
      <c r="C25" s="70">
        <v>18</v>
      </c>
      <c r="D25" s="71" t="s">
        <v>51</v>
      </c>
      <c r="E25" s="50" t="str">
        <f t="shared" si="0"/>
        <v>Hemoglobină  cu cianidă (sub. solidă) + calibrator, set 3 fl. (3000 ml)</v>
      </c>
      <c r="F25" s="75" t="s">
        <v>164</v>
      </c>
      <c r="G25" s="76">
        <v>223</v>
      </c>
      <c r="H25" s="52"/>
      <c r="I25" s="51"/>
      <c r="J25" s="51">
        <f t="shared" si="1"/>
        <v>0</v>
      </c>
      <c r="K25" s="51">
        <f t="shared" si="2"/>
        <v>0</v>
      </c>
      <c r="L25" s="47" t="s">
        <v>33</v>
      </c>
      <c r="M25" s="76">
        <v>44600</v>
      </c>
      <c r="N25" s="45"/>
      <c r="O25" s="45"/>
      <c r="P25" s="45"/>
      <c r="Q25" s="45"/>
    </row>
    <row r="26" spans="2:17" ht="78.75">
      <c r="B26" s="33" t="s">
        <v>30</v>
      </c>
      <c r="C26" s="70">
        <v>19</v>
      </c>
      <c r="D26" s="71" t="s">
        <v>52</v>
      </c>
      <c r="E26" s="50" t="str">
        <f t="shared" si="0"/>
        <v>Eozin K</v>
      </c>
      <c r="F26" s="75" t="s">
        <v>162</v>
      </c>
      <c r="G26" s="76">
        <v>1.7750000000000004</v>
      </c>
      <c r="H26" s="52"/>
      <c r="I26" s="51"/>
      <c r="J26" s="51">
        <f t="shared" si="1"/>
        <v>0</v>
      </c>
      <c r="K26" s="51">
        <f t="shared" si="2"/>
        <v>0</v>
      </c>
      <c r="L26" s="47" t="s">
        <v>33</v>
      </c>
      <c r="M26" s="76">
        <v>6124.75</v>
      </c>
      <c r="N26" s="45"/>
      <c r="O26" s="45"/>
      <c r="P26" s="45"/>
      <c r="Q26" s="45"/>
    </row>
    <row r="27" spans="2:17" ht="78.75">
      <c r="B27" s="33" t="s">
        <v>30</v>
      </c>
      <c r="C27" s="70">
        <v>20</v>
      </c>
      <c r="D27" s="71" t="s">
        <v>53</v>
      </c>
      <c r="E27" s="50" t="str">
        <f t="shared" si="0"/>
        <v>Eozină H</v>
      </c>
      <c r="F27" s="75" t="s">
        <v>162</v>
      </c>
      <c r="G27" s="76">
        <v>0.65</v>
      </c>
      <c r="H27" s="52"/>
      <c r="I27" s="51"/>
      <c r="J27" s="51">
        <f t="shared" si="1"/>
        <v>0</v>
      </c>
      <c r="K27" s="51">
        <f t="shared" si="2"/>
        <v>0</v>
      </c>
      <c r="L27" s="47" t="s">
        <v>33</v>
      </c>
      <c r="M27" s="76">
        <v>2242.8700000000003</v>
      </c>
      <c r="N27" s="46"/>
      <c r="O27" s="46"/>
      <c r="P27" s="46"/>
      <c r="Q27" s="46"/>
    </row>
    <row r="28" spans="2:17" ht="78.75">
      <c r="B28" s="33" t="s">
        <v>30</v>
      </c>
      <c r="C28" s="70">
        <v>21</v>
      </c>
      <c r="D28" s="71" t="s">
        <v>54</v>
      </c>
      <c r="E28" s="50" t="str">
        <f t="shared" si="0"/>
        <v>Fenolftaleină</v>
      </c>
      <c r="F28" s="75" t="s">
        <v>165</v>
      </c>
      <c r="G28" s="76">
        <v>185.1</v>
      </c>
      <c r="H28" s="52"/>
      <c r="I28" s="51"/>
      <c r="J28" s="51">
        <f t="shared" si="1"/>
        <v>0</v>
      </c>
      <c r="K28" s="51">
        <f t="shared" si="2"/>
        <v>0</v>
      </c>
      <c r="L28" s="47" t="s">
        <v>33</v>
      </c>
      <c r="M28" s="76">
        <v>3831.57</v>
      </c>
      <c r="N28" s="46"/>
      <c r="O28" s="46"/>
      <c r="P28" s="46"/>
      <c r="Q28" s="46"/>
    </row>
    <row r="29" spans="2:17" ht="78.75">
      <c r="B29" s="33" t="s">
        <v>30</v>
      </c>
      <c r="C29" s="70">
        <v>22</v>
      </c>
      <c r="D29" s="71" t="s">
        <v>55</v>
      </c>
      <c r="E29" s="50" t="str">
        <f t="shared" si="0"/>
        <v>Fixator citologic (pentru lamă port-obect, cu material citologic)</v>
      </c>
      <c r="F29" s="75" t="s">
        <v>32</v>
      </c>
      <c r="G29" s="76">
        <v>18</v>
      </c>
      <c r="H29" s="52"/>
      <c r="I29" s="51"/>
      <c r="J29" s="51">
        <f t="shared" si="1"/>
        <v>0</v>
      </c>
      <c r="K29" s="51">
        <f t="shared" si="2"/>
        <v>0</v>
      </c>
      <c r="L29" s="47" t="s">
        <v>33</v>
      </c>
      <c r="M29" s="76">
        <v>3218.4</v>
      </c>
      <c r="N29" s="46"/>
      <c r="O29" s="46"/>
      <c r="P29" s="46"/>
      <c r="Q29" s="46"/>
    </row>
    <row r="30" spans="2:17" ht="78.75">
      <c r="B30" s="33" t="s">
        <v>30</v>
      </c>
      <c r="C30" s="70">
        <v>23</v>
      </c>
      <c r="D30" s="71" t="s">
        <v>56</v>
      </c>
      <c r="E30" s="50" t="str">
        <f t="shared" si="0"/>
        <v>Formalină 40%</v>
      </c>
      <c r="F30" s="75" t="s">
        <v>163</v>
      </c>
      <c r="G30" s="76">
        <v>30800</v>
      </c>
      <c r="H30" s="52"/>
      <c r="I30" s="51"/>
      <c r="J30" s="51">
        <f t="shared" si="1"/>
        <v>0</v>
      </c>
      <c r="K30" s="51">
        <f t="shared" si="2"/>
        <v>0</v>
      </c>
      <c r="L30" s="47" t="s">
        <v>33</v>
      </c>
      <c r="M30" s="76">
        <v>5646.67</v>
      </c>
      <c r="N30" s="44"/>
      <c r="O30" s="44"/>
      <c r="P30" s="44"/>
      <c r="Q30" s="44"/>
    </row>
    <row r="31" spans="2:17" ht="78.75">
      <c r="B31" s="33" t="s">
        <v>30</v>
      </c>
      <c r="C31" s="70">
        <v>24</v>
      </c>
      <c r="D31" s="71" t="s">
        <v>57</v>
      </c>
      <c r="E31" s="50" t="str">
        <f t="shared" si="0"/>
        <v>Fuxină acidă</v>
      </c>
      <c r="F31" s="75" t="s">
        <v>162</v>
      </c>
      <c r="G31" s="76">
        <v>1</v>
      </c>
      <c r="H31" s="52"/>
      <c r="I31" s="51"/>
      <c r="J31" s="51">
        <f t="shared" si="1"/>
        <v>0</v>
      </c>
      <c r="K31" s="51">
        <f t="shared" si="2"/>
        <v>0</v>
      </c>
      <c r="L31" s="47" t="s">
        <v>33</v>
      </c>
      <c r="M31" s="76">
        <v>2990.4900000000002</v>
      </c>
      <c r="N31" s="44"/>
      <c r="O31" s="44"/>
      <c r="P31" s="44"/>
      <c r="Q31" s="44"/>
    </row>
    <row r="32" spans="2:13" ht="78.75">
      <c r="B32" s="33" t="s">
        <v>30</v>
      </c>
      <c r="C32" s="70">
        <v>25</v>
      </c>
      <c r="D32" s="71" t="s">
        <v>58</v>
      </c>
      <c r="E32" s="50" t="str">
        <f t="shared" si="0"/>
        <v>Fuxină bazică</v>
      </c>
      <c r="F32" s="75" t="s">
        <v>162</v>
      </c>
      <c r="G32" s="76">
        <v>0.01</v>
      </c>
      <c r="H32" s="52"/>
      <c r="I32" s="51"/>
      <c r="J32" s="51">
        <f t="shared" si="1"/>
        <v>0</v>
      </c>
      <c r="K32" s="51">
        <f t="shared" si="2"/>
        <v>0</v>
      </c>
      <c r="L32" s="47" t="s">
        <v>33</v>
      </c>
      <c r="M32" s="76">
        <v>29.91</v>
      </c>
    </row>
    <row r="33" spans="2:13" ht="78.75">
      <c r="B33" s="33" t="s">
        <v>30</v>
      </c>
      <c r="C33" s="70">
        <v>26</v>
      </c>
      <c r="D33" s="71" t="s">
        <v>59</v>
      </c>
      <c r="E33" s="50" t="str">
        <f t="shared" si="0"/>
        <v>Glicerină
(Ambalaj max 0,1 kg)</v>
      </c>
      <c r="F33" s="75" t="s">
        <v>162</v>
      </c>
      <c r="G33" s="76">
        <v>5.7</v>
      </c>
      <c r="H33" s="52"/>
      <c r="I33" s="52"/>
      <c r="J33" s="51">
        <f t="shared" si="1"/>
        <v>0</v>
      </c>
      <c r="K33" s="51">
        <f t="shared" si="2"/>
        <v>0</v>
      </c>
      <c r="L33" s="47" t="s">
        <v>33</v>
      </c>
      <c r="M33" s="76">
        <v>590.05</v>
      </c>
    </row>
    <row r="34" spans="2:13" ht="78.75">
      <c r="B34" s="33" t="s">
        <v>30</v>
      </c>
      <c r="C34" s="70">
        <v>27</v>
      </c>
      <c r="D34" s="71" t="s">
        <v>60</v>
      </c>
      <c r="E34" s="50" t="str">
        <f t="shared" si="0"/>
        <v>Glicerină
(Ambalaj max 0,5 kg)</v>
      </c>
      <c r="F34" s="75" t="s">
        <v>162</v>
      </c>
      <c r="G34" s="76">
        <v>14</v>
      </c>
      <c r="H34" s="52"/>
      <c r="I34" s="52"/>
      <c r="J34" s="51">
        <f t="shared" si="1"/>
        <v>0</v>
      </c>
      <c r="K34" s="51">
        <f t="shared" si="2"/>
        <v>0</v>
      </c>
      <c r="L34" s="47" t="s">
        <v>33</v>
      </c>
      <c r="M34" s="76">
        <v>1449.24</v>
      </c>
    </row>
    <row r="35" spans="2:13" ht="78.75">
      <c r="B35" s="33" t="s">
        <v>30</v>
      </c>
      <c r="C35" s="70">
        <v>28</v>
      </c>
      <c r="D35" s="71" t="s">
        <v>61</v>
      </c>
      <c r="E35" s="50" t="str">
        <f t="shared" si="0"/>
        <v>Glucoză 
(Ambalaj max 0,5 kg)</v>
      </c>
      <c r="F35" s="75" t="s">
        <v>162</v>
      </c>
      <c r="G35" s="76">
        <v>57.5</v>
      </c>
      <c r="H35" s="52"/>
      <c r="I35" s="52"/>
      <c r="J35" s="51">
        <f t="shared" si="1"/>
        <v>0</v>
      </c>
      <c r="K35" s="51">
        <f t="shared" si="2"/>
        <v>0</v>
      </c>
      <c r="L35" s="47" t="s">
        <v>33</v>
      </c>
      <c r="M35" s="76">
        <v>13226.92</v>
      </c>
    </row>
    <row r="36" spans="2:13" ht="78.75">
      <c r="B36" s="33" t="s">
        <v>30</v>
      </c>
      <c r="C36" s="70">
        <v>29</v>
      </c>
      <c r="D36" s="71" t="s">
        <v>62</v>
      </c>
      <c r="E36" s="50" t="str">
        <f t="shared" si="0"/>
        <v>Metanol</v>
      </c>
      <c r="F36" s="75" t="s">
        <v>32</v>
      </c>
      <c r="G36" s="76">
        <v>32</v>
      </c>
      <c r="H36" s="52"/>
      <c r="I36" s="52"/>
      <c r="J36" s="51">
        <f t="shared" si="1"/>
        <v>0</v>
      </c>
      <c r="K36" s="51">
        <f t="shared" si="2"/>
        <v>0</v>
      </c>
      <c r="L36" s="47" t="s">
        <v>33</v>
      </c>
      <c r="M36" s="76">
        <v>1920</v>
      </c>
    </row>
    <row r="37" spans="2:13" ht="78.75">
      <c r="B37" s="33" t="s">
        <v>30</v>
      </c>
      <c r="C37" s="70">
        <v>30</v>
      </c>
      <c r="D37" s="71" t="s">
        <v>63</v>
      </c>
      <c r="E37" s="50" t="str">
        <f t="shared" si="0"/>
        <v>Nitrat de sodiu (Na NO3) (amb.1 kg)</v>
      </c>
      <c r="F37" s="75" t="s">
        <v>162</v>
      </c>
      <c r="G37" s="76">
        <v>373</v>
      </c>
      <c r="H37" s="52"/>
      <c r="I37" s="52"/>
      <c r="J37" s="51">
        <f t="shared" si="1"/>
        <v>0</v>
      </c>
      <c r="K37" s="51">
        <f t="shared" si="2"/>
        <v>0</v>
      </c>
      <c r="L37" s="47" t="s">
        <v>33</v>
      </c>
      <c r="M37" s="76">
        <v>17441.48</v>
      </c>
    </row>
    <row r="38" spans="2:13" ht="78.75">
      <c r="B38" s="33" t="s">
        <v>30</v>
      </c>
      <c r="C38" s="70">
        <v>31</v>
      </c>
      <c r="D38" s="71" t="s">
        <v>64</v>
      </c>
      <c r="E38" s="50" t="str">
        <f t="shared" si="0"/>
        <v>Plasma de control 11 normal parametri</v>
      </c>
      <c r="F38" s="75" t="s">
        <v>163</v>
      </c>
      <c r="G38" s="76">
        <v>55</v>
      </c>
      <c r="H38" s="52"/>
      <c r="I38" s="52"/>
      <c r="J38" s="51">
        <f t="shared" si="1"/>
        <v>0</v>
      </c>
      <c r="K38" s="51">
        <f t="shared" si="2"/>
        <v>0</v>
      </c>
      <c r="L38" s="47" t="s">
        <v>33</v>
      </c>
      <c r="M38" s="76">
        <v>9843.17</v>
      </c>
    </row>
    <row r="39" spans="2:13" ht="78.75">
      <c r="B39" s="33" t="s">
        <v>30</v>
      </c>
      <c r="C39" s="71">
        <v>32</v>
      </c>
      <c r="D39" s="71" t="s">
        <v>65</v>
      </c>
      <c r="E39" s="50" t="str">
        <f t="shared" si="0"/>
        <v>Plasma de control normal 4 parametri</v>
      </c>
      <c r="F39" s="75" t="s">
        <v>163</v>
      </c>
      <c r="G39" s="76">
        <v>15</v>
      </c>
      <c r="H39" s="52"/>
      <c r="I39" s="52"/>
      <c r="J39" s="51">
        <f t="shared" si="1"/>
        <v>0</v>
      </c>
      <c r="K39" s="51">
        <f t="shared" si="2"/>
        <v>0</v>
      </c>
      <c r="L39" s="47" t="s">
        <v>33</v>
      </c>
      <c r="M39" s="76">
        <v>675</v>
      </c>
    </row>
    <row r="40" spans="2:13" ht="78.75">
      <c r="B40" s="33" t="s">
        <v>30</v>
      </c>
      <c r="C40" s="71">
        <v>33</v>
      </c>
      <c r="D40" s="71" t="s">
        <v>66</v>
      </c>
      <c r="E40" s="50" t="str">
        <f t="shared" si="0"/>
        <v>Plasma de control patologică 4 parametri</v>
      </c>
      <c r="F40" s="75" t="s">
        <v>163</v>
      </c>
      <c r="G40" s="76">
        <v>15</v>
      </c>
      <c r="H40" s="52"/>
      <c r="I40" s="52"/>
      <c r="J40" s="51">
        <f t="shared" si="1"/>
        <v>0</v>
      </c>
      <c r="K40" s="51">
        <f t="shared" si="2"/>
        <v>0</v>
      </c>
      <c r="L40" s="47" t="s">
        <v>33</v>
      </c>
      <c r="M40" s="76">
        <v>675</v>
      </c>
    </row>
    <row r="41" spans="2:13" ht="78.75">
      <c r="B41" s="33" t="s">
        <v>30</v>
      </c>
      <c r="C41" s="70">
        <v>34</v>
      </c>
      <c r="D41" s="71" t="s">
        <v>67</v>
      </c>
      <c r="E41" s="50" t="str">
        <f t="shared" si="0"/>
        <v>Plasma de control patologică normal 11
parametri</v>
      </c>
      <c r="F41" s="75" t="s">
        <v>163</v>
      </c>
      <c r="G41" s="76">
        <v>57</v>
      </c>
      <c r="H41" s="52"/>
      <c r="I41" s="52"/>
      <c r="J41" s="51">
        <f t="shared" si="1"/>
        <v>0</v>
      </c>
      <c r="K41" s="51">
        <f t="shared" si="2"/>
        <v>0</v>
      </c>
      <c r="L41" s="47" t="s">
        <v>33</v>
      </c>
      <c r="M41" s="76">
        <v>3257.0800000000004</v>
      </c>
    </row>
    <row r="42" spans="2:13" ht="78.75">
      <c r="B42" s="33" t="s">
        <v>30</v>
      </c>
      <c r="C42" s="70">
        <v>35</v>
      </c>
      <c r="D42" s="71" t="s">
        <v>68</v>
      </c>
      <c r="E42" s="50" t="str">
        <f t="shared" si="0"/>
        <v>Reacție citochimică - Esteraza nespecifică</v>
      </c>
      <c r="F42" s="75" t="s">
        <v>164</v>
      </c>
      <c r="G42" s="76">
        <v>1</v>
      </c>
      <c r="H42" s="52"/>
      <c r="I42" s="52"/>
      <c r="J42" s="51">
        <f t="shared" si="1"/>
        <v>0</v>
      </c>
      <c r="K42" s="51">
        <f t="shared" si="2"/>
        <v>0</v>
      </c>
      <c r="L42" s="47" t="s">
        <v>33</v>
      </c>
      <c r="M42" s="76">
        <v>4485.59</v>
      </c>
    </row>
    <row r="43" spans="2:13" ht="78.75">
      <c r="B43" s="33" t="s">
        <v>30</v>
      </c>
      <c r="C43" s="70">
        <v>36</v>
      </c>
      <c r="D43" s="71" t="s">
        <v>69</v>
      </c>
      <c r="E43" s="50" t="str">
        <f t="shared" si="0"/>
        <v>Reacție citochimică - Mieloperoxidaza</v>
      </c>
      <c r="F43" s="75" t="s">
        <v>164</v>
      </c>
      <c r="G43" s="76">
        <v>1</v>
      </c>
      <c r="H43" s="52"/>
      <c r="I43" s="52"/>
      <c r="J43" s="51">
        <f t="shared" si="1"/>
        <v>0</v>
      </c>
      <c r="K43" s="51">
        <f t="shared" si="2"/>
        <v>0</v>
      </c>
      <c r="L43" s="47" t="s">
        <v>33</v>
      </c>
      <c r="M43" s="76">
        <v>5207.18</v>
      </c>
    </row>
    <row r="44" spans="2:13" ht="78.75">
      <c r="B44" s="33" t="s">
        <v>30</v>
      </c>
      <c r="C44" s="70">
        <v>37</v>
      </c>
      <c r="D44" s="71" t="s">
        <v>70</v>
      </c>
      <c r="E44" s="50" t="str">
        <f t="shared" si="0"/>
        <v>Reacție citochimică - Reacția PAS (Periodic Acid - Schiff reaction)</v>
      </c>
      <c r="F44" s="75" t="s">
        <v>164</v>
      </c>
      <c r="G44" s="76">
        <v>1</v>
      </c>
      <c r="H44" s="52"/>
      <c r="I44" s="52"/>
      <c r="J44" s="51">
        <f t="shared" si="1"/>
        <v>0</v>
      </c>
      <c r="K44" s="51">
        <f t="shared" si="2"/>
        <v>0</v>
      </c>
      <c r="L44" s="47" t="s">
        <v>33</v>
      </c>
      <c r="M44" s="76">
        <v>4212.55</v>
      </c>
    </row>
    <row r="45" spans="2:13" ht="78.75">
      <c r="B45" s="33" t="s">
        <v>30</v>
      </c>
      <c r="C45" s="71">
        <v>38</v>
      </c>
      <c r="D45" s="71" t="s">
        <v>71</v>
      </c>
      <c r="E45" s="50" t="str">
        <f t="shared" si="0"/>
        <v>Reagent monoclonal  (Ţoliclon) Anti-AB</v>
      </c>
      <c r="F45" s="75" t="s">
        <v>163</v>
      </c>
      <c r="G45" s="76">
        <v>10</v>
      </c>
      <c r="H45" s="52"/>
      <c r="I45" s="52"/>
      <c r="J45" s="51">
        <f t="shared" si="1"/>
        <v>0</v>
      </c>
      <c r="K45" s="51">
        <f t="shared" si="2"/>
        <v>0</v>
      </c>
      <c r="L45" s="47" t="s">
        <v>33</v>
      </c>
      <c r="M45" s="76">
        <v>40.05</v>
      </c>
    </row>
    <row r="46" spans="2:13" ht="78.75">
      <c r="B46" s="33" t="s">
        <v>30</v>
      </c>
      <c r="C46" s="71">
        <v>39</v>
      </c>
      <c r="D46" s="71" t="s">
        <v>72</v>
      </c>
      <c r="E46" s="50" t="str">
        <f t="shared" si="0"/>
        <v>Reagent monoclonal (Ţoliclon) Anti-A</v>
      </c>
      <c r="F46" s="75" t="s">
        <v>163</v>
      </c>
      <c r="G46" s="76">
        <v>60</v>
      </c>
      <c r="H46" s="52"/>
      <c r="I46" s="52"/>
      <c r="J46" s="51">
        <f t="shared" si="1"/>
        <v>0</v>
      </c>
      <c r="K46" s="51">
        <f t="shared" si="2"/>
        <v>0</v>
      </c>
      <c r="L46" s="47" t="s">
        <v>33</v>
      </c>
      <c r="M46" s="76">
        <v>191.7</v>
      </c>
    </row>
    <row r="47" spans="2:13" ht="78.75">
      <c r="B47" s="33" t="s">
        <v>30</v>
      </c>
      <c r="C47" s="71">
        <v>40</v>
      </c>
      <c r="D47" s="71" t="s">
        <v>73</v>
      </c>
      <c r="E47" s="50" t="str">
        <f t="shared" si="0"/>
        <v>Reagent monoclonal (Ţoliclon) Anti-B</v>
      </c>
      <c r="F47" s="75" t="s">
        <v>163</v>
      </c>
      <c r="G47" s="76">
        <v>60</v>
      </c>
      <c r="H47" s="52"/>
      <c r="I47" s="52"/>
      <c r="J47" s="51">
        <f t="shared" si="1"/>
        <v>0</v>
      </c>
      <c r="K47" s="51">
        <f t="shared" si="2"/>
        <v>0</v>
      </c>
      <c r="L47" s="47" t="s">
        <v>33</v>
      </c>
      <c r="M47" s="76">
        <v>191.7</v>
      </c>
    </row>
    <row r="48" spans="2:13" ht="78.75">
      <c r="B48" s="33" t="s">
        <v>30</v>
      </c>
      <c r="C48" s="70">
        <v>41</v>
      </c>
      <c r="D48" s="71" t="s">
        <v>74</v>
      </c>
      <c r="E48" s="50" t="str">
        <f t="shared" si="0"/>
        <v>Reagent monoclonal (Ţoliclon) Anti-D IgG</v>
      </c>
      <c r="F48" s="75" t="s">
        <v>163</v>
      </c>
      <c r="G48" s="76">
        <v>4100</v>
      </c>
      <c r="H48" s="52"/>
      <c r="I48" s="52"/>
      <c r="J48" s="51">
        <f t="shared" si="1"/>
        <v>0</v>
      </c>
      <c r="K48" s="51">
        <f t="shared" si="2"/>
        <v>0</v>
      </c>
      <c r="L48" s="47" t="s">
        <v>33</v>
      </c>
      <c r="M48" s="76">
        <v>47355</v>
      </c>
    </row>
    <row r="49" spans="2:13" ht="78.75">
      <c r="B49" s="33" t="s">
        <v>30</v>
      </c>
      <c r="C49" s="70">
        <v>42</v>
      </c>
      <c r="D49" s="71" t="s">
        <v>75</v>
      </c>
      <c r="E49" s="50" t="str">
        <f t="shared" si="0"/>
        <v>Reagent monoclonal (Toliclon) Kell antigen</v>
      </c>
      <c r="F49" s="75" t="s">
        <v>163</v>
      </c>
      <c r="G49" s="76">
        <v>3850</v>
      </c>
      <c r="H49" s="52"/>
      <c r="I49" s="52"/>
      <c r="J49" s="51">
        <f t="shared" si="1"/>
        <v>0</v>
      </c>
      <c r="K49" s="51">
        <f t="shared" si="2"/>
        <v>0</v>
      </c>
      <c r="L49" s="47" t="s">
        <v>33</v>
      </c>
      <c r="M49" s="76">
        <v>136033.34</v>
      </c>
    </row>
    <row r="50" spans="2:13" ht="78.75">
      <c r="B50" s="33" t="s">
        <v>30</v>
      </c>
      <c r="C50" s="70">
        <v>43</v>
      </c>
      <c r="D50" s="71" t="s">
        <v>76</v>
      </c>
      <c r="E50" s="50" t="str">
        <f t="shared" si="0"/>
        <v>Reagent monoclonal anti A1</v>
      </c>
      <c r="F50" s="75" t="s">
        <v>163</v>
      </c>
      <c r="G50" s="76">
        <v>740</v>
      </c>
      <c r="H50" s="52"/>
      <c r="I50" s="52"/>
      <c r="J50" s="51">
        <f t="shared" si="1"/>
        <v>0</v>
      </c>
      <c r="K50" s="51">
        <f t="shared" si="2"/>
        <v>0</v>
      </c>
      <c r="L50" s="47" t="s">
        <v>33</v>
      </c>
      <c r="M50" s="76">
        <v>2364.3</v>
      </c>
    </row>
    <row r="51" spans="2:13" ht="78.75">
      <c r="B51" s="33" t="s">
        <v>30</v>
      </c>
      <c r="C51" s="71">
        <v>44</v>
      </c>
      <c r="D51" s="71" t="s">
        <v>77</v>
      </c>
      <c r="E51" s="50" t="str">
        <f t="shared" si="0"/>
        <v>Reagent monoclonal anti D (IgM). (Toliclon anti D Super)</v>
      </c>
      <c r="F51" s="75" t="s">
        <v>163</v>
      </c>
      <c r="G51" s="76">
        <v>60</v>
      </c>
      <c r="H51" s="52"/>
      <c r="I51" s="52"/>
      <c r="J51" s="51">
        <f t="shared" si="1"/>
        <v>0</v>
      </c>
      <c r="K51" s="51">
        <f t="shared" si="2"/>
        <v>0</v>
      </c>
      <c r="L51" s="47" t="s">
        <v>33</v>
      </c>
      <c r="M51" s="76">
        <v>267.3</v>
      </c>
    </row>
    <row r="52" spans="2:13" ht="78.75">
      <c r="B52" s="33" t="s">
        <v>30</v>
      </c>
      <c r="C52" s="70">
        <v>45</v>
      </c>
      <c r="D52" s="71" t="s">
        <v>78</v>
      </c>
      <c r="E52" s="50" t="str">
        <f t="shared" si="0"/>
        <v>Set Material de control pentru aprecierea proteinei in urina  2 nivele 80-85 ml cu calibrator</v>
      </c>
      <c r="F52" s="75" t="s">
        <v>164</v>
      </c>
      <c r="G52" s="76">
        <v>71</v>
      </c>
      <c r="H52" s="52"/>
      <c r="I52" s="52"/>
      <c r="J52" s="51">
        <f t="shared" si="1"/>
        <v>0</v>
      </c>
      <c r="K52" s="51">
        <f t="shared" si="2"/>
        <v>0</v>
      </c>
      <c r="L52" s="47" t="s">
        <v>33</v>
      </c>
      <c r="M52" s="76">
        <v>69580</v>
      </c>
    </row>
    <row r="53" spans="2:13" ht="78.75">
      <c r="B53" s="33" t="s">
        <v>30</v>
      </c>
      <c r="C53" s="70">
        <v>46</v>
      </c>
      <c r="D53" s="71" t="s">
        <v>79</v>
      </c>
      <c r="E53" s="50" t="str">
        <f t="shared" si="0"/>
        <v>Set Material de control pentru aprecierea proteinei in urina  2 nivele 80-85 ml fara calibrator</v>
      </c>
      <c r="F53" s="75" t="s">
        <v>164</v>
      </c>
      <c r="G53" s="76">
        <v>44</v>
      </c>
      <c r="H53" s="52"/>
      <c r="I53" s="52"/>
      <c r="J53" s="51">
        <f t="shared" si="1"/>
        <v>0</v>
      </c>
      <c r="K53" s="51">
        <f t="shared" si="2"/>
        <v>0</v>
      </c>
      <c r="L53" s="47" t="s">
        <v>33</v>
      </c>
      <c r="M53" s="76">
        <v>43120</v>
      </c>
    </row>
    <row r="54" spans="2:13" ht="78.75">
      <c r="B54" s="33" t="s">
        <v>30</v>
      </c>
      <c r="C54" s="71">
        <v>47</v>
      </c>
      <c r="D54" s="71" t="s">
        <v>80</v>
      </c>
      <c r="E54" s="50" t="str">
        <f t="shared" si="0"/>
        <v>Set p/u determinarea timpului de
protrombină (TP)
(Set 100 teste)</v>
      </c>
      <c r="F54" s="75" t="s">
        <v>164</v>
      </c>
      <c r="G54" s="76">
        <v>95</v>
      </c>
      <c r="H54" s="52"/>
      <c r="I54" s="52"/>
      <c r="J54" s="51">
        <f t="shared" si="1"/>
        <v>0</v>
      </c>
      <c r="K54" s="51">
        <f t="shared" si="2"/>
        <v>0</v>
      </c>
      <c r="L54" s="47" t="s">
        <v>33</v>
      </c>
      <c r="M54" s="76">
        <v>7125</v>
      </c>
    </row>
    <row r="55" spans="2:13" ht="78.75">
      <c r="B55" s="33" t="s">
        <v>30</v>
      </c>
      <c r="C55" s="70">
        <v>48</v>
      </c>
      <c r="D55" s="71" t="s">
        <v>81</v>
      </c>
      <c r="E55" s="50" t="str">
        <f t="shared" si="0"/>
        <v>Set p/u determinarea timpului de
tromboplastină parţial activat (TTPA)</v>
      </c>
      <c r="F55" s="75" t="s">
        <v>164</v>
      </c>
      <c r="G55" s="76">
        <v>2</v>
      </c>
      <c r="H55" s="52"/>
      <c r="I55" s="52"/>
      <c r="J55" s="51">
        <f t="shared" si="1"/>
        <v>0</v>
      </c>
      <c r="K55" s="51">
        <f t="shared" si="2"/>
        <v>0</v>
      </c>
      <c r="L55" s="47" t="s">
        <v>33</v>
      </c>
      <c r="M55" s="76">
        <v>444.6</v>
      </c>
    </row>
    <row r="56" spans="2:13" ht="78.75">
      <c r="B56" s="33" t="s">
        <v>30</v>
      </c>
      <c r="C56" s="70">
        <v>49</v>
      </c>
      <c r="D56" s="71" t="s">
        <v>82</v>
      </c>
      <c r="E56" s="50" t="str">
        <f t="shared" si="0"/>
        <v>Set p/u determinarea timpului de
tromboplastină parţial activat (TTPA)
(Set 100 teste)</v>
      </c>
      <c r="F56" s="75" t="s">
        <v>164</v>
      </c>
      <c r="G56" s="76">
        <v>70</v>
      </c>
      <c r="H56" s="52"/>
      <c r="I56" s="52"/>
      <c r="J56" s="51">
        <f t="shared" si="1"/>
        <v>0</v>
      </c>
      <c r="K56" s="51">
        <f t="shared" si="2"/>
        <v>0</v>
      </c>
      <c r="L56" s="47" t="s">
        <v>33</v>
      </c>
      <c r="M56" s="76">
        <v>2583</v>
      </c>
    </row>
    <row r="57" spans="2:13" ht="78.75">
      <c r="B57" s="33" t="s">
        <v>30</v>
      </c>
      <c r="C57" s="70">
        <v>50</v>
      </c>
      <c r="D57" s="71" t="s">
        <v>83</v>
      </c>
      <c r="E57" s="50" t="str">
        <f t="shared" si="0"/>
        <v>Set p/u determinarea timpului de
tromboplastină parţial activat (TTPA)
(Set 50 teste)</v>
      </c>
      <c r="F57" s="75" t="s">
        <v>164</v>
      </c>
      <c r="G57" s="76">
        <v>165</v>
      </c>
      <c r="H57" s="52"/>
      <c r="I57" s="52"/>
      <c r="J57" s="51">
        <f t="shared" si="1"/>
        <v>0</v>
      </c>
      <c r="K57" s="51">
        <f t="shared" si="2"/>
        <v>0</v>
      </c>
      <c r="L57" s="47" t="s">
        <v>33</v>
      </c>
      <c r="M57" s="76">
        <v>4752</v>
      </c>
    </row>
    <row r="58" spans="2:13" ht="78.75">
      <c r="B58" s="33" t="s">
        <v>30</v>
      </c>
      <c r="C58" s="71">
        <v>51</v>
      </c>
      <c r="D58" s="71" t="s">
        <v>84</v>
      </c>
      <c r="E58" s="50" t="str">
        <f t="shared" si="0"/>
        <v>Set p/u determinarera fibrinogenului 
(Set 100 teste)</v>
      </c>
      <c r="F58" s="75" t="s">
        <v>164</v>
      </c>
      <c r="G58" s="76">
        <v>70</v>
      </c>
      <c r="H58" s="52"/>
      <c r="I58" s="52"/>
      <c r="J58" s="51">
        <f t="shared" si="1"/>
        <v>0</v>
      </c>
      <c r="K58" s="51">
        <f t="shared" si="2"/>
        <v>0</v>
      </c>
      <c r="L58" s="47" t="s">
        <v>33</v>
      </c>
      <c r="M58" s="76">
        <v>6804</v>
      </c>
    </row>
    <row r="59" spans="2:13" ht="78.75">
      <c r="B59" s="33" t="s">
        <v>30</v>
      </c>
      <c r="C59" s="71">
        <v>52</v>
      </c>
      <c r="D59" s="71" t="s">
        <v>85</v>
      </c>
      <c r="E59" s="50" t="str">
        <f t="shared" si="0"/>
        <v>Set p/u determinarera fibrinogenului 
(Set 50 teste)</v>
      </c>
      <c r="F59" s="75" t="s">
        <v>164</v>
      </c>
      <c r="G59" s="76">
        <v>30</v>
      </c>
      <c r="H59" s="52"/>
      <c r="I59" s="52"/>
      <c r="J59" s="51">
        <f t="shared" si="1"/>
        <v>0</v>
      </c>
      <c r="K59" s="51">
        <f t="shared" si="2"/>
        <v>0</v>
      </c>
      <c r="L59" s="47" t="s">
        <v>33</v>
      </c>
      <c r="M59" s="76">
        <v>1809</v>
      </c>
    </row>
    <row r="60" spans="2:13" ht="78.75">
      <c r="B60" s="33" t="s">
        <v>30</v>
      </c>
      <c r="C60" s="71">
        <v>53</v>
      </c>
      <c r="D60" s="71" t="s">
        <v>86</v>
      </c>
      <c r="E60" s="50" t="str">
        <f t="shared" si="0"/>
        <v>Soluţie concentrată de Hipohlorid, 0,5%</v>
      </c>
      <c r="F60" s="75" t="s">
        <v>163</v>
      </c>
      <c r="G60" s="76">
        <v>5000</v>
      </c>
      <c r="H60" s="52"/>
      <c r="I60" s="52"/>
      <c r="J60" s="51">
        <f t="shared" si="1"/>
        <v>0</v>
      </c>
      <c r="K60" s="51">
        <f t="shared" si="2"/>
        <v>0</v>
      </c>
      <c r="L60" s="47" t="s">
        <v>33</v>
      </c>
      <c r="M60" s="76">
        <v>1291.67</v>
      </c>
    </row>
    <row r="61" spans="2:13" ht="78.75">
      <c r="B61" s="33" t="s">
        <v>30</v>
      </c>
      <c r="C61" s="70">
        <v>54</v>
      </c>
      <c r="D61" s="71" t="s">
        <v>87</v>
      </c>
      <c r="E61" s="50" t="str">
        <f t="shared" si="0"/>
        <v xml:space="preserve">Sudan-III </v>
      </c>
      <c r="F61" s="75" t="s">
        <v>165</v>
      </c>
      <c r="G61" s="76">
        <v>1525</v>
      </c>
      <c r="H61" s="52"/>
      <c r="I61" s="52"/>
      <c r="J61" s="51">
        <f t="shared" si="1"/>
        <v>0</v>
      </c>
      <c r="K61" s="51">
        <f t="shared" si="2"/>
        <v>0</v>
      </c>
      <c r="L61" s="47" t="s">
        <v>33</v>
      </c>
      <c r="M61" s="76">
        <v>11399.380000000001</v>
      </c>
    </row>
    <row r="62" spans="2:13" ht="78.75">
      <c r="B62" s="33" t="s">
        <v>30</v>
      </c>
      <c r="C62" s="70">
        <v>55</v>
      </c>
      <c r="D62" s="71" t="s">
        <v>88</v>
      </c>
      <c r="E62" s="50" t="str">
        <f t="shared" si="0"/>
        <v xml:space="preserve">Teste pentru determinarea proteinei în urina </v>
      </c>
      <c r="F62" s="75" t="s">
        <v>166</v>
      </c>
      <c r="G62" s="76">
        <v>39000</v>
      </c>
      <c r="H62" s="52"/>
      <c r="I62" s="52"/>
      <c r="J62" s="51">
        <f t="shared" si="1"/>
        <v>0</v>
      </c>
      <c r="K62" s="51">
        <f t="shared" si="2"/>
        <v>0</v>
      </c>
      <c r="L62" s="47" t="s">
        <v>33</v>
      </c>
      <c r="M62" s="76">
        <v>11232</v>
      </c>
    </row>
    <row r="63" spans="2:13" ht="78.75">
      <c r="B63" s="33" t="s">
        <v>30</v>
      </c>
      <c r="C63" s="70">
        <v>56</v>
      </c>
      <c r="D63" s="71" t="s">
        <v>89</v>
      </c>
      <c r="E63" s="50" t="str">
        <f t="shared" si="0"/>
        <v xml:space="preserve">Teste pentru determinarea sîngelui ocult în urina </v>
      </c>
      <c r="F63" s="75" t="s">
        <v>166</v>
      </c>
      <c r="G63" s="76">
        <v>8600</v>
      </c>
      <c r="H63" s="52"/>
      <c r="I63" s="52"/>
      <c r="J63" s="51">
        <f t="shared" si="1"/>
        <v>0</v>
      </c>
      <c r="K63" s="51">
        <f t="shared" si="2"/>
        <v>0</v>
      </c>
      <c r="L63" s="47" t="s">
        <v>33</v>
      </c>
      <c r="M63" s="76">
        <v>4443.34</v>
      </c>
    </row>
    <row r="64" spans="2:13" ht="78.75">
      <c r="B64" s="33" t="s">
        <v>30</v>
      </c>
      <c r="C64" s="70">
        <v>57</v>
      </c>
      <c r="D64" s="71" t="s">
        <v>90</v>
      </c>
      <c r="E64" s="50" t="str">
        <f t="shared" si="0"/>
        <v>Trilon B</v>
      </c>
      <c r="F64" s="75" t="s">
        <v>165</v>
      </c>
      <c r="G64" s="76">
        <v>1200</v>
      </c>
      <c r="H64" s="52"/>
      <c r="I64" s="52"/>
      <c r="J64" s="51">
        <f t="shared" si="1"/>
        <v>0</v>
      </c>
      <c r="K64" s="51">
        <f t="shared" si="2"/>
        <v>0</v>
      </c>
      <c r="L64" s="47" t="s">
        <v>33</v>
      </c>
      <c r="M64" s="76">
        <v>170</v>
      </c>
    </row>
    <row r="65" spans="2:13" ht="78.75">
      <c r="B65" s="33" t="s">
        <v>30</v>
      </c>
      <c r="C65" s="70">
        <v>58</v>
      </c>
      <c r="D65" s="71" t="s">
        <v>91</v>
      </c>
      <c r="E65" s="50" t="str">
        <f t="shared" si="0"/>
        <v>Ulei de imersie</v>
      </c>
      <c r="F65" s="75" t="s">
        <v>163</v>
      </c>
      <c r="G65" s="76">
        <v>56000</v>
      </c>
      <c r="H65" s="52"/>
      <c r="I65" s="52"/>
      <c r="J65" s="51">
        <f t="shared" si="1"/>
        <v>0</v>
      </c>
      <c r="K65" s="51">
        <f t="shared" si="2"/>
        <v>0</v>
      </c>
      <c r="L65" s="47" t="s">
        <v>33</v>
      </c>
      <c r="M65" s="76">
        <v>12600</v>
      </c>
    </row>
    <row r="66" spans="2:13" ht="78.75">
      <c r="B66" s="33" t="s">
        <v>30</v>
      </c>
      <c r="C66" s="70">
        <v>59</v>
      </c>
      <c r="D66" s="71" t="s">
        <v>92</v>
      </c>
      <c r="E66" s="50" t="str">
        <f t="shared" si="0"/>
        <v>Acid boric concentrat (kg)</v>
      </c>
      <c r="F66" s="75" t="s">
        <v>162</v>
      </c>
      <c r="G66" s="76">
        <v>1</v>
      </c>
      <c r="H66" s="52"/>
      <c r="I66" s="52"/>
      <c r="J66" s="51">
        <f t="shared" si="1"/>
        <v>0</v>
      </c>
      <c r="K66" s="51">
        <f t="shared" si="2"/>
        <v>0</v>
      </c>
      <c r="L66" s="47" t="s">
        <v>33</v>
      </c>
      <c r="M66" s="76">
        <v>350</v>
      </c>
    </row>
    <row r="67" spans="2:13" ht="78.75">
      <c r="B67" s="33" t="s">
        <v>30</v>
      </c>
      <c r="C67" s="70">
        <v>60</v>
      </c>
      <c r="D67" s="71" t="s">
        <v>93</v>
      </c>
      <c r="E67" s="50" t="str">
        <f t="shared" si="0"/>
        <v xml:space="preserve">Tetraborat de sodiu </v>
      </c>
      <c r="F67" s="75" t="s">
        <v>162</v>
      </c>
      <c r="G67" s="76">
        <v>1</v>
      </c>
      <c r="H67" s="52"/>
      <c r="I67" s="52"/>
      <c r="J67" s="51">
        <f t="shared" si="1"/>
        <v>0</v>
      </c>
      <c r="K67" s="51">
        <f t="shared" si="2"/>
        <v>0</v>
      </c>
      <c r="L67" s="47" t="s">
        <v>33</v>
      </c>
      <c r="M67" s="76">
        <v>433.34</v>
      </c>
    </row>
    <row r="68" spans="2:13" ht="78.75">
      <c r="B68" s="33" t="s">
        <v>30</v>
      </c>
      <c r="C68" s="71">
        <v>61</v>
      </c>
      <c r="D68" s="72" t="s">
        <v>94</v>
      </c>
      <c r="E68" s="50" t="str">
        <f t="shared" si="0"/>
        <v xml:space="preserve">Expres test p/u analiza de rutina a urinei 8U </v>
      </c>
      <c r="F68" s="75" t="s">
        <v>166</v>
      </c>
      <c r="G68" s="76">
        <v>10000</v>
      </c>
      <c r="H68" s="52"/>
      <c r="I68" s="52"/>
      <c r="J68" s="51">
        <f t="shared" si="1"/>
        <v>0</v>
      </c>
      <c r="K68" s="51">
        <f t="shared" si="2"/>
        <v>0</v>
      </c>
      <c r="L68" s="47" t="s">
        <v>33</v>
      </c>
      <c r="M68" s="76">
        <v>7500</v>
      </c>
    </row>
    <row r="69" spans="2:13" ht="78.75">
      <c r="B69" s="33" t="s">
        <v>30</v>
      </c>
      <c r="C69" s="71">
        <v>62</v>
      </c>
      <c r="D69" s="72" t="s">
        <v>95</v>
      </c>
      <c r="E69" s="50" t="str">
        <f t="shared" si="0"/>
        <v>Expres test p/u analiza de rutina a urinei 11A</v>
      </c>
      <c r="F69" s="75" t="s">
        <v>166</v>
      </c>
      <c r="G69" s="76">
        <v>10000</v>
      </c>
      <c r="H69" s="52"/>
      <c r="I69" s="52"/>
      <c r="J69" s="51">
        <f t="shared" si="1"/>
        <v>0</v>
      </c>
      <c r="K69" s="51">
        <f t="shared" si="2"/>
        <v>0</v>
      </c>
      <c r="L69" s="47" t="s">
        <v>33</v>
      </c>
      <c r="M69" s="76">
        <v>8000</v>
      </c>
    </row>
    <row r="70" spans="2:13" ht="120">
      <c r="B70" s="33" t="s">
        <v>30</v>
      </c>
      <c r="C70" s="73">
        <v>63</v>
      </c>
      <c r="D70" s="71" t="s">
        <v>96</v>
      </c>
      <c r="E70" s="50" t="str">
        <f t="shared" si="0"/>
        <v>alfa-Amilaza Pancreatică
(Pancreatic amylase)
(Flacoane cu volumul 40
-175 ml.) determinarea la
analizator automat</v>
      </c>
      <c r="F70" s="75" t="s">
        <v>163</v>
      </c>
      <c r="G70" s="76">
        <v>1150</v>
      </c>
      <c r="H70" s="52"/>
      <c r="I70" s="52"/>
      <c r="J70" s="51">
        <f t="shared" si="1"/>
        <v>0</v>
      </c>
      <c r="K70" s="51">
        <f t="shared" si="2"/>
        <v>0</v>
      </c>
      <c r="L70" s="47" t="s">
        <v>33</v>
      </c>
      <c r="M70" s="76">
        <v>11854.59</v>
      </c>
    </row>
    <row r="71" spans="2:13" ht="120">
      <c r="B71" s="33" t="s">
        <v>30</v>
      </c>
      <c r="C71" s="73">
        <v>64</v>
      </c>
      <c r="D71" s="71" t="s">
        <v>97</v>
      </c>
      <c r="E71" s="50" t="str">
        <f t="shared" si="0"/>
        <v>alfa-Amilaza Pancreatică
(Pancreatic amylase)
(Flacoane cu volumul 40
-175 ml.) determinarea la
analizator semiautomat</v>
      </c>
      <c r="F71" s="75" t="s">
        <v>163</v>
      </c>
      <c r="G71" s="76">
        <v>5530</v>
      </c>
      <c r="H71" s="52"/>
      <c r="I71" s="52"/>
      <c r="J71" s="51">
        <f t="shared" si="1"/>
        <v>0</v>
      </c>
      <c r="K71" s="51">
        <f t="shared" si="2"/>
        <v>0</v>
      </c>
      <c r="L71" s="47" t="s">
        <v>33</v>
      </c>
      <c r="M71" s="76">
        <v>57005.090000000004</v>
      </c>
    </row>
    <row r="72" spans="2:13" ht="105">
      <c r="B72" s="33" t="s">
        <v>30</v>
      </c>
      <c r="C72" s="73">
        <v>65</v>
      </c>
      <c r="D72" s="71" t="s">
        <v>98</v>
      </c>
      <c r="E72" s="50" t="str">
        <f t="shared" si="0"/>
        <v>Bilirubina totală (Total
Bilirubin)
(Flacoane cu volumul 40
-175 ml.) determinarea la
analizator automat</v>
      </c>
      <c r="F72" s="75" t="s">
        <v>163</v>
      </c>
      <c r="G72" s="76">
        <v>37400</v>
      </c>
      <c r="H72" s="52"/>
      <c r="I72" s="52"/>
      <c r="J72" s="51">
        <f t="shared" si="1"/>
        <v>0</v>
      </c>
      <c r="K72" s="51">
        <f t="shared" si="2"/>
        <v>0</v>
      </c>
      <c r="L72" s="47" t="s">
        <v>33</v>
      </c>
      <c r="M72" s="76">
        <v>19513.45</v>
      </c>
    </row>
    <row r="73" spans="2:13" ht="90">
      <c r="B73" s="33" t="s">
        <v>30</v>
      </c>
      <c r="C73" s="73">
        <v>66</v>
      </c>
      <c r="D73" s="71" t="s">
        <v>99</v>
      </c>
      <c r="E73" s="50" t="str">
        <f aca="true" t="shared" si="3" ref="E73:E94">D73</f>
        <v>Lipaza (Lipase)
(Flacoane cu volumul 40
-175 ml.) determinarea la analizator
automat</v>
      </c>
      <c r="F73" s="75" t="s">
        <v>163</v>
      </c>
      <c r="G73" s="76">
        <v>590</v>
      </c>
      <c r="H73" s="52"/>
      <c r="I73" s="52"/>
      <c r="J73" s="51">
        <f aca="true" t="shared" si="4" ref="J73:J76">H73*G73</f>
        <v>0</v>
      </c>
      <c r="K73" s="51">
        <f aca="true" t="shared" si="5" ref="K73:K76">I73*G73</f>
        <v>0</v>
      </c>
      <c r="L73" s="47" t="s">
        <v>33</v>
      </c>
      <c r="M73" s="76">
        <v>6318.9</v>
      </c>
    </row>
    <row r="74" spans="2:13" ht="90">
      <c r="B74" s="33" t="s">
        <v>30</v>
      </c>
      <c r="C74" s="73">
        <v>67</v>
      </c>
      <c r="D74" s="71" t="s">
        <v>100</v>
      </c>
      <c r="E74" s="50" t="str">
        <f t="shared" si="3"/>
        <v>Lipaza (Lipase)
(Flacoane cu volumul 40
-175 ml.) determinarea la analizator
semiautomat</v>
      </c>
      <c r="F74" s="75" t="s">
        <v>163</v>
      </c>
      <c r="G74" s="76">
        <v>350</v>
      </c>
      <c r="H74" s="52"/>
      <c r="I74" s="52"/>
      <c r="J74" s="51">
        <f t="shared" si="4"/>
        <v>0</v>
      </c>
      <c r="K74" s="51">
        <f t="shared" si="5"/>
        <v>0</v>
      </c>
      <c r="L74" s="47" t="s">
        <v>33</v>
      </c>
      <c r="M74" s="76">
        <v>3748.5</v>
      </c>
    </row>
    <row r="75" spans="2:13" ht="90">
      <c r="B75" s="33" t="s">
        <v>30</v>
      </c>
      <c r="C75" s="73">
        <v>68</v>
      </c>
      <c r="D75" s="71" t="s">
        <v>101</v>
      </c>
      <c r="E75" s="50" t="str">
        <f t="shared" si="3"/>
        <v>Proba cu timol
(Flacoane cu volumul 40
-175 ml.) determinarea la analizator
automat</v>
      </c>
      <c r="F75" s="75" t="s">
        <v>163</v>
      </c>
      <c r="G75" s="76">
        <v>2600</v>
      </c>
      <c r="H75" s="52"/>
      <c r="I75" s="52"/>
      <c r="J75" s="51">
        <f t="shared" si="4"/>
        <v>0</v>
      </c>
      <c r="K75" s="51">
        <f t="shared" si="5"/>
        <v>0</v>
      </c>
      <c r="L75" s="47" t="s">
        <v>33</v>
      </c>
      <c r="M75" s="76">
        <v>538.2</v>
      </c>
    </row>
    <row r="76" spans="2:13" ht="90">
      <c r="B76" s="33" t="s">
        <v>30</v>
      </c>
      <c r="C76" s="73">
        <v>69</v>
      </c>
      <c r="D76" s="71" t="s">
        <v>102</v>
      </c>
      <c r="E76" s="50" t="str">
        <f t="shared" si="3"/>
        <v>Proba cu timol
(Flacoane cu volumul 40
-175 ml.) determinarea la analizator
semiautomat</v>
      </c>
      <c r="F76" s="75" t="s">
        <v>163</v>
      </c>
      <c r="G76" s="76">
        <v>6975</v>
      </c>
      <c r="H76" s="52"/>
      <c r="I76" s="52"/>
      <c r="J76" s="51">
        <f aca="true" t="shared" si="6" ref="J76:J94">H76*G76</f>
        <v>0</v>
      </c>
      <c r="K76" s="51">
        <f aca="true" t="shared" si="7" ref="K76:K94">I76*G76</f>
        <v>0</v>
      </c>
      <c r="L76" s="47" t="s">
        <v>33</v>
      </c>
      <c r="M76" s="76">
        <v>1443.83</v>
      </c>
    </row>
    <row r="77" spans="2:13" ht="90">
      <c r="B77" s="33" t="s">
        <v>30</v>
      </c>
      <c r="C77" s="73">
        <v>70</v>
      </c>
      <c r="D77" s="72" t="s">
        <v>170</v>
      </c>
      <c r="E77" s="50" t="str">
        <f t="shared" si="3"/>
        <v>Proba cu timol
(Flacoane cu volumul 10
ml.) determinarea la analizator
semiautomat</v>
      </c>
      <c r="F77" s="75" t="s">
        <v>163</v>
      </c>
      <c r="G77" s="76">
        <v>100</v>
      </c>
      <c r="H77" s="52"/>
      <c r="I77" s="52"/>
      <c r="J77" s="51">
        <f t="shared" si="6"/>
        <v>0</v>
      </c>
      <c r="K77" s="51">
        <f t="shared" si="7"/>
        <v>0</v>
      </c>
      <c r="L77" s="47" t="s">
        <v>33</v>
      </c>
      <c r="M77" s="76">
        <v>342</v>
      </c>
    </row>
    <row r="78" spans="2:13" ht="78.75">
      <c r="B78" s="33" t="s">
        <v>30</v>
      </c>
      <c r="C78" s="73">
        <v>71</v>
      </c>
      <c r="D78" s="74" t="s">
        <v>171</v>
      </c>
      <c r="E78" s="50" t="str">
        <f t="shared" si="3"/>
        <v>Strip-test la troponina I în ser</v>
      </c>
      <c r="F78" s="77" t="s">
        <v>166</v>
      </c>
      <c r="G78" s="76">
        <v>30</v>
      </c>
      <c r="H78" s="52"/>
      <c r="I78" s="78"/>
      <c r="J78" s="51">
        <f t="shared" si="6"/>
        <v>0</v>
      </c>
      <c r="K78" s="51">
        <f t="shared" si="7"/>
        <v>0</v>
      </c>
      <c r="L78" s="47" t="s">
        <v>33</v>
      </c>
      <c r="M78" s="76">
        <v>344.75</v>
      </c>
    </row>
    <row r="79" spans="2:13" ht="90">
      <c r="B79" s="33" t="s">
        <v>30</v>
      </c>
      <c r="C79" s="73">
        <v>72</v>
      </c>
      <c r="D79" s="72" t="s">
        <v>172</v>
      </c>
      <c r="E79" s="50" t="str">
        <f t="shared" si="3"/>
        <v>ALAT (GPT)
(Flacoane cu volumul 40
-175 ml.) determinarea la
analizator semiautomat</v>
      </c>
      <c r="F79" s="75" t="s">
        <v>163</v>
      </c>
      <c r="G79" s="76">
        <v>600</v>
      </c>
      <c r="H79" s="52"/>
      <c r="I79" s="52"/>
      <c r="J79" s="51">
        <f t="shared" si="6"/>
        <v>0</v>
      </c>
      <c r="K79" s="51">
        <f t="shared" si="7"/>
        <v>0</v>
      </c>
      <c r="L79" s="47" t="s">
        <v>33</v>
      </c>
      <c r="M79" s="76">
        <v>312</v>
      </c>
    </row>
    <row r="80" spans="2:13" ht="90">
      <c r="B80" s="33" t="s">
        <v>30</v>
      </c>
      <c r="C80" s="73">
        <v>73</v>
      </c>
      <c r="D80" s="72" t="s">
        <v>173</v>
      </c>
      <c r="E80" s="50" t="str">
        <f t="shared" si="3"/>
        <v>Albumina (Albumin)
(Flacoane cu volumul 40
-175 ml.) determinarea la
analizator semiautomat</v>
      </c>
      <c r="F80" s="75" t="s">
        <v>163</v>
      </c>
      <c r="G80" s="76">
        <v>350</v>
      </c>
      <c r="H80" s="52"/>
      <c r="I80" s="52"/>
      <c r="J80" s="51">
        <f t="shared" si="6"/>
        <v>0</v>
      </c>
      <c r="K80" s="51">
        <f t="shared" si="7"/>
        <v>0</v>
      </c>
      <c r="L80" s="47" t="s">
        <v>33</v>
      </c>
      <c r="M80" s="76">
        <v>224</v>
      </c>
    </row>
    <row r="81" spans="2:13" ht="90">
      <c r="B81" s="33" t="s">
        <v>30</v>
      </c>
      <c r="C81" s="73">
        <v>74</v>
      </c>
      <c r="D81" s="72" t="s">
        <v>174</v>
      </c>
      <c r="E81" s="50" t="str">
        <f t="shared" si="3"/>
        <v>alfa-Amilaza (alfa
-Amylase) (Flacoane cu volumul 40
-175 ml.) determinarea la
analizator semiautomat</v>
      </c>
      <c r="F81" s="75" t="s">
        <v>163</v>
      </c>
      <c r="G81" s="76">
        <v>350</v>
      </c>
      <c r="H81" s="52"/>
      <c r="I81" s="52"/>
      <c r="J81" s="51">
        <f t="shared" si="6"/>
        <v>0</v>
      </c>
      <c r="K81" s="51">
        <f t="shared" si="7"/>
        <v>0</v>
      </c>
      <c r="L81" s="47" t="s">
        <v>33</v>
      </c>
      <c r="M81" s="76">
        <v>1435</v>
      </c>
    </row>
    <row r="82" spans="2:13" ht="78.75">
      <c r="B82" s="33" t="s">
        <v>30</v>
      </c>
      <c r="C82" s="73">
        <v>75</v>
      </c>
      <c r="D82" s="72" t="s">
        <v>175</v>
      </c>
      <c r="E82" s="50" t="str">
        <f t="shared" si="3"/>
        <v>ASAT (GOT)
(Flacoane cu volumul 40-175
ml.) determinarea la
analizator semiautomat</v>
      </c>
      <c r="F82" s="75" t="s">
        <v>163</v>
      </c>
      <c r="G82" s="76">
        <v>600</v>
      </c>
      <c r="H82" s="52"/>
      <c r="I82" s="52"/>
      <c r="J82" s="51">
        <f t="shared" si="6"/>
        <v>0</v>
      </c>
      <c r="K82" s="51">
        <f t="shared" si="7"/>
        <v>0</v>
      </c>
      <c r="L82" s="47" t="s">
        <v>33</v>
      </c>
      <c r="M82" s="76">
        <v>312</v>
      </c>
    </row>
    <row r="83" spans="2:13" ht="120">
      <c r="B83" s="33" t="s">
        <v>30</v>
      </c>
      <c r="C83" s="73">
        <v>76</v>
      </c>
      <c r="D83" s="72" t="s">
        <v>176</v>
      </c>
      <c r="E83" s="50" t="str">
        <f t="shared" si="3"/>
        <v>Bilirubina directă (Direct
Bilirubin)
(Flacoane cu volumul 40
-175 ml.) determinarea la
analizator semiautomat</v>
      </c>
      <c r="F83" s="75" t="s">
        <v>163</v>
      </c>
      <c r="G83" s="76">
        <v>1000</v>
      </c>
      <c r="H83" s="52"/>
      <c r="I83" s="52"/>
      <c r="J83" s="51">
        <f t="shared" si="6"/>
        <v>0</v>
      </c>
      <c r="K83" s="51">
        <f t="shared" si="7"/>
        <v>0</v>
      </c>
      <c r="L83" s="47" t="s">
        <v>33</v>
      </c>
      <c r="M83" s="76">
        <v>710</v>
      </c>
    </row>
    <row r="84" spans="2:13" ht="105">
      <c r="B84" s="33" t="s">
        <v>30</v>
      </c>
      <c r="C84" s="73">
        <v>77</v>
      </c>
      <c r="D84" s="72" t="s">
        <v>177</v>
      </c>
      <c r="E84" s="50" t="str">
        <f t="shared" si="3"/>
        <v>Bilirubina totală (Total
Bilirubin)
(Flacoane cu volumul 40
-175 ml.) determinarea la
analizator semiautomat</v>
      </c>
      <c r="F84" s="75" t="s">
        <v>163</v>
      </c>
      <c r="G84" s="76">
        <v>1000</v>
      </c>
      <c r="H84" s="52"/>
      <c r="I84" s="52"/>
      <c r="J84" s="51">
        <f t="shared" si="6"/>
        <v>0</v>
      </c>
      <c r="K84" s="51">
        <f t="shared" si="7"/>
        <v>0</v>
      </c>
      <c r="L84" s="47" t="s">
        <v>33</v>
      </c>
      <c r="M84" s="76">
        <v>590</v>
      </c>
    </row>
    <row r="85" spans="2:13" ht="90">
      <c r="B85" s="33" t="s">
        <v>30</v>
      </c>
      <c r="C85" s="73">
        <v>78</v>
      </c>
      <c r="D85" s="72" t="s">
        <v>178</v>
      </c>
      <c r="E85" s="50" t="str">
        <f t="shared" si="3"/>
        <v>Cholesterol total
(Cholesterol)
(Flacoane cu volumul
40 -175 ml.) determinarea la
analizator semiautomat</v>
      </c>
      <c r="F85" s="75" t="s">
        <v>163</v>
      </c>
      <c r="G85" s="76">
        <v>2000</v>
      </c>
      <c r="H85" s="52"/>
      <c r="I85" s="52"/>
      <c r="J85" s="51">
        <f t="shared" si="6"/>
        <v>0</v>
      </c>
      <c r="K85" s="51">
        <f t="shared" si="7"/>
        <v>0</v>
      </c>
      <c r="L85" s="47" t="s">
        <v>33</v>
      </c>
      <c r="M85" s="76">
        <v>1240</v>
      </c>
    </row>
    <row r="86" spans="2:13" ht="90">
      <c r="B86" s="33" t="s">
        <v>30</v>
      </c>
      <c r="C86" s="73">
        <v>79</v>
      </c>
      <c r="D86" s="72" t="s">
        <v>179</v>
      </c>
      <c r="E86" s="50" t="str">
        <f t="shared" si="3"/>
        <v>Creatinina (Creatinine)
(Flacoane cu volumul 40
-175 ml.) determinarea la
analizator semiautomat</v>
      </c>
      <c r="F86" s="75" t="s">
        <v>163</v>
      </c>
      <c r="G86" s="76">
        <v>1200</v>
      </c>
      <c r="H86" s="52"/>
      <c r="I86" s="52"/>
      <c r="J86" s="51">
        <f t="shared" si="6"/>
        <v>0</v>
      </c>
      <c r="K86" s="51">
        <f t="shared" si="7"/>
        <v>0</v>
      </c>
      <c r="L86" s="47" t="s">
        <v>33</v>
      </c>
      <c r="M86" s="76">
        <v>180</v>
      </c>
    </row>
    <row r="87" spans="2:13" ht="90">
      <c r="B87" s="33" t="s">
        <v>30</v>
      </c>
      <c r="C87" s="73">
        <v>80</v>
      </c>
      <c r="D87" s="72" t="s">
        <v>180</v>
      </c>
      <c r="E87" s="50" t="str">
        <f t="shared" si="3"/>
        <v>Glucoza (Glucose)
(Flacoane cu volumul 40
-175 ml.) determinarea la analizator
semiautomat</v>
      </c>
      <c r="F87" s="75" t="s">
        <v>163</v>
      </c>
      <c r="G87" s="76">
        <v>2500</v>
      </c>
      <c r="H87" s="52"/>
      <c r="I87" s="52"/>
      <c r="J87" s="51">
        <f t="shared" si="6"/>
        <v>0</v>
      </c>
      <c r="K87" s="51">
        <f t="shared" si="7"/>
        <v>0</v>
      </c>
      <c r="L87" s="47" t="s">
        <v>33</v>
      </c>
      <c r="M87" s="76">
        <v>3000</v>
      </c>
    </row>
    <row r="88" spans="2:13" ht="90">
      <c r="B88" s="33" t="s">
        <v>30</v>
      </c>
      <c r="C88" s="73">
        <v>81</v>
      </c>
      <c r="D88" s="72" t="s">
        <v>181</v>
      </c>
      <c r="E88" s="50" t="str">
        <f t="shared" si="3"/>
        <v>Proteina Totală (Total
Protein) (Flacoane cu volumul 40
-175 ml.) determinarea la analizator
semiautomat</v>
      </c>
      <c r="F88" s="75" t="s">
        <v>163</v>
      </c>
      <c r="G88" s="76">
        <v>100</v>
      </c>
      <c r="H88" s="52"/>
      <c r="I88" s="52"/>
      <c r="J88" s="51">
        <f t="shared" si="6"/>
        <v>0</v>
      </c>
      <c r="K88" s="51">
        <f t="shared" si="7"/>
        <v>0</v>
      </c>
      <c r="L88" s="47" t="s">
        <v>33</v>
      </c>
      <c r="M88" s="76">
        <v>27.330000000000002</v>
      </c>
    </row>
    <row r="89" spans="2:13" ht="105">
      <c r="B89" s="33" t="s">
        <v>30</v>
      </c>
      <c r="C89" s="73">
        <v>82</v>
      </c>
      <c r="D89" s="72" t="s">
        <v>182</v>
      </c>
      <c r="E89" s="50" t="str">
        <f t="shared" si="3"/>
        <v>Trigliceride (Triglicerides)
(Flacoane cu volumul 40
-175 ml.) determinarea la analizator
semiautomat</v>
      </c>
      <c r="F89" s="75" t="s">
        <v>163</v>
      </c>
      <c r="G89" s="76">
        <v>1000</v>
      </c>
      <c r="H89" s="52"/>
      <c r="I89" s="52"/>
      <c r="J89" s="51">
        <f t="shared" si="6"/>
        <v>0</v>
      </c>
      <c r="K89" s="51">
        <f t="shared" si="7"/>
        <v>0</v>
      </c>
      <c r="L89" s="47" t="s">
        <v>33</v>
      </c>
      <c r="M89" s="76">
        <v>990</v>
      </c>
    </row>
    <row r="90" spans="2:13" ht="90">
      <c r="B90" s="33" t="s">
        <v>30</v>
      </c>
      <c r="C90" s="73">
        <v>83</v>
      </c>
      <c r="D90" s="72" t="s">
        <v>183</v>
      </c>
      <c r="E90" s="50" t="str">
        <f t="shared" si="3"/>
        <v>Uree (Urea)
(Flacoane cu volumul 40
-175 ml.) determinarea la analizator
semiautomat</v>
      </c>
      <c r="F90" s="75" t="s">
        <v>163</v>
      </c>
      <c r="G90" s="76">
        <v>800</v>
      </c>
      <c r="H90" s="52"/>
      <c r="I90" s="52"/>
      <c r="J90" s="51">
        <f t="shared" si="6"/>
        <v>0</v>
      </c>
      <c r="K90" s="51">
        <f t="shared" si="7"/>
        <v>0</v>
      </c>
      <c r="L90" s="47" t="s">
        <v>33</v>
      </c>
      <c r="M90" s="76">
        <v>488</v>
      </c>
    </row>
    <row r="91" spans="2:13" ht="105">
      <c r="B91" s="33" t="s">
        <v>30</v>
      </c>
      <c r="C91" s="73">
        <v>84</v>
      </c>
      <c r="D91" s="72" t="s">
        <v>184</v>
      </c>
      <c r="E91" s="50" t="str">
        <f t="shared" si="3"/>
        <v>Acidul Uric (Uric Acid)
(Flacoane cu volumul 40
-175 ml.) determinarea la analizator
semiautomat</v>
      </c>
      <c r="F91" s="75" t="s">
        <v>163</v>
      </c>
      <c r="G91" s="76">
        <v>900</v>
      </c>
      <c r="H91" s="52"/>
      <c r="I91" s="52"/>
      <c r="J91" s="51">
        <f t="shared" si="6"/>
        <v>0</v>
      </c>
      <c r="K91" s="51">
        <f t="shared" si="7"/>
        <v>0</v>
      </c>
      <c r="L91" s="47" t="s">
        <v>33</v>
      </c>
      <c r="M91" s="76">
        <v>630</v>
      </c>
    </row>
    <row r="92" spans="2:13" ht="105">
      <c r="B92" s="33" t="s">
        <v>30</v>
      </c>
      <c r="C92" s="73">
        <v>85</v>
      </c>
      <c r="D92" s="72" t="s">
        <v>185</v>
      </c>
      <c r="E92" s="50" t="str">
        <f t="shared" si="3"/>
        <v>Hemoglobina glicozilata
(HbA1c) (Flacoane cu volumul 40
-175 ml.) determinarea la
analizator semiautomat</v>
      </c>
      <c r="F92" s="75" t="s">
        <v>163</v>
      </c>
      <c r="G92" s="76">
        <v>300</v>
      </c>
      <c r="H92" s="52"/>
      <c r="I92" s="52"/>
      <c r="J92" s="51">
        <f t="shared" si="6"/>
        <v>0</v>
      </c>
      <c r="K92" s="51">
        <f t="shared" si="7"/>
        <v>0</v>
      </c>
      <c r="L92" s="47" t="s">
        <v>33</v>
      </c>
      <c r="M92" s="76">
        <v>13500</v>
      </c>
    </row>
    <row r="93" spans="2:13" ht="78.75">
      <c r="B93" s="33" t="s">
        <v>30</v>
      </c>
      <c r="C93" s="73">
        <v>86</v>
      </c>
      <c r="D93" s="72" t="s">
        <v>186</v>
      </c>
      <c r="E93" s="50" t="str">
        <f t="shared" si="3"/>
        <v>Ser control normal pe baza serului uman cu param.cunoscuți ambalat în flacoane 3-5ml</v>
      </c>
      <c r="F93" s="75" t="s">
        <v>163</v>
      </c>
      <c r="G93" s="76">
        <v>96</v>
      </c>
      <c r="H93" s="52"/>
      <c r="I93" s="52"/>
      <c r="J93" s="51">
        <f t="shared" si="6"/>
        <v>0</v>
      </c>
      <c r="K93" s="51">
        <f t="shared" si="7"/>
        <v>0</v>
      </c>
      <c r="L93" s="47" t="s">
        <v>33</v>
      </c>
      <c r="M93" s="76">
        <v>3360</v>
      </c>
    </row>
    <row r="94" spans="2:13" ht="78.75">
      <c r="B94" s="33" t="s">
        <v>30</v>
      </c>
      <c r="C94" s="73">
        <v>87</v>
      </c>
      <c r="D94" s="72" t="s">
        <v>187</v>
      </c>
      <c r="E94" s="50" t="str">
        <f t="shared" si="3"/>
        <v>Ser control patologic pe baza serului uman cu param.cunoscuți ambalat în flacoane 3-5ml</v>
      </c>
      <c r="F94" s="75" t="s">
        <v>163</v>
      </c>
      <c r="G94" s="76">
        <v>63</v>
      </c>
      <c r="H94" s="52"/>
      <c r="I94" s="52"/>
      <c r="J94" s="51">
        <f t="shared" si="6"/>
        <v>0</v>
      </c>
      <c r="K94" s="51">
        <f t="shared" si="7"/>
        <v>0</v>
      </c>
      <c r="L94" s="47" t="s">
        <v>33</v>
      </c>
      <c r="M94" s="76">
        <v>2205</v>
      </c>
    </row>
    <row r="95" ht="12.75">
      <c r="M95" s="1">
        <f>SUM(M8:M94)</f>
        <v>779002.4799999997</v>
      </c>
    </row>
    <row r="96" spans="8:11" ht="12.75">
      <c r="H96" s="1" t="s">
        <v>34</v>
      </c>
      <c r="J96" s="1">
        <f>SUM(J8:J95)</f>
        <v>0</v>
      </c>
      <c r="K96" s="45">
        <f>SUM(K8:K95)</f>
        <v>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T20"/>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69" t="s">
        <v>25</v>
      </c>
      <c r="I12" s="69"/>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2024-02-21T10:39:30Z</dcterms:modified>
  <cp:category/>
  <cp:version/>
  <cp:contentType/>
  <cp:contentStatus/>
</cp:coreProperties>
</file>