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7\+ DISPOZITIVE MEDICALE\DM Lista suplimentară Coduri Generice\MODIFICARE 10.07.2026\"/>
    </mc:Choice>
  </mc:AlternateContent>
  <bookViews>
    <workbookView xWindow="0" yWindow="0" windowWidth="23040" windowHeight="9072" tabRatio="589"/>
  </bookViews>
  <sheets>
    <sheet name="Specificaţii tehnice         " sheetId="4" r:id="rId1"/>
    <sheet name="Specificaţii de preț        " sheetId="5" r:id="rId2"/>
    <sheet name="Sheet2" sheetId="7" r:id="rId3"/>
  </sheets>
  <definedNames>
    <definedName name="_Hlk125125747" localSheetId="1">'Specificaţii de preț        '!$D$14</definedName>
    <definedName name="_xlnm._FilterDatabase" localSheetId="1" hidden="1">'Specificaţii de preț        '!$B$12:$L$18</definedName>
    <definedName name="_xlnm._FilterDatabase" localSheetId="0" hidden="1">'Specificaţii tehnice         '!$A$11:$J$13</definedName>
    <definedName name="OLE_LINK1" localSheetId="0">'Specificaţii tehnice         '!#REF!</definedName>
  </definedNames>
  <calcPr calcId="162913"/>
</workbook>
</file>

<file path=xl/calcChain.xml><?xml version="1.0" encoding="utf-8"?>
<calcChain xmlns="http://schemas.openxmlformats.org/spreadsheetml/2006/main">
  <c r="M53" i="5" l="1"/>
  <c r="L31" i="4" l="1"/>
  <c r="L32" i="4"/>
  <c r="L33" i="4"/>
  <c r="L34" i="4"/>
  <c r="L35" i="4"/>
  <c r="L36" i="4"/>
  <c r="L37" i="4"/>
  <c r="L38" i="4"/>
  <c r="L39" i="4"/>
  <c r="L40" i="4"/>
  <c r="L41" i="4"/>
  <c r="L42" i="4"/>
  <c r="L43" i="4"/>
  <c r="L44" i="4"/>
  <c r="L45" i="4"/>
  <c r="L46" i="4"/>
  <c r="L47" i="4"/>
  <c r="L48" i="4"/>
  <c r="L49" i="4"/>
  <c r="L50" i="4"/>
  <c r="L13" i="4" l="1"/>
  <c r="L14" i="4"/>
  <c r="L15" i="4"/>
  <c r="L16" i="4"/>
  <c r="L17" i="4"/>
  <c r="L18" i="4"/>
  <c r="L19" i="4"/>
  <c r="L20" i="4"/>
  <c r="L21" i="4"/>
  <c r="L22" i="4"/>
  <c r="L23" i="4"/>
  <c r="L24" i="4"/>
  <c r="L25" i="4"/>
  <c r="L26" i="4"/>
  <c r="L27" i="4"/>
  <c r="L28" i="4"/>
  <c r="L29" i="4"/>
  <c r="L30" i="4"/>
  <c r="L12" i="4"/>
  <c r="K65" i="5" l="1"/>
  <c r="J65" i="5"/>
  <c r="K12" i="7" l="1"/>
  <c r="J12" i="7"/>
</calcChain>
</file>

<file path=xl/sharedStrings.xml><?xml version="1.0" encoding="utf-8"?>
<sst xmlns="http://schemas.openxmlformats.org/spreadsheetml/2006/main" count="436" uniqueCount="115">
  <si>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</si>
  <si>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</si>
  <si>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</si>
  <si>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</si>
  <si>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</si>
  <si>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</si>
  <si>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</si>
  <si>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</si>
  <si>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</si>
  <si>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</si>
  <si>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</si>
  <si>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</si>
  <si>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</si>
  <si>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</si>
  <si>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</si>
  <si>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</si>
  <si>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</si>
  <si>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</si>
  <si>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</si>
  <si>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</si>
  <si>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</si>
  <si>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</si>
  <si>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</si>
  <si>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</si>
  <si>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</si>
  <si>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</si>
  <si>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</si>
  <si>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</si>
  <si>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</si>
  <si>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 xml:space="preserve">	F 088 / PSO AM-002; Ed./Rev. 2/0</t>
  </si>
  <si>
    <r>
      <t xml:space="preserve">                                                                                                                                                                                                                                      </t>
    </r>
    <r>
      <rPr>
        <sz val="12"/>
        <rFont val="Times New Roman"/>
        <family val="1"/>
        <charset val="204"/>
      </rPr>
      <t>Anexa nr. 22</t>
    </r>
  </si>
  <si>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</si>
  <si>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</si>
  <si>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Lot</t>
  </si>
  <si>
    <t>Numărul  procedurii de achiziție: nr.</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</si>
  <si>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</si>
  <si>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</si>
  <si>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
</t>
  </si>
  <si>
    <t xml:space="preserve">Dispozitiv fizioterapie cu frecvente radio  
Cod 400110 
Descriere terapia cu unde electromagnetice de înaltă frecvență 
Parametru Specificaţie 
Ecran dimensiune  min 7 inch
  color, touchscreen
Canale independente  ≥ 3
Tipuri canale  rezistiv, multipolar, capacitativ
Diapazonul frecventei semnalului  500-1000 kHz
Frecvente de lucru  ≥ 7
Functia de alegere automata a frecventei de lucru  obligatoriu
Puterea maxima  ≥ 200W
Tip semnal  Continuu si pulsatil
Masurare energie tesut  obligatoriu
Timpul de tratament  1-90 min
Alarma contact slab  obligatoriu
Alarma finalizare tratament  obligatoriu
Alarma electrod   obligatoriu
Librarie de protocoale interne de tratemant  obligatoriu
Posibilitatea de creare a programelor de tratament de catre utilizator  obligatoriu
Porturi  USB
Tensiune  220V, 50Hz
Accesorii  Electrod rezistiv, să se indice codul produsului
  Electrod capacitativ, să se indice codul produsului
  Electrod bipolar rezistiv sferic, să se indice codul produsului
  Electrod bipolar rezistiv circular, să se indice codul produsului
  Electrod capacitativ sub forma de disc, să se indice codul produsului
  "Electrod rezistiv sub forma de disc, să se indice 
codul produsului"
  Electrod neutru, să se indice codul produsului
</t>
  </si>
  <si>
    <t xml:space="preserve">Numărul procedurii de achiziție: </t>
  </si>
  <si>
    <t xml:space="preserve">Dispozitiv fizioterapeutic pentru terapie cu microunde  
Cod 400101 
Descriere Terapia cu microunde este indicată în caz de contracții musculare, osteoartrită, durere posttraumatică și tendinită 
Parametru Specificaţie 
Moduri de operare  continuu și pulsatil
Frecvența de lucru  ≥ 2400 MHz
Display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</si>
  <si>
    <t xml:space="preserve">Lampă cu fantă  
Cod 170100 
Descriere Microscop binocular care permite examinarea stereoscopică detaliată a structurilor oculare.  
Parametrul  Specificația
Sistemul de iluminare Lățimea fantei,mm 0-10 minimum, adjustabilă
 Lungimea fantei, mm 0-10 minimum, adjustabilă
 Rotirea, grade 0-90
 Filtre Minim: albastru, verde, absorbție de căldură
Microscopul Tipul  Binocular
 Mărire totală 10x minimum
 Metoda de schimbare a măririi Să se indice 
 Gama de reglare a dioptriei, dioptrii de la -7 la +7 minim
Gama de mișcare Deplasare laterală, mm ≥100
 Deplasare în adîncime, mm ≥100
 Deplasare în înălțime, mm ≥30
 Reglare fină de la  joystick, mm ≥±10
 Reglarea înălțimii bărbiei, mm ≥ 70
Alimentarea, 220 V, 50 Hz  Obligatoriu
Accesorii  Setul standard
 Bec min. 2 buc.
</t>
  </si>
  <si>
    <t xml:space="preserve">Cîntar electronic, pentru nou-născuţi   
Cod 130800  
Descriere Cîntar pentru nou născuţi  destinat pentru determinarea greutăţii   
Parametru   Specificaţia
Greutatea maximă   20 - 25 kg
Precizie   ≤ 5 gr
Functia fixare greutate, (TARE)   obligatoriu
Functia Auto-Hold, determinarea greutatii copilului chiar daca se misca   obligatoriu
Pornirea/Închiderea   Automată
Ecran LCD   ≥ 65x25mm
Alimentare    220V, 50Hz sau baterie internă
Autocalibrare   obligatoriu
</t>
  </si>
  <si>
    <t xml:space="preserve">Lampă germicida (varianta mobilă) 
Cod 130160
Descriere Lampă de quarț pentru sterilizarea aeului în încăperi, coridoare etc.
Alimentare 220V, 50Hz
Suportul Mîner pentru transportare
 min. 3 roți
 min. 2 cu frînă
Numar de tuburi 3 tuburi ≥ 30W, ≥ 30 m²
Tuburile tuburile incluse în set
 ≥ 8000 ore 
Spectru de raze  UV + vizibil
Unghiul de iradiere  360 grade
Lampă germicidă fără eliminarea ozonului obligatoriu
</t>
  </si>
  <si>
    <t xml:space="preserve">Centrifugă, de laborator (8-12 tuburi)  
Cod 150910 
Descriere Centrifugele de laborator sunt destinate pentru a  centrifuga sîngele. 
Parametrul  Specificația
Viteza de rotație Minimală, rpm reglabilă
 Maximală, rpm ≥ 6000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</si>
  <si>
    <t xml:space="preserve">Tonometru ocular portativ   
Cod 170300  
Descriere Tonometrul ocular este destinat pentru masurarea presiunii intraoculare  
Parametru   Specificaţia
Tip   non-corneal
Autocalibrare   obligatoriu
Precizie   ≤20mmHg  +/-2mm  ≥20mmHg- +/-10%
Ecran    LCD
Alimentare    baterii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</si>
  <si>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</si>
  <si>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 xml:space="preserve"> 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</si>
  <si>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Dispozitiv fizioterapeutic  pentru  electroterapie, laseroterapie, magnetoterapie și ultrasunet  
Cod 400180 
Descriere Dispozitiv fizioterapeutic multifuncțional destinat procedurilor de electroterapie, electroforeză (ionoforeză), laserterapie, magnetoterapie și ultrasunet, dotat cu protocoale presetate și personalizabile. 
Parametru Specificaţie 
Electroterapie:  Electroterapie:
  "Parametrii electrici disponibili (minim):
Curenți galvanici
Curenți diadinamici
Curenți interferențiali
Curenți faradici sau neofaradici
Curenți Trabert (Ultra Reiz)
TENS (Stimulare electrică nervoasă transcutanată)
Stimulare Kotz (curenți de medie frecvență modulați)
Electroforeză (ionoforeză)"
Laser:  Сlasa dispozitivului cu laser 3В
  Laser roșu obligatoriu
  Laser infraroșu obligatoriu
Magnet:  Сîmpuri magnetice cu forme de undă: sinusoidală, dreptunghiulară, triunghiulară
  Magnetoterapie cu impulsuri obligatoriu
Ultasunet:  Frecventa de lucru, diapazon  minim 1-3 MHz
  Moduri de operare continuu și pulsatoriu
Functionalități:  Protocoale de lucru presetate  obligatoriu
  Protocoale de lucru personalizate  obligatoriu
  Cronometru obligatoriu
Alimentare  230 V, 50 Hz ± 10%
Accesorii incluse:  "Set de electrozi  adulți pentru electro terapie  ≥ 1 set
(1 set = 1 pereche), să se indice codul produsului"
  "Set de electrozi adulți, pentru electroforeză, cu bureți absorbanti, ≥ 1 set
(1 set = 1 pereche), să se indice codul produsului"
  Sonda roșu ≥ 1 buc, să se indice codul produsului
  Sonda  infraroșu ≥ 1 buc, să se indice codul produsului
  Sonda  ultrasunet   ~ 1cm² ≥ 1 buc, să se indice codul produsului
  Sonda ultrasunet  ~ 4cm² ≥ 1 buc, să se indice codul produsului
  Aplicatoare pentru magnetoterapie ≥ 2 buc, să se indice codul produsului
  Ochelari de protectie ≥ 2 buc, să se indice codul produsului
  Gel pentru ultraunet ≥ 1 L, să se indice codul produsului
  Set de accesorii standard - obligatoriu
</t>
  </si>
  <si>
    <t xml:space="preserve">Hotă cu flux laminar 
Cod 250100
Descriere Dulapuri biologice de siguranță care cuprind clasa II, folosite pentru ventilare în laboratorul clinic. Exclude clasa I, clasa a III, și hote cu flux orizontal, precum și hote chimice și debitul de aer laminar banci curate.
Parametru Specificaţie
Descriere Hotă microbiologică cu flux laminar vertical, clasa II tip A2
Control controlat de microprocesor
 sensor volumetric pentru monitorizarea fluxului de aer epuizat
 control automat al volumului de flux prezentat
Interior  suprafața internă din oțel  inoxidabil  antistatic 
Filtre HEPA sau ULPA
Prefiltru Eficiența de minim 85 %, pentru particule de minim 0.5 microni, clasa G4
Lumina interioară lumină rece, integrată, cu intensitatea de minim 800 lux
lampa UV pentru sterilizare, fixată în vitrina frontală
Nivelul de zgomot  60dB ≤
Flux aer &gt; 0.4 m/s
Factorul de protecție (Apf) 1.5 10^5
Afijaj digital
Alimentarea 220V, 50 Hz
Alarme  Acustică
 Vizuală
Capac de închidere a exhaustării obligatoriu
Set de livrare Hota cu filtre
 Lampă de iluminare
 lampă UV
 suport pentru amplasarea hotei
 robinet pentru vacuum
 robinet pentru gaze
</t>
  </si>
  <si>
    <t xml:space="preserve">Fotoliu ginecologic (caracteristici de baza) 
Cod 140500
Descriere Destinat amplasării pacientului pentru investigații ginecologice
Parametrul  Specificația
Acțiune electromecanică
Secțiuni ≥ 3
Suporturi pentru mîini
 pentru picioare
Carcasul oțel vopsit electrostatic
Suprafața  acoperită cu material moale, rezistent la detergenți chimici 
Înălțime reglabilă diapazon minim 60 - 80 cm
Capacitate maximă ≥ 180 kg
</t>
  </si>
  <si>
    <t xml:space="preserve">Lampă germicidă (varianta staționară) 
Cod 130140
Descriere Lampă de quarț pentru sterilizarea aeului în încăperea sălii de proceduri, sălii de operație, salon, etc.
Alimentare 220V, 50Hz
Montabila pe tavan sau perete obligatoriu
Lampa cu tub inclus  cu 1 tub, minim 15W
Spectru de raze  UV + vizibil
Unghiul de iradiere  minim 180 grade
Timpul de funcționare a lămpilor ≥ 8000 ore
Lampă germicidă fără eliminarea ozonului obligatoriu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</si>
  <si>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</si>
  <si>
    <t xml:space="preserve">Unitate de radiografie, mobilă (caracteristici medii)  
Cod 210110 
Descriere Sistem radiografic digital pe consolă mobilă 
Parametru  Specificaţie
Dimensiuni Greutate maxima acceptabila ≤ 450 kg
Puterea generator  ≥ 32 kW
ANOD TUB Raze X Capacitate termică, HU  ≥ 30000
 kV, Diapazon   ≥ 40-125
 mA Diapazon  ≥ 50-400
 mAs Diapazon   Ajustabil
 Pata focală, mm  "Pata focală, mm 0.8 -1.3, ±0.2
pata focala mica 0.6-0.8
pata focala mare 1.1-1.3"
 Timp de expunere diapazon minim 0,001-4,0 s
SID DIAPAZON, cm  ≥ 140  
Rotirea bratului in jurul axei orizontale   ±90
INDICATORI  Tip  Digital 
 kVp  Digital
 mAs  Digital 
DETECTOR DIGITAL  Tip  CSI
 Rezoluţie matrice ≥ 2560x3072 pixels
 Pixel ≤ 140 µm
 Gradaţie  ≥ 16 biti
 Dimensiune, cm  ≥ 35x43
 Timp pînă la apariţia imaginii  Max 5 sec
 Tip conectare la unitate Wi-Fi
 Baterii  min. 2 buc.
  autonomie in regim de  utilizare pentru o baterie de minim 7 ore
 Incarcator baterie( cu 2 sloturi)  obligatoriu
DAP–metru  obligatoriu
Colimator Rectangular obligatoriu
 Camp maxim la 1 m SID – 43x43 cm obligatoriu
 Iluminare LED Minim 160 lx
 Indicator SID minim 1 m, 1.5 m, 1.8 m
CENTRARE PACIENT/ LUMINA COLIMATOR   obligatoriu
CERINŢE ALIMENTARE   Toate componentele echipamentului electric se vor conecta la priză prin fişă de reţea de tip F  “Schuko”
  Electricitate: 220  Volţi monofazic, Frecvenţa 50 Hz
  Cablu Minim 5 m
Loc lucru (PC1) integrat in consola mobila Loc lucru laborant: PC cu accesorii, monitor si SW integrat pentru achizitie si prelucrare/stocare a imaginilor x-ray, interfata control generator obligatoriu
 CPU ≥ Core i7, sau echivalent
 Sistem de operare Ubuntu / Windows 10 sau mai avansat
 Memorie operativa ≥ 8 Gb
 Memorie HDD/SSD ≥ 500 Gb sau stocarea a minim 20000 imagini 
 Recorder DVD/RW obligatoriu
 Accesorii tastatura
  mouse - opțional
 Monitor LCD medical, Touch screen, (IPS fara stralucire) ≥ 19 inch
 SW: 
 Baza de date pacienti, posibilitate de vizualizare si redactare a imaginelor captate de pe detector obligatoriu
 Detectare pozitionare corecta a grilei (conform APR) obligatoriu
 Posibilitate de configurare a tabelelor APR obligatoriu
 Legatura cu generatorul de raze -x prin intermediul tabelelor APR obligatoriu
 Menegmentul dozei acumulate de pacient (legatura cu DAP-metru) obligatoriu
 Legatura cu Server DICOM (DICOM MWL SCU) obligatoriu
 Posibilitate de lucru cu multiple Servere (DICOM store SCU) obligatoriu
 Posibilitate de conetare printer (DICOM print SCU) obligatoriu
 Stocare pe purtator optic (CD, DVD) a imaginilor in format DICOM obligatoriu
 Posibilitate diagnosticare ajustare SW de la distanta obligatoriu
 WiFi  ≥ 802.11b/g
 Compatibilitate totala DICOM 3.0
Loc lucru (PC2) medic Loc lucru medic imagist: PC cu accesorii, monitor si SW integrat pentru prelucrare/ stocare, schimb de date cu reteaua DICOM obligatoriu
 Procesor ≥ Core i7, sau echivalent 
 Sistem de operare Ubuntu / Windows 7 sau mai avansat
 Memorie operativa ≥ 8 Gb
 Memorie HDD ≥ 1 Tb
 Recorder DVD/RW da
Accesorii claviatura, maus, UPS da
Monitor LCD Medical IPS fara efect de stralucire ≥ 21 inch, 2Mpx
SW: Baza de date pacieti, posibilitate de vizualizare si redactare a imaginelor primite de la locu de lucru 1 si reteua DICOM obligatoriu
 Legatura cu Server DICOM (DICOM MWL SCU) obligatoriu
 Posibilitate de lucru cu multiple Servere (DICOM store SCU) obligatoriu
 Posibilitate de conectare printer (DICOM print SCU) obligatoriu
 Stocare pe purtator optic (CD, DVD) a imaginilor in format DICOM obligatoriu
 Posibilitate diagnosticare ajustare SW de la distanta obligatoriu
 Compatibilitate totala DICOM 3.0
Alimentare electrica 220V, 50Hz cu impamintare obligatoriu
Accesorii Complect de procetie radiologic (guleras, sort, fusta) 1 set.
 Sirma mobila cu fereastra pe rotile de protectie x-ray a tehnicianului in timpul expunerii obligatoriu
Instalare/service Instalare inclusiv raport de evaluare a calitatii (Controlul calitatii sau raport de testare de la producator) obligatoriu
 Existenta centru de deservire in RM cu ingineri locali acreditati de producator obligatoriu
 Posibilitatea de service post garantie (contra plata) pe un termen de min 7 ani
</t>
  </si>
  <si>
    <t xml:space="preserve">Ventilator pulmonar Adult, pediatric (caracteristici de bază)   
Cod 110320  
Descriere "Ventilatoare mecanice oferă suport ventilator temporar sau permanent pentru pacienţii care nu pot respira pe cont propriu sau care au nevoie de asistenţă, menţinînd o ventilare adecvată.
"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</si>
  <si>
    <t xml:space="preserve">Laringoscop adult pentru intubatii dificile   
Cod 110620  
Descriere Este un dispozitiv portabil, destinat pentru examinarea și vizualizarea laringelui. Efectuarea de laringoscopii de către medici ORL, secțiile primire urgente, reanimare, anestezie etc.  
Parametru Specificaţie  
Lamele laringoscop oțel inoxidabil mat  obligatoriu
 tip pacient   adult
 iluminare  fibră optică 
 Lamele tip Flaplight  obligatoriu
 mărimea 2  obligatoriu
 mărimea 3  obligatoriu
 mărimea 4  obligatoriu
 autoclavabile la 134℃, 5min.  obligatoriu
 ≥ 2000 ciluri de sterilizare  obligatoriu
Maner laringoscop "fabricat din metal cromat sau
 AISI 304/316"  obligatoriu
 fixarea rapidă a lamelelor  obligatoriu
 bec cu instalarea în mîner  obligatoriu
 diametru mîner standart: 28mm, ±2mm  obligatoriu
 "acumulator reîncărcabil, 
cu autonomie de ≥ 3 ore"  obligatoriu
Bec LED, intensitatea luminei ≥ 2000 lux  obligatoriu
 lumină albă sau neutră  obligatoriu
Accesorii   
"Stație de încărcare a
 laringoscopului fără a extrage bateriile" de la priza de perete 220V, 50Hz  obligatoriu, să se indice codul produsului
"Acumulator 
reîncărcabil" 1 buc.  obligatoriu, să se indice codul produsului
Trusă trusă pentru păstrare/depozitarea dispozivului în funcție de complectația lamelelor solicitate  obligatoriu, să se indice codul produsului
</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</si>
  <si>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</si>
  <si>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 xml:space="preserve">Cardiomonitor fetal 
Cod 260800
Descriere  Cardiomonitor fetal cu posibilitatea înregistrării ECG
Parametru Specificaţie
Antepartum/intapartum ambele
Ultrasunet undă continuă sau pulastivă ,diapazon  - 0.985...2.5 MHz
Frecvența cardiacă a fătului,diapazon 30-240 bpm
Activitatea uterină obligatoriu
Referință control zero obligatoriu
Calibrare Frecvența cardiacă la făt, contracții uterine
Numărul de canale 2
Imprimantă termică, încorporată
Alarme vizuale şi acustice
Afișaj LCD, color
Conexiunea PC obligatoriu
Alimentarea 220 V, 50 Hz
Accesorii Hîrtie pentru imprimantă  ≥ 5 buc.
 Set de electrozi ≥ 1
 Gel de contact ≥ 1 litru
 Suport pe rotile (indicarea modelului obligatorie)
</t>
  </si>
  <si>
    <t xml:space="preserve"> Autoclav 26-40L, cu vacuum, clasa B 
Cod 270120
Descriere Sterilizatoare cu aburi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inoxidabil.
Parametrul Specificația
Clasa autoclavului Clasa B
Construcția interioară camera de sterilizare din oțel inox
Exterior metalic galvanizat sau oțel inox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Imprimantă obligatoriu
Afișaj alfanumeric
Ciclu de strilizare Ciclu de presiune pozitivă
Ciclu de vacuum obligatoriu
Pre şi post vacuum selectabil
Sistem de uscare obligatoriu
Facilități de setare timp
 temperatura
 eliberare automată a vaporilor printare a rezultatelor
 racire rapidă
Volum interior 26 - 40 L
Precizie timp de sterilizare  1 min
Rafturi  da, min. 4 tavi
Regimuri de sterilizare minim 4 regimuri
Temperatura de sterilizare 121℃, 134℃
Cicluri preprogramate  Sterilizare, uscare
Înregistrator date  obligatoriu
Tip date data
 timp
 temperatura
 presiune
Capacitatea rezervorului de apă min. 4 l
Alimentare  220V,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</si>
  <si>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</si>
  <si>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400 L 
Cod 270350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400 ±50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8, din oțel inox
Alimentare 380 V, 50 Hz
</t>
  </si>
  <si>
    <t xml:space="preserve">Dispozitiv de reprocesarea automata a doua endoscope cu uscarea canalelor   
Cod 290430  
Descriere Concepute pentru a dezinfecta sau steriliza folosind un sistem automat de umezire si curatare a canalelor endoscopului.  
Parametru   Specificaţia
Configuratie   Static pe podea sau masă
Endoscoape per ciclu   ≥ 2
Ecran   LCD
Numărul de canale de conectare   ≥ 5
Un ciclu deplin să conțină următoarele etape: Curățare / Spalare  ≤ 30 min.
 Dezinfectarea/ Sterilizarea  
 Clătire   
 Uscare canalelor cu aer sau cu alcool  
În caz de necesitate să fie posibil adăugarea a unei etape adiționale de precurățare   obligatoriu
Monitorizarea și controlul fluxului soluții pe fiecare canal separat   obligatoriu
Monitorizarea nivelului de agenți   obligatoriu
Compatibil cu următoarele tipuri de endoscoape: Olympus  obligatoriu
 Fujifilm  obligatoriu
 Pentax  obligatoriu
 Storz  obligatoriu
 Alți producători  indicați producătorii oferiți
Tipuri agenti antimicrobieni   Chimici (peracetic acid, glutaraldehyde, chlorinedioxide)
Reservor, l   ≥ 15 litri
Detectarea automata a scurgerilor endoscopului pe parcursul întregului ciclu de dezinfecție   obligatoriu
Variația de temperatură   ≤ 55 grade
Dozarea automată a agenților de dezinfectare   obligatoriu
Dozarea automată a agenților de curățare   obligatoriu
Alarma   Automată
Stand pe roți   obligatoriu
Compresor de aer   obligatoriu
Autodezinfectare   obligatoriu
Sistem de filtrare a apei   obligatoriu
Solutiile folosite nu sunt permise la utilizare repetată (sunt evacuate dupa fiecare etapa a ciclului)   obligatoriu
Să fie certificat după standardele de igienă: UNI EN ISO 15883  obligatoriu
Accesorii și consumabile:   
Adaptoare de conectare pentru: Olympus  obligatoriu
 Fujifilm  obligatoriu
 Pentax  obligatoriu
 Storz  obligatoriu
 Alți producători  indicați producătorii oferiți
Set inclus de filtre antibacteriale de apă pentru buna funcționare a dispozitivului pentru o perioadă de: minim 2 ani, acestea să fie livrate beneficiarului la momentul instalării dispozitivului   obligatoriu
Soluție de spălare   min. 100 cicluri, codul produsului
Soluție de dezinfectare   min. 100 cicluri, codul produsului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</si>
  <si>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</si>
  <si>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Laparoscop 
Cod 280300
Descriere Set pentru laparoscopie pentru vizualizare și intervenții. Accesorii (sursă de lumină, insuflatori, instrumente chirurgicale, trocar).
Parametrul Specificația
Video procesor Semnale video de ieșire: priză tip VBS-1
 Reglaj automat al culorilor
 Reglaj automat al intensității luminoase
 Reglaj automat al sensibilității la iluminare scăzută
 Cap cameră 3 CCD cu chip / CMOS
 Cuplare automată pe telescop
 Adapter video integrat în capul camerei
 min. HD
 Tehnologii de iluminare pentru vizualizarea vaselor, detectarea punctelor de hemoragie, alte
 Total imersibil în substanțe de dezinfectare
 Adaptor video autoclavabil
 Filtru moire inclus
 Sterilizare – Etilen- Oxid
Sursa de lumină lampă xenon sau LED
 timp de lucru a lămpii- minim 500 ore
 puterea- minim 250 W
 lampă de rezervă (doar in cazul lampi xenon)
 reglarea intensității luminii- regim automat
 reglarea intensității luminii- regim manual
Cablu fibră optică Diametru- 4-5 mm
 Lungime- 250- 300 cm
 Cu rotire liberă în jurul axei
 autoclavabil
 Curățire la rece, chimic sau cu etilen-oxid
Telescop optic- laporoscop Unghi de vedere laterală- 29- 31 grade
 Diametrul extern- nu mai mic de 9 mm, max 11 mm
 Lungime- minim 30cm
 Transmisie lumină prin fibră optică înglobată în sistemul optic
 Adaptoare incluse pentru lumină Storz, Olimpus, Wolf, ACMI
 autoclavabil
 Sterilizare la rece cu Etilen- Oxid
Trocar pentru instrumente 10-11 mm Componente: Canulă cu vîrf oblic standard, vîrf trocar piramidal, cu sistem de oprire insuflare, supapă cu clapetă metaliă
 diametrul 10-11 mm
 lungime:5- 16 cm
 cantitatea- 2 unit.
Trocar pentru instrumente de 5-6  mm Componente: Componente: Canulă cu vîrf oblic standard, vîrf trocar piramidal, cu sistem de oprire insuflare, supapă cu clapetă metaliă
 diametrul 5-6 mm
 lungime:5- 16 cm
 cantitatea- 3 unit.
Trocar pentru instrumente de 12-13.5  mm Componente: Componente: Canulă cu vîrf oblic standard, vîrf trocar piramidal, cu sistem de oprire insuflare, supapă cu clapetă metaliă
 12-13.5 mm
 lungime: 5- 16 cm
 cantitatea- 2 unit.
Reductor  Tip basculant 10/5- 11/5 mm
Reductor 1 unit. Tip basculant 12/5- 13/5 mm
Pensă pentru disecție/apucare, rotativă Maryland Demontabilă în 3 părți componente pentru curățare facilă și interschimbare insert, rapid, prin apăsarea unui singur buton (nu prin înșurubare)
 Vîrf tip Maryland
 Diametru 5 mm
 Lungime minim 320 mm
 Mîner metalic fără cremalieră
Pensă pentru disecție/apucare, rotativă 360 grade, mixer Demontabilă în 3 părți componente pentru curățare facilă și interschimbare insert, rapid, prin apăsarea unui singur buton (nu prin înșurubare)
 Vîrf unghi drept, 90 grade
 Diametru 5 mm
 Lungime minim 320 mm
 Mîner metalic fără cremalieră
Pensă pentru disecție/apucare fermă, rotativă 360 grade Demontabilă în 3 părți componente pentru curățare facilă și interschimbare insert, rapid, prin apăsarea unui singur buton (nu prin înșurubare)
 Vîrf alungit, bont, rotungit, fălci striate
 Diametru 5 mm
 Lungime minim 320 mm
 Mîner metalic plastic cu cremalierăși cu pin HF autostatic
Pensă tip aligatorrotativă 360 grade, mixer Demontabilă în 3 părți componente pentru curățare facilă și interschimbare insert, rapid, prin apăsarea unui singur buton (nu prin înșurubare)
 Vîrf unghi drept, 90 grade
 Diametru 5 mm
 Lungime minim 320 mm
 Mîner metalic fără cremalieră
Pensă apucare atraumatică, rotativă 360 grade Demontabilă în 3 părți componente pentru curățare facilă și interschimbare insert, rapid, prin apăsarea unui singur buton (nu prin înșurubare)
 Vîrf lung rotungit fenestrat serat atraumatic cu simplă acțiune
 Diametru 5 mm
 Lungime minim 320 mm
 Mîner cu cremalieră cu mufă conectare la cauter, cu suprafața mare de contact cu degetele
Insert pensă prehensiune, atraumatică Vîrf ușor curbat, lung, fenestrat serat atraumatic
 Diametru 5 mm
 Lungime minim 320 mm
 Cu o singură deschidere
 cantitatea- 2 unit.
Pensă apucare atraumatică, rotativă 360 grade Demontabilă în 3 părți componente pentru curățare facilă și interschimbare insert, rapid, prin apăsarea unui singur buton (nu prin înșurubare)
 Vîrf lung suplu, rotungit fenestrat serat atraumatic cu simplă acțiune
 Lungime vîrf activ 23-25 mm
 Diametru 5 mm
 Lungime 320-360 mm
 Mîner cu cremalieră cu mufă conectare la cauter
Pensă extractoare, rotativă 360 grade Demontabilă în 3 părți componente pentru curățare facilă și interschimbare insert, rapid, prin apăsarea unui singur buton (nu prin înșurubare)
 Vîrf tip Crocodil 2x3 dinți
 Lungime vîrf activ 26-28 mm
 Diametru 5 mm
 Lungime minim 320 mm
 Mîner metalic cu cremalieră 
Pensă prehensiune fenestrată Demontabilă în 3 părți componente pentru curățare facilă și interschimbare insert, rapid, prin apăsarea unui singur buton (nu prin înșurubare)
 Vîrf cu fălci plate, lungi, fenestrate, cu dinți mari, dublă deschidere
 Lungime vîrf activ 24-26 mm
 Diametru 5 mm
 Lungime 320-360 mm
 Mîner metalic cu cremalieră 
Insert pensă prehensiune Vîrf cu fălci plate, lungi, cu dinți fini dispuși la intervale regulate pe toată lungimea, dublă deschidere
 Lungime vîrf activ 25-30 mm
 Diametru 5 mm
 Lungime minim 320 mm
Pensă pentru disecție/apucare, rotativă 360 grade Demontabilă în 3 părți componente pentru curățare facilă și interschimbare insert, rapid, prin apăsarea unui singur buton (nu prin înșurubare)
 Vîrf unghi drept, 90 grade
 Diametru 10 mm
 Lungime 360-380 mm
 Mîner cu cremalieră cu mufă conectare la cauter, cu suprafața mare de contact cu degetele
Insert pensă BABCOCK Sistem modular: teacă, insert, mîner
 Teaca: lungimea minnim 325 mm- max 360 mm, rotativă, izolată, diametru 10 mm
 Insert: fălci denturate și fenestrate
 Lungime fălci: minim 33 mm- max 50 mm
 Măner: cu sistem de blocare, comandă de blocare cu degetul arătător
 Vîrf tip BABCOCK lung, fenestrat
Pensă extractoare, crocodic, rotativă 360 grade Crocodil Demontabilă în 3 părți componente pentru curățare facilă și interschimbare insert, rapid, prin apăsarea unui singur buton (nu prin înșurubare)
 Vîrf tip Crocodil 2x3 dinți
 Lungime vîrf activ 25-37 mm
 Diametru 5 mm
 Lungime 320-360 mm
 Mîner metalic cu cremalieră 
Insert pensă pentru recuperare calculi Vîrf cu cupe mari găurite
 Lungime vîrf activ 22-24 mm
 Diametru 10 mm
 Lungime 360-370 mm
Pensă bipolară laporoscopică Fălci netede ușor curbate
 Lungime vîrf activ 19-21 mm
 Pentru disecție și apucare
 Diametru 5 - 10 mm
 Lungime 43-45 cm
 Rezistența crescută
 Măner metelic cu posibilitatea de legare la cuțit bipolar, cu suprafața mare de contact cu degetele
Foarfecă rotativă, 360 grade (Metzenbaum) Demontabilă în 3 părți componente pentru curățare facilă și interschimbare insert, rapid, prin apăsarea unui singur buton (nu prin înșurubare)
 Lame curbe, lungi, serate
 Lungime activă lame 17-20 mm
 Diametrul 5 mm
 Lungime 43- 44 cm
 Mîner izolat
 Mufă conector HF
Electrod de coagulare și disecție, în formă de L Diametrul 5 mm
 Lungime 35- 45 cm
 Mufă conector HF
 Cu cablu monopolar de înaltă frecvență
Electrod de coagulare și disecție în formă de spatulă Diametrul 5 mm
 Lungime 43- 44 cm
 Mufă conector HF
 Cu cablu monopolar de înaltă frecvență
Electrod de coagulare și disecție în formă de bilă Diametrul 5 mm
 Lungime 35 - 45 cm
 Mufă conector HF
 Cu cablu monopolar de înaltă frecvență
Depărtător metalic în evantai Diametrul 10 mm
 min. 3 degete
 Lungime 36 - 39 cm
Port- ac laporoscopic Mîner autostatic curb tip pistol
 Fălci tratate special pentru stabilirea acului, curbe la stînga
 Cu inserție de tungsten carbid
 Diametrul 5 - 10 mm
 Lungime 35 - 45 cm
Aplicator clipuri titan medii-mari, rotativ 360 grade Demontabilă în 3 părți componente pentru curățare facilă
 Diametrul 10 mm
 Lungime 36 cm
 Prevăzut cu port de lavaj
 Mîner cu siguranță
Clipuri titan medii-mari SLS și ML
Tub cu ac pentru puncții Lungimea minim 33 cm 
 Diametrul 5 - 10 mm
Canulă metalică irigare/aspirație Canulă metalică care se atașează la mîner
 Diametrul exterior 5 mm
 Lungime 43- 45 cm
 Canula cu perforații laterale la capăt
Monitor Diagonala minim 24 inch
 Afișare cu matrice activă TFT
 Rezoluție 1024x1280
 Unghi de verere minim 85 grade orizontal și vertical
 Semnale de intrare, cu tipurile de conexiune RGB, Y/C (S-video), BNC
Troliu pentru echipament Utilizare în sala de operație
 Roți antistatice și blocabile
 Suport pentru balon
 Suport pentru monitor
Insuflator electronic Debit de insuflare- 20-35 l
 Evacuare automată a fumului
 Circuit de evacuare fum separat față de cel de insuflare
 Afișarea parametrilor presetați (debit, presiune, gaz consumat)
 Reglare debit de insuflare
 Domeniu debit de insuflare de la 0,5 pînă la 35 l/min.
 Reglare continuă
 Tub de insuflare reutilizabil din cauciuc siliconic
 Alarmă la lipsa gazului de insuflare
 Taste de comandă cu protecție la umezeală
 Furtun de conectare la butelia de înaltă presiune
 Butelie de CO2 capacitate minimă de 17 l
 Să permită alimentarea cu gaz atît de la tub de înaltă presiune direct, fără reglator, cît și de la sistemul central de gaz al spitalului, de joasă presiune
Pompă de spălare automată Sisteme separate de spălare, aspirație
 Automată, fără butoane de control a spălării-aspirației, reglajul să se facă prin butoanele de pe tija de spălare-aspirație
 Aspirația prin pompă cu piston fără role
 Debite reglabile continuu în funcție de apăsarea pe levierile de comandă de pe tija de spălare-aspirație
 Debit de spălare minim 1,2 l/min
 Presiune de spălare min. 300 mm Hg
 Debit de aspirație min. 1,8 l/min.
 Vacuum cu cel puțin 60 kPa
 Set de tubulatură reutilizabilă, autoclavabilă
 Vas de aspirație inclus, capacitate minimă de 1,5 l/min. Reutilizabil
 Să poată folosi pentru irigare pungi cu ser steril
Mîner canulă irigare Pentru canulă diametru diferit
 Mîner cu sistem de optire flux de lichide 
 Control monocomandă a irigării/aspirației
 Autoclavabil
Electrocuagulator Panou frontal cu protecție la umezeală
 Ecran pentru afișarea valorilor parametrilor
 Y/C (S-Video)
 BNC
 RGB
 Memorie a minim 3 combinații de valori pentru parametrii de lucru
 4 moduri de tăiere: Tăiere simplă, de energie înaltă, combinată cu coagulare A și B
 3 moduri de coagulare: Normal, Soft, Spray
 Putere de ieșire bipolară
 Tăiere în mediu salin, coagulare în mediu salin
 Vaporizare cu plasmă în mediu salin
 Pedală dublă de comandă dublă pentru mediu umed
 Electrod neutru reutilizabil din cauciuc siliconic
 Cablu pentru electrod neutru, lungime minim 5 m
Cablu monopolar Lungimea de minim 3 m 
Container pentru sterilizarea instrumentelor Prevăzut cu o tavă metalică cu capac și suporturi de prindere din silicon
 Conține coș de sîrmă
 Dimensiuni exterioare 
 Pentru sterilizare și depozitarea instrumentelor laporoscopice
 Pentru minim minim 12 instrumente
 Pentru instrumente cu diametrul între 2,5-10 mm
Sistem depozitare și sterilizare instrumentar laporoscopic Compus din:
 Coș special pentru depozitarea instrumentelor
 Corp container sterilizare
 Capac container sterilizare cu sistem de filtrare
Alimentarea 220 V, 50 Hz
</t>
  </si>
  <si>
    <t xml:space="preserve">Electroencefalograf cu fotostimulator  
Cod 260110 
Descriere Electroencefalograful cu funcții de bază măsoară, amplifică, filtrează şi înregistrează semnalul EEG şi printează datele pentru proceduri de diagnostic. 
Parametrul  Specificația
Aplicații Diagnosticul EEG obligatoriu
 Electroencefalografia obligatoriu
 Altele Să se indice
Numărul de canale  ≥ 32 referentiale
Rezoluția datelor EEG, bit  ≥ 14
Gama frecvenței de lucru, Hz  &gt;200
Display Funcția freez obligatoriu
 Afișare derivații ≥32 
 Dimensiuni ≥ 20 inci
 EEG în timp real obligatoriu
Verifricarea impendanței electrodului  Automată
Filtru de rejecție comună, dB  100 la 50 Hz
Impendanța preamplificatorului, Mohm  ≥ 10 
Calibrarea  automată obligatoriu
 "Rata de calibrare selectată
 de utilizator" obligatoriu
Detectarea și interpretarea datelor  obligatoriu
Controlul sensitivității Setări manuale obligatoriu
 În pași obligatoriu
 Gama minima, µV/mm 1-100
Filtru de frecvență înaltă Banda, Hz ≤0.3 la setări de frecvență joasă
 Setare manuală obligatoriu
Filtru de frecvență înaltă Banda, Hz ≥70 la setări a frecvenței înalte
 Setare manuală obligatoriu
Filtru notch  obligatoriu
 Setare manuală obligatoriu
Video digital Opțiune obligatoriu
 Comprimarea  obligatoriu
 Sincronizarea cu EEG obligatoriu
 Capacitatea de stocare video/EEG ≥ 24 ore
Fotostimulator  obligatoriu
Interfaşă de ieşire  obligatoriu
I/O auxiliare  Să se indice
REMOTE MONITORING  Optional
SISTEM PC CPU Intel Core 2 Duo sau echivalent, HDD min. 1TB, RAM min.4 Gb, min. Windows 7/8/10 +licență obligatoriu
Tip de stocare "HD, purtători mobili (CD-R, 
DVD), USB;" obligatoriu
Printer  obligatoriu
Adnotări Valorile filtrului, Scala orizontală și verticală, evenimente, ora/data, ID Pacient 
Afișări Afișare oră, data obligatoriu
 Afișare ID pacient obligatoriu
Alimentare 220 V, 50 Hz obligatoriu
</t>
  </si>
  <si>
    <t xml:space="preserve">Lentila Volk   
Cod 170520  
Descriere Lentila Volk permite efectuarea oftalmoscopiei indirecte  
Parametru  Specificație 
Dioptrii  ≥ 20D optional
  ≥ 72D obligatoiu
  90D obligatoiu
Mărire (spot) laser  ≤0,94x 
"Distanța de focusare,
 mm"  ≤ 40 mm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</si>
  <si>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Troliu Să se indice modelul oferit  modelul oferit
 Mobil pe 4 roți  obligatoriu
 Minim 2 roți cu frînă  obligatoriu
 Minim 1 sertar/coș/poliță pentru accesorii  obligatoriu
 Mîner pentru transportare  obligatoriu
</t>
  </si>
  <si>
    <t xml:space="preserve">Masina de spalare si dezinfectare a instrumentariului chirurgical, 60L 
Cod 270250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60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15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1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
</t>
  </si>
  <si>
    <t xml:space="preserve">Unitate stomatologică (caracteristici avansate)     
Cod 120120    
Descriere  Reprezintă echipamentul stomatologic esenţial pentru igienă dentară şi tratament stomatologic.   
Parametrul    Specificaţia 
Scaun stomatologic  Unghi de înclinare  de la 100°pînă la 180° 
  Tetieră  reglabilă 
  Urcare/ coborîre  ≥ 40cm 
  Greutate maximă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Panou de comandă cu aceleași funcții ca la masa dentistului  obligatoriu 
  Camera intraorală  obligatoriu 
  Lampă fotopolimer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Rotatii  ≥300000 rot/min 
Piesă contraunghi  Rotaţii  ≥40000 rot/min 
  Adaptabilă la micromotor  obligatoriu 
  Autoclavabilă  obligatoriu 
  Schimbarea frezei  buton 
  Răcire apă/aer  minim 3 orificii separate 
Sursa de lumină  LED  obligatoriu 
  Poziţii 2  ≥ 4000 Lux 
    de la 30 000 Lux 
    "conectarea / deconectarea 
prin senzor" 
  Axa de rotaţie  ≥3 
  Unghi de iluminare  reglabilă 
  Înălţime  reglabilă 
  Tip lumină  alb/rece 
Detartror (scaler)  5 vîrfuri cu iluminare LED  obligatoriu 
  Mîner detaşabil, autoclavabil  obligatoriu 
  Fregvenţa de lucru  25 pînă la 31 KHz 
  Intensitate  reglabilă 
  Tip vîrfuri  ≥ 4 
Compresor  Fără ulei  obligatoriu 
  Putere  ≥1,5kw 
Monitor     ≥ 19  
Camera intraorală  Conectare la calculator prin USB  obligatoriu 
  Tip  CCD 
Revenirea automată la poziţia iniţială    obligatoriu 
Comanda de oprire urgentă    obligatoriu 
Control multifuncţional de la picior    mobil 
Tensiune    220-240V 
Frecvenţa    50-60 Hz 
</t>
  </si>
  <si>
    <t xml:space="preserve">Doppler a vaselor extra și intra craniene (Duplex)  
Cod 300500 
Descriere Sistem de doppler transcranial cu posibilitate de monitorizare și diagnosticare traumelor cranio-cerebrale 
Parametrul Specificația 
Tip Portabil obligatoriu
Suport pe rotile cu frînă  obligatoriu
Fiecare port să suporte toate tipurile de sonde  obligatoriu
Porturi active  ≥ 4 porturi
Monitor Integrat obligatoriu
Boxe Integrate obligatoriu
Ecran Touch screen ≥ 15 inch
Rezoluția ecran  ≥ 1024 x 768
Sonde Sonda 2 MHZ, mod: PW obligatoriu
 Sonda 1.6 MHZ, cu monitorizare și fixare rigidă pe craniu pentru diahnosticarea traumelor cranio - cerebrale, mod PW obligatoriu
 Sonda 4 MHZ, mod: CW, PW obligatoriu
 Compatibil cu sonde robotizate obligatoriu
Moduri de lucru CW obligatoriu
 PW obligatoriu
 M-mode obligatoriu
Afișare simultană Spectru Minim. 8 adîncimi
 M-mode + CW/PW+Audio obligatoriu
 Revizualizare+M-Mode/CW/PW obligatoriu
Diagnostic Indici calculați  Vs, Vd, Vm, PI, RI, Vs/Vd, viteza medie, numărul emboliilor
Modul de monitorizare Monitorizare Unilateral  obligatoriu
 Monitorizare Bilateral obligatoriu
 Monitorizare continua: trenduri obligatoriu
 Detectare 1 emboli obligatoriu
 Analiză detaliată embolie  Indicarea evenimentelor detaliate
 Indicarea evenimentelor detaliate obligatoriu
Teste susținute Teste de reactivitate vasomotorie obligatoriu
 Stenoze obligatoriu
 Reținere respirației obligatoriu
 Hiperventilarea obligatoriu
Posibilități software Post-Procesare Raw-Data obligatoriu
 Protocoale Presetate, configurabile
 Interfața de lucru Configurabilă
 Date pacient Limba Română/ Rusă / Engleză
 Rapoarte configurabile obligatoriu
 Conectivitate DICOM 3.0 obligatoriu
 Ieșiri video HDMI, VGA, alte
 Ieșire audio obligatoriu
 Export date PDF, ODT, PNG, DICOM, Mp4 Excel grafice, Raw Data obligatoriu
 Alimentare 220 V/50 Hz obligatoriu
 Baterie, autonomie ≥ 2 ore
 Coș pentru accesorii obligatoriu
</t>
  </si>
  <si>
    <t xml:space="preserve"> 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</si>
  <si>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Masă pentru operații cu  6 secții (caracteristici medii)  
Cod 140140 
Parametrul  Specificația
Descriere Masa de operatii oferă o suprafaţă corespunzatoare care susţine corpul pacientului în timpul procedurilor chirurgicale, stabilizarea poziţiei pacientului şi furnizarea cîmpului chirurgical de expunerea optimă.  
Tip masă Electrohidraulică obligatoriu
Mărimile mesei Lungimea ≥ 210 cm
 Lățimea ≥ 55 cm
Poziţionarea mesei Reglarea înălţimii minim 75 - 100 cm
 Deplasarea longitudinală ≥ 30 cm
 Trendelemburg ≥ 30 grade
 Inversarea trendelemburgului ≥ 30 grade
 Secţiile mesei ≥ 6 secții
Înclinarea: Laterală ≥ 25 grade
 Secţia din spate de la +80 la -40 grade (minim)
 Secţia de la talpa/picior de la +25 la - 90 grade (minim)
  detaşabilă
  divizată
 Secţia cap de la +45 la - 45 grade (minim)
Greutatea pacientului   ≥ 250 kg
Utilizarera radiografiei sau fluoroscopie Tunel pentru casete X-ray pe toată lungimea mesei
 Radiotransparenţă obligatoriu
 Accesibilitatea braţului C obligatoriu
 Mărimea casetelor minim 35x43 cm
Ataşarea de bază  mobilă
Rotile  obligatoriu
Sistem de frinare a bazei  " cu pedal, tip hidraulic sau 
electrohidraulica"
Motor electric pentru miscarea sus/jos, lateral a mesei cu acumulator intern, de la telecomanda  obligatoriu
Alimentarea  220 V, 50 Hz
Baterie internă cu autonomia  ≥ 60 manipulări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</si>
  <si>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
  </si>
  <si>
    <t xml:space="preserve"> 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
  </si>
  <si>
    <t>Lot-1-Pulsoximetru de buzunar</t>
  </si>
  <si>
    <t>Lot-2-Tensiometru</t>
  </si>
  <si>
    <t>Lot-3-Higrometru/Psihrometru 0-25C</t>
  </si>
  <si>
    <t>Lot-4-Dispozitiv fizioterapeutic cu frecvențe radio</t>
  </si>
  <si>
    <t>Lot-5-Diatermie cu microunde</t>
  </si>
  <si>
    <t>Lot-6-Lampă cu fantă</t>
  </si>
  <si>
    <t>Lot-7-Cîntar electronic, pentru nou-născuţi</t>
  </si>
  <si>
    <t>Lot-8-Lampă germicida (varianta mobilă)</t>
  </si>
  <si>
    <t>Lot-9-Centrifugă</t>
  </si>
  <si>
    <t>Lot-10-Tonometru ocular partativ</t>
  </si>
  <si>
    <t>Lot-11-Magnetoterapie</t>
  </si>
  <si>
    <t>Lot-12-Incubator (termostat) 80-100 Lcu variație de temperatură</t>
  </si>
  <si>
    <t>Lot-13-Dispozitiv fizioterapeutic pentru electroterapie, laseroterapie, magnetoterapie și ultrasunet</t>
  </si>
  <si>
    <t>Lot-14-Hotă cu flux laminar</t>
  </si>
  <si>
    <t>Lot-15-Fotoliu ginecologic (caracteristici de baza)</t>
  </si>
  <si>
    <t>Lot-16-Lampă germicidă (varianta staționară)</t>
  </si>
  <si>
    <t>Lot-17-Psihrometru Vit 2</t>
  </si>
  <si>
    <t>Lot-18-Unitate de radiografie, mobilă (caracteristici medii)</t>
  </si>
  <si>
    <t>Lot-19-Ventilator pulmonar Adult, pediatric (caracteristici de bază)110320</t>
  </si>
  <si>
    <t>Lot-20-Laringoscop adult pentru intubatii dificile 110620</t>
  </si>
  <si>
    <t>Lot-21-Monitor Holter ECG  (caracteristici de baza) 260260</t>
  </si>
  <si>
    <t>Lot-22-Cardiomonitor fetal 260800</t>
  </si>
  <si>
    <t>Lot-23-Autoclav 26-40L, cu vacuum, clasa B 270120</t>
  </si>
  <si>
    <t>Lot-24-Sterilizator 80 L 270320</t>
  </si>
  <si>
    <t>Lot-25-Sterilizator 400 L 270350</t>
  </si>
  <si>
    <t>Lot-26-Dispozitiv de reprocesarea automata a doua endoscope cu uscarea canalelor 290430</t>
  </si>
  <si>
    <t>Lot-27-Electrocoagulator bipolar 280220</t>
  </si>
  <si>
    <t>Lot-28-Laparoscop 280300</t>
  </si>
  <si>
    <t>Lot-29-Electroencefalograf 260110</t>
  </si>
  <si>
    <t>Lot-30-Lentila Volk</t>
  </si>
  <si>
    <t>Lot-31-Electrocoagulator</t>
  </si>
  <si>
    <t>Lot-32-Termodezinfector (mașină de spălat și dezinfectat instrumente). Termodezinfector  automat de înaltă performanță este  un echipament automatizat conceput pentru curățarea, dezinfectarea și uscarea automată a instrumentelor stomatologice întru-un singur ciclu înainte de sterilizarea finală în autoclav, respectând standardul european EN 15883-1/2.</t>
  </si>
  <si>
    <t>Lot-33-Unit dentar (instalație stomatologică) Unitul dentar echipament stomatologic ce integrează toate instrumentele, sistemele de control și suportul pentru pacient necesare desfăsurării actului medical.</t>
  </si>
  <si>
    <t>Lot-34-Doppler-Duplex a vaselor cerebrale,vaselor membrelor inferioare și superioare</t>
  </si>
  <si>
    <t>Lot-35-Termostat 40-601 TB-80-1</t>
  </si>
  <si>
    <t>Lot-36-Masă pentru operații cu  6 secții (caracteristici medii) 140140</t>
  </si>
  <si>
    <t>Lot-37-Brancarda sanitara (caracteristici de baza) 140370</t>
  </si>
  <si>
    <t>Lot-38-140200 Masa ortopedica</t>
  </si>
  <si>
    <t>Lot-39-Brancarda
sanitara</t>
  </si>
  <si>
    <t>Obiectul de achiziției: Achiziționarea dispozitivelor medicale conform necesităților instituțiilor medico-sanitare publice pentru anul 2027 Coduri Generice</t>
  </si>
  <si>
    <t>Valoarea Estimată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</si>
</sst>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0"/>
  </numFmts>
  <fonts count="58">
    <font>
      <sz val="10"/>
      <name val="Arial"/>
    </font>
    <font>
      <sz val="11"/>
      <color theme="1"/>
      <name val="Calibri"/>
      <family val="2"/>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name val="Times New Roman"/>
      <family val="1"/>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indexed="8"/>
      <name val="Times New Roman"/>
      <family val="1"/>
      <charset val="204"/>
    </font>
    <font>
      <sz val="12"/>
      <color theme="1"/>
      <name val="Times New Roman"/>
      <family val="1"/>
      <charset val="204"/>
    </font>
    <font>
      <sz val="9"/>
      <color theme="1"/>
      <name val="Cambria"/>
      <family val="1"/>
    </font>
    <font>
      <sz val="9"/>
      <color theme="1"/>
      <name val="Times New Roman"/>
      <family val="1"/>
      <charset val="204"/>
    </font>
    <font>
      <sz val="9"/>
      <name val="Times New Roman"/>
      <family val="1"/>
      <charset val="204"/>
    </font>
    <font>
      <b/>
      <sz val="11"/>
      <color indexed="8"/>
      <name val="Times New Roman"/>
      <family val="1"/>
    </font>
    <font>
      <sz val="8"/>
      <color indexed="63"/>
      <name val="Arial"/>
      <family val="2"/>
    </font>
    <font>
      <sz val="11"/>
      <name val="Times New Roman"/>
      <family val="1"/>
      <charset val="204"/>
    </font>
    <font>
      <sz val="10"/>
      <color indexed="63"/>
      <name val="Arial"/>
      <family val="2"/>
    </font>
    <font>
      <sz val="10"/>
      <color theme="1"/>
      <name val="Cambria"/>
      <family val="1"/>
    </font>
    <font>
      <sz val="10"/>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EB9C"/>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92">
    <xf numFmtId="0" fontId="0" fillId="0" borderId="0"/>
    <xf numFmtId="0" fontId="15" fillId="0" borderId="0"/>
    <xf numFmtId="0" fontId="17" fillId="0" borderId="0"/>
    <xf numFmtId="0" fontId="18" fillId="0" borderId="0"/>
    <xf numFmtId="0" fontId="18" fillId="0" borderId="0"/>
    <xf numFmtId="0" fontId="10" fillId="0" borderId="0"/>
    <xf numFmtId="0" fontId="19" fillId="0" borderId="0"/>
    <xf numFmtId="0" fontId="20" fillId="0" borderId="0"/>
    <xf numFmtId="0" fontId="21" fillId="0" borderId="0"/>
    <xf numFmtId="0" fontId="9" fillId="0" borderId="0"/>
    <xf numFmtId="0" fontId="8" fillId="0" borderId="0"/>
    <xf numFmtId="0" fontId="18" fillId="0" borderId="0"/>
    <xf numFmtId="0" fontId="7" fillId="0" borderId="0"/>
    <xf numFmtId="0" fontId="20" fillId="0" borderId="0"/>
    <xf numFmtId="0" fontId="7" fillId="0" borderId="0"/>
    <xf numFmtId="0" fontId="7" fillId="0" borderId="0"/>
    <xf numFmtId="0" fontId="18" fillId="0" borderId="0"/>
    <xf numFmtId="0" fontId="17" fillId="0" borderId="0"/>
    <xf numFmtId="0" fontId="18" fillId="0" borderId="0"/>
    <xf numFmtId="0" fontId="6"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5" fillId="0" borderId="0"/>
    <xf numFmtId="0" fontId="17" fillId="0" borderId="0"/>
    <xf numFmtId="164" fontId="18" fillId="0" borderId="0" applyFont="0" applyFill="0" applyBorder="0" applyAlignment="0" applyProtection="0"/>
    <xf numFmtId="0" fontId="18"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164"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29" fillId="0" borderId="0"/>
    <xf numFmtId="164" fontId="30" fillId="0" borderId="0" applyFont="0" applyFill="0" applyBorder="0" applyAlignment="0" applyProtection="0"/>
    <xf numFmtId="0" fontId="2" fillId="0" borderId="0"/>
    <xf numFmtId="0" fontId="2" fillId="0" borderId="0"/>
    <xf numFmtId="0" fontId="2" fillId="0" borderId="0"/>
    <xf numFmtId="164" fontId="2" fillId="0" borderId="0" applyFont="0" applyFill="0" applyBorder="0" applyAlignment="0" applyProtection="0"/>
    <xf numFmtId="0" fontId="17"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3"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2" fillId="0" borderId="0"/>
    <xf numFmtId="164" fontId="17" fillId="0" borderId="0" applyFont="0" applyFill="0" applyBorder="0" applyAlignment="0" applyProtection="0"/>
    <xf numFmtId="0" fontId="16" fillId="0" borderId="0"/>
    <xf numFmtId="0" fontId="1" fillId="0" borderId="0"/>
  </cellStyleXfs>
  <cellXfs count="118">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4"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3" fillId="2" borderId="1" xfId="0" applyFont="1" applyFill="1" applyBorder="1" applyAlignment="1" applyProtection="1">
      <alignment horizontal="left" vertical="top" wrapText="1"/>
    </xf>
    <xf numFmtId="0" fontId="11"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11" fillId="2" borderId="1" xfId="1" applyFont="1" applyFill="1" applyBorder="1" applyAlignment="1" applyProtection="1">
      <alignment vertical="center" wrapText="1"/>
      <protection locked="0"/>
    </xf>
    <xf numFmtId="0" fontId="31" fillId="2" borderId="1" xfId="0" applyFont="1" applyFill="1" applyBorder="1" applyAlignment="1">
      <alignment vertical="top" wrapText="1"/>
    </xf>
    <xf numFmtId="0" fontId="26" fillId="2" borderId="1" xfId="0" applyFont="1" applyFill="1" applyBorder="1" applyAlignment="1">
      <alignment horizontal="center" vertical="center" wrapText="1"/>
    </xf>
    <xf numFmtId="0" fontId="11" fillId="2" borderId="0" xfId="1" applyFont="1" applyFill="1" applyProtection="1">
      <protection locked="0"/>
    </xf>
    <xf numFmtId="0" fontId="11" fillId="2" borderId="0" xfId="1" applyFont="1" applyFill="1" applyAlignment="1" applyProtection="1">
      <alignment horizontal="center" vertical="center"/>
      <protection locked="0"/>
    </xf>
    <xf numFmtId="0" fontId="11"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1" fillId="2" borderId="0" xfId="1" applyFont="1" applyFill="1" applyBorder="1" applyProtection="1">
      <protection locked="0"/>
    </xf>
    <xf numFmtId="0" fontId="11" fillId="2" borderId="2" xfId="1" applyFont="1" applyFill="1" applyBorder="1" applyProtection="1">
      <protection locked="0"/>
    </xf>
    <xf numFmtId="0" fontId="11" fillId="2" borderId="1" xfId="1" applyFont="1" applyFill="1" applyBorder="1" applyProtection="1">
      <protection locked="0"/>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1" fillId="2" borderId="0" xfId="1" applyFont="1" applyFill="1" applyAlignment="1" applyProtection="1">
      <alignment horizontal="center"/>
      <protection locked="0"/>
    </xf>
    <xf numFmtId="1" fontId="11" fillId="2" borderId="0" xfId="1" applyNumberFormat="1" applyFont="1" applyFill="1" applyAlignment="1" applyProtection="1">
      <alignment horizontal="center" vertical="center"/>
      <protection locked="0"/>
    </xf>
    <xf numFmtId="0" fontId="26" fillId="2" borderId="1" xfId="24" applyFont="1" applyFill="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2" borderId="1" xfId="1" applyFont="1" applyFill="1" applyBorder="1" applyAlignment="1" applyProtection="1">
      <alignment horizontal="center" vertical="center" wrapText="1"/>
    </xf>
    <xf numFmtId="1" fontId="39" fillId="2" borderId="1" xfId="1" applyNumberFormat="1" applyFont="1" applyFill="1" applyBorder="1" applyAlignment="1" applyProtection="1">
      <alignment horizontal="center" vertical="center" wrapText="1"/>
    </xf>
    <xf numFmtId="0" fontId="25" fillId="2" borderId="3" xfId="0" applyFont="1" applyFill="1" applyBorder="1" applyAlignment="1">
      <alignment horizontal="center" vertical="top" wrapText="1"/>
    </xf>
    <xf numFmtId="0" fontId="41" fillId="0" borderId="1" xfId="0" applyFont="1" applyBorder="1" applyAlignment="1" applyProtection="1">
      <alignment vertical="top" wrapText="1"/>
      <protection locked="0"/>
    </xf>
    <xf numFmtId="0" fontId="40" fillId="0" borderId="0" xfId="0" applyFont="1" applyAlignment="1">
      <alignment horizontal="right" vertical="center" wrapText="1"/>
    </xf>
    <xf numFmtId="0" fontId="41" fillId="0" borderId="0" xfId="0" applyFont="1" applyBorder="1" applyAlignment="1" applyProtection="1">
      <alignment vertical="top" wrapText="1"/>
      <protection locked="0"/>
    </xf>
    <xf numFmtId="0" fontId="41" fillId="0" borderId="0" xfId="0" applyFont="1" applyBorder="1" applyAlignment="1" applyProtection="1">
      <alignment horizontal="center" vertical="top" wrapText="1"/>
      <protection locked="0"/>
    </xf>
    <xf numFmtId="0" fontId="42" fillId="0" borderId="0" xfId="2" applyFont="1" applyAlignment="1">
      <alignment vertical="top" wrapText="1"/>
    </xf>
    <xf numFmtId="0" fontId="44" fillId="0" borderId="5" xfId="0" applyFont="1" applyBorder="1" applyAlignment="1">
      <alignment vertical="center"/>
    </xf>
    <xf numFmtId="0" fontId="42" fillId="0" borderId="0" xfId="2" applyFont="1" applyAlignment="1">
      <alignment horizontal="center" vertical="top" wrapText="1"/>
    </xf>
    <xf numFmtId="0" fontId="41" fillId="0" borderId="1" xfId="2" applyFont="1" applyBorder="1" applyAlignment="1" applyProtection="1">
      <alignment horizontal="center" vertical="top" wrapText="1"/>
      <protection locked="0"/>
    </xf>
    <xf numFmtId="0" fontId="41" fillId="0" borderId="1" xfId="2" applyFont="1" applyBorder="1" applyAlignment="1" applyProtection="1">
      <alignment vertical="top" wrapText="1"/>
      <protection locked="0"/>
    </xf>
    <xf numFmtId="0" fontId="46" fillId="0" borderId="1" xfId="2" applyFont="1" applyFill="1" applyBorder="1" applyAlignment="1" applyProtection="1">
      <alignment vertical="top" wrapText="1"/>
      <protection locked="0"/>
    </xf>
    <xf numFmtId="0" fontId="41" fillId="0" borderId="1" xfId="0" applyFont="1" applyFill="1" applyBorder="1" applyAlignment="1" applyProtection="1">
      <alignment vertical="top" wrapText="1"/>
      <protection locked="0"/>
    </xf>
    <xf numFmtId="0" fontId="41" fillId="0" borderId="3" xfId="2" applyFont="1" applyFill="1" applyBorder="1" applyAlignment="1" applyProtection="1">
      <alignment vertical="top" wrapText="1"/>
      <protection locked="0"/>
    </xf>
    <xf numFmtId="0" fontId="41" fillId="0" borderId="1" xfId="0" applyFont="1" applyBorder="1" applyAlignment="1" applyProtection="1">
      <alignment horizontal="center" vertical="top" wrapText="1"/>
      <protection locked="0"/>
    </xf>
    <xf numFmtId="0" fontId="42" fillId="0" borderId="0" xfId="0" applyFont="1"/>
    <xf numFmtId="0" fontId="39" fillId="2" borderId="1" xfId="2" applyFont="1" applyFill="1" applyBorder="1" applyAlignment="1" applyProtection="1">
      <alignment horizontal="left" vertical="top" wrapText="1"/>
    </xf>
    <xf numFmtId="0" fontId="39" fillId="2" borderId="3" xfId="2" applyFont="1" applyFill="1" applyBorder="1" applyAlignment="1" applyProtection="1">
      <alignment horizontal="left" vertical="top" wrapText="1"/>
    </xf>
    <xf numFmtId="0" fontId="39" fillId="2" borderId="3" xfId="2" applyFont="1" applyFill="1" applyBorder="1" applyAlignment="1" applyProtection="1">
      <alignment vertical="top" wrapText="1"/>
    </xf>
    <xf numFmtId="0" fontId="39" fillId="2" borderId="3" xfId="2" applyFont="1" applyFill="1" applyBorder="1" applyAlignment="1" applyProtection="1">
      <alignment horizontal="center" vertical="top" wrapText="1"/>
    </xf>
    <xf numFmtId="0" fontId="47" fillId="2" borderId="1" xfId="0" applyFont="1" applyFill="1" applyBorder="1" applyAlignment="1">
      <alignment horizontal="center" vertical="top" wrapText="1"/>
    </xf>
    <xf numFmtId="0" fontId="37" fillId="2" borderId="1" xfId="0" applyFont="1" applyFill="1" applyBorder="1" applyAlignment="1">
      <alignment horizontal="center" vertical="center" wrapText="1"/>
    </xf>
    <xf numFmtId="0" fontId="37" fillId="2" borderId="1" xfId="0" applyFont="1" applyFill="1" applyBorder="1" applyAlignment="1">
      <alignment horizontal="center" vertical="center"/>
    </xf>
    <xf numFmtId="0" fontId="48" fillId="2" borderId="1" xfId="0" applyFont="1" applyFill="1" applyBorder="1" applyAlignment="1">
      <alignment horizontal="center" vertical="center"/>
    </xf>
    <xf numFmtId="0" fontId="37" fillId="2" borderId="1" xfId="1" applyFont="1" applyFill="1" applyBorder="1" applyAlignment="1" applyProtection="1">
      <alignment horizontal="center" vertical="center" wrapText="1"/>
      <protection locked="0"/>
    </xf>
    <xf numFmtId="0" fontId="48" fillId="2" borderId="1" xfId="0" applyFont="1" applyFill="1" applyBorder="1" applyAlignment="1">
      <alignment vertical="center" wrapText="1"/>
    </xf>
    <xf numFmtId="4" fontId="48" fillId="2" borderId="1" xfId="69" applyNumberFormat="1" applyFont="1" applyFill="1" applyBorder="1"/>
    <xf numFmtId="0" fontId="37" fillId="2" borderId="1" xfId="1" applyFont="1" applyFill="1" applyBorder="1" applyAlignment="1" applyProtection="1">
      <alignment wrapText="1"/>
      <protection locked="0"/>
    </xf>
    <xf numFmtId="4" fontId="37" fillId="2" borderId="1" xfId="0" applyNumberFormat="1" applyFont="1" applyFill="1" applyBorder="1"/>
    <xf numFmtId="0" fontId="37" fillId="2" borderId="1" xfId="0" applyFont="1" applyFill="1" applyBorder="1"/>
    <xf numFmtId="0" fontId="37" fillId="2" borderId="1" xfId="0" applyFont="1" applyFill="1" applyBorder="1" applyAlignment="1" applyProtection="1">
      <alignment horizontal="center" vertical="center" wrapText="1"/>
      <protection locked="0"/>
    </xf>
    <xf numFmtId="0" fontId="37" fillId="2" borderId="1" xfId="0" applyFont="1" applyFill="1" applyBorder="1" applyAlignment="1" applyProtection="1">
      <alignment horizontal="center" vertical="top" wrapText="1"/>
      <protection locked="0"/>
    </xf>
    <xf numFmtId="0" fontId="37" fillId="2" borderId="1" xfId="0" applyFont="1" applyFill="1" applyBorder="1" applyAlignment="1" applyProtection="1">
      <alignment vertical="top" wrapText="1"/>
      <protection locked="0"/>
    </xf>
    <xf numFmtId="0" fontId="37" fillId="2" borderId="1" xfId="1" applyFont="1" applyFill="1" applyBorder="1" applyAlignment="1" applyProtection="1">
      <alignment horizontal="center" vertical="center"/>
      <protection locked="0"/>
    </xf>
    <xf numFmtId="0" fontId="37" fillId="2" borderId="1" xfId="1" applyFont="1" applyFill="1" applyBorder="1" applyProtection="1">
      <protection locked="0"/>
    </xf>
    <xf numFmtId="0" fontId="50" fillId="2" borderId="1" xfId="0" applyFont="1" applyFill="1" applyBorder="1" applyAlignment="1">
      <alignment vertical="center" wrapText="1"/>
    </xf>
    <xf numFmtId="0" fontId="32" fillId="2" borderId="1" xfId="0" applyFont="1" applyFill="1" applyBorder="1" applyAlignment="1">
      <alignment vertical="center" wrapText="1"/>
    </xf>
    <xf numFmtId="0" fontId="49" fillId="2" borderId="1" xfId="0" applyFont="1" applyFill="1" applyBorder="1" applyAlignment="1">
      <alignment vertical="center" wrapText="1"/>
    </xf>
    <xf numFmtId="0" fontId="51" fillId="2" borderId="1" xfId="24" applyFont="1" applyFill="1" applyBorder="1" applyAlignment="1" applyProtection="1">
      <alignment horizontal="center" vertical="center" wrapText="1"/>
      <protection locked="0"/>
    </xf>
    <xf numFmtId="0" fontId="52" fillId="2" borderId="1" xfId="1" applyFont="1" applyFill="1" applyBorder="1" applyAlignment="1" applyProtection="1">
      <alignment vertical="center" wrapText="1"/>
    </xf>
    <xf numFmtId="0" fontId="52" fillId="2" borderId="1" xfId="1" applyFont="1" applyFill="1" applyBorder="1" applyAlignment="1" applyProtection="1">
      <alignment horizontal="center" vertical="center" wrapText="1"/>
    </xf>
    <xf numFmtId="1" fontId="52" fillId="2" borderId="1" xfId="1" applyNumberFormat="1" applyFont="1" applyFill="1" applyBorder="1" applyAlignment="1" applyProtection="1">
      <alignment horizontal="center" vertical="center" wrapText="1"/>
    </xf>
    <xf numFmtId="0" fontId="53" fillId="0" borderId="1" xfId="90" applyFont="1" applyBorder="1" applyAlignment="1">
      <alignment horizontal="left" vertical="top" wrapText="1"/>
    </xf>
    <xf numFmtId="0" fontId="54" fillId="2" borderId="1" xfId="0" applyFont="1" applyFill="1" applyBorder="1" applyAlignment="1">
      <alignment horizontal="center" vertical="center" wrapText="1"/>
    </xf>
    <xf numFmtId="0" fontId="51" fillId="2" borderId="1" xfId="24" applyFont="1" applyFill="1" applyBorder="1" applyAlignment="1" applyProtection="1">
      <alignment horizontal="left" vertical="center" wrapText="1"/>
      <protection locked="0"/>
    </xf>
    <xf numFmtId="0" fontId="55" fillId="0" borderId="1" xfId="90" applyFont="1" applyBorder="1" applyAlignment="1">
      <alignment horizontal="left" vertical="top" wrapText="1"/>
    </xf>
    <xf numFmtId="0" fontId="56" fillId="2" borderId="1" xfId="0" applyFont="1" applyFill="1" applyBorder="1" applyAlignment="1">
      <alignment vertical="center" wrapText="1"/>
    </xf>
    <xf numFmtId="0" fontId="57" fillId="2" borderId="1" xfId="0" applyFont="1" applyFill="1" applyBorder="1" applyAlignment="1">
      <alignment vertical="center" wrapText="1"/>
    </xf>
    <xf numFmtId="0" fontId="13" fillId="2" borderId="0" xfId="0" applyFont="1" applyFill="1" applyBorder="1" applyAlignment="1">
      <alignment horizontal="center" vertical="top" wrapText="1"/>
    </xf>
    <xf numFmtId="0" fontId="54" fillId="2" borderId="0" xfId="0" applyFont="1" applyFill="1" applyBorder="1" applyAlignment="1">
      <alignment horizontal="center" vertical="center" wrapText="1"/>
    </xf>
    <xf numFmtId="0" fontId="51" fillId="2" borderId="0" xfId="24" applyFont="1" applyFill="1" applyBorder="1" applyAlignment="1" applyProtection="1">
      <alignment horizontal="center" vertical="center" wrapText="1"/>
      <protection locked="0"/>
    </xf>
    <xf numFmtId="0" fontId="26" fillId="2" borderId="0" xfId="0" applyFont="1" applyFill="1" applyBorder="1" applyAlignment="1">
      <alignment horizontal="center" vertical="center" wrapText="1"/>
    </xf>
    <xf numFmtId="0" fontId="33" fillId="2" borderId="0" xfId="24" applyFont="1" applyFill="1" applyBorder="1" applyAlignment="1" applyProtection="1">
      <alignment horizontal="center" vertical="center" wrapText="1"/>
      <protection locked="0"/>
    </xf>
    <xf numFmtId="0" fontId="13" fillId="2" borderId="0" xfId="0" applyFont="1" applyFill="1" applyBorder="1" applyAlignment="1" applyProtection="1">
      <alignment horizontal="left" vertical="top" wrapText="1"/>
    </xf>
    <xf numFmtId="0" fontId="41" fillId="0" borderId="7" xfId="0" applyFont="1" applyBorder="1" applyAlignment="1" applyProtection="1">
      <alignment vertical="top" wrapText="1"/>
      <protection locked="0"/>
    </xf>
    <xf numFmtId="0" fontId="37" fillId="0" borderId="1" xfId="1" applyFont="1" applyBorder="1" applyProtection="1">
      <protection locked="0"/>
    </xf>
    <xf numFmtId="0" fontId="37" fillId="0" borderId="1" xfId="1" applyFont="1" applyBorder="1" applyAlignment="1" applyProtection="1">
      <alignment wrapText="1"/>
      <protection locked="0"/>
    </xf>
    <xf numFmtId="0" fontId="41" fillId="0" borderId="1" xfId="1" applyFont="1" applyBorder="1" applyProtection="1">
      <protection locked="0"/>
    </xf>
    <xf numFmtId="0" fontId="41" fillId="0" borderId="1" xfId="1" applyFont="1" applyBorder="1" applyAlignment="1" applyProtection="1">
      <alignment wrapText="1"/>
      <protection locked="0"/>
    </xf>
    <xf numFmtId="166" fontId="53" fillId="0" borderId="1" xfId="90" applyNumberFormat="1" applyFont="1" applyBorder="1" applyAlignment="1">
      <alignment horizontal="center" vertical="center" wrapText="1"/>
    </xf>
    <xf numFmtId="0" fontId="11" fillId="2" borderId="1" xfId="1" applyFont="1" applyFill="1" applyBorder="1" applyAlignment="1" applyProtection="1">
      <alignment horizontal="center" vertical="center" wrapText="1"/>
      <protection locked="0"/>
    </xf>
    <xf numFmtId="0" fontId="11" fillId="2" borderId="1" xfId="1" applyFont="1" applyFill="1" applyBorder="1" applyAlignment="1" applyProtection="1">
      <alignment horizontal="center" vertical="center"/>
      <protection locked="0"/>
    </xf>
    <xf numFmtId="164" fontId="11" fillId="2" borderId="0" xfId="69" applyFont="1" applyFill="1" applyAlignment="1" applyProtection="1">
      <alignment horizontal="center" vertical="center"/>
      <protection locked="0"/>
    </xf>
    <xf numFmtId="164" fontId="11" fillId="2" borderId="1" xfId="69" applyFont="1" applyFill="1" applyBorder="1" applyAlignment="1" applyProtection="1">
      <alignment vertical="center"/>
      <protection locked="0"/>
    </xf>
    <xf numFmtId="0" fontId="38" fillId="0" borderId="2" xfId="0" applyFont="1" applyBorder="1" applyAlignment="1">
      <alignment horizontal="center" vertical="center" wrapText="1"/>
    </xf>
    <xf numFmtId="0" fontId="38" fillId="0" borderId="4" xfId="0" applyFont="1" applyBorder="1" applyAlignment="1">
      <alignment horizontal="center" vertical="center" wrapText="1"/>
    </xf>
    <xf numFmtId="0" fontId="40" fillId="0" borderId="0" xfId="0" applyFont="1" applyAlignment="1">
      <alignment horizontal="right" vertical="center" wrapText="1"/>
    </xf>
    <xf numFmtId="0" fontId="40" fillId="0" borderId="6" xfId="0" applyFont="1" applyBorder="1" applyAlignment="1">
      <alignment horizontal="right" vertical="center" wrapText="1"/>
    </xf>
    <xf numFmtId="0" fontId="43" fillId="0" borderId="0" xfId="1" applyFont="1" applyAlignment="1" applyProtection="1">
      <alignment horizontal="left" vertical="top" wrapText="1"/>
      <protection locked="0"/>
    </xf>
    <xf numFmtId="0" fontId="45" fillId="0" borderId="3" xfId="2" applyFont="1" applyFill="1" applyBorder="1" applyAlignment="1" applyProtection="1">
      <alignment horizontal="center" vertical="top" wrapText="1"/>
      <protection locked="0"/>
    </xf>
    <xf numFmtId="0" fontId="40" fillId="0" borderId="1" xfId="2" applyFont="1" applyBorder="1" applyAlignment="1" applyProtection="1">
      <alignment horizontal="right" vertical="top" wrapText="1"/>
      <protection locked="0"/>
    </xf>
    <xf numFmtId="0" fontId="41" fillId="0" borderId="1" xfId="2" applyFont="1" applyBorder="1" applyAlignment="1" applyProtection="1">
      <alignment horizontal="left" vertical="top" wrapText="1"/>
      <protection locked="0"/>
    </xf>
    <xf numFmtId="0" fontId="45" fillId="0" borderId="1" xfId="2" applyFont="1" applyFill="1" applyBorder="1" applyAlignment="1" applyProtection="1">
      <alignment horizontal="right" vertical="top" wrapText="1"/>
      <protection locked="0"/>
    </xf>
    <xf numFmtId="0" fontId="46" fillId="0" borderId="1" xfId="1" applyFont="1" applyFill="1" applyBorder="1" applyAlignment="1" applyProtection="1">
      <alignment horizontal="left" vertical="top" wrapText="1"/>
      <protection locked="0"/>
    </xf>
    <xf numFmtId="0" fontId="37" fillId="0" borderId="0"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0" xfId="0" applyFont="1" applyAlignment="1">
      <alignment horizontal="center" vertical="center" wrapText="1"/>
    </xf>
    <xf numFmtId="0" fontId="11" fillId="0" borderId="0" xfId="1" applyFont="1" applyBorder="1" applyAlignment="1" applyProtection="1">
      <alignment horizontal="center"/>
    </xf>
    <xf numFmtId="0" fontId="34" fillId="0" borderId="0" xfId="0" applyFont="1" applyAlignment="1">
      <alignment vertical="center" wrapText="1"/>
    </xf>
    <xf numFmtId="0" fontId="35" fillId="0" borderId="0" xfId="0" applyFont="1" applyAlignment="1">
      <alignment horizontal="justify" vertical="center" wrapText="1"/>
    </xf>
    <xf numFmtId="0" fontId="35" fillId="0" borderId="0" xfId="0" applyFont="1" applyBorder="1" applyAlignment="1">
      <alignment horizontal="justify"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9" fillId="2" borderId="1" xfId="1" applyFont="1" applyFill="1" applyBorder="1" applyAlignment="1" applyProtection="1">
      <alignment horizontal="center" vertical="center" wrapText="1"/>
    </xf>
    <xf numFmtId="0" fontId="37" fillId="0" borderId="8"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8" xfId="0" applyFont="1" applyBorder="1" applyAlignment="1">
      <alignment horizontal="left" vertical="center" wrapText="1"/>
    </xf>
    <xf numFmtId="0" fontId="37" fillId="0" borderId="0" xfId="0" applyFont="1" applyBorder="1" applyAlignment="1">
      <alignment horizontal="left" vertical="center" wrapText="1"/>
    </xf>
  </cellXfs>
  <cellStyles count="92">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Обычный 6" xfId="91"/>
    <cellStyle name="Обычный_Лист4" xfId="9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53"/>
  <sheetViews>
    <sheetView tabSelected="1" topLeftCell="C1" zoomScale="60" zoomScaleNormal="60" workbookViewId="0">
      <selection activeCell="Q18" sqref="Q18"/>
    </sheetView>
  </sheetViews>
  <sheetFormatPr defaultColWidth="9.109375" defaultRowHeight="15.6"/>
  <cols>
    <col min="1" max="1" width="5.6640625" style="31" customWidth="1"/>
    <col min="2" max="2" width="5.6640625" style="43" customWidth="1"/>
    <col min="3" max="3" width="27.6640625" style="31" customWidth="1"/>
    <col min="4" max="4" width="30.5546875" style="31" customWidth="1"/>
    <col min="5" max="5" width="11.88671875" style="43" customWidth="1"/>
    <col min="6" max="6" width="12.6640625" style="43" customWidth="1"/>
    <col min="7" max="7" width="17.5546875" style="31" customWidth="1"/>
    <col min="8" max="8" width="54.5546875" style="31" customWidth="1"/>
    <col min="9" max="9" width="25.44140625" style="43" customWidth="1"/>
    <col min="10" max="10" width="19.5546875" style="31" customWidth="1"/>
    <col min="11" max="11" width="9.109375" style="31"/>
    <col min="12" max="12" width="43" style="31" customWidth="1"/>
    <col min="13" max="16384" width="9.109375" style="31"/>
  </cols>
  <sheetData>
    <row r="1" spans="1:13">
      <c r="A1" s="95" t="s">
        <v>30</v>
      </c>
      <c r="B1" s="95"/>
      <c r="C1" s="95"/>
      <c r="D1" s="95"/>
      <c r="E1" s="95"/>
      <c r="F1" s="95"/>
      <c r="G1" s="95"/>
      <c r="H1" s="95"/>
      <c r="I1" s="95"/>
      <c r="J1" s="96"/>
    </row>
    <row r="2" spans="1:13" ht="18.75" customHeight="1">
      <c r="A2" s="32"/>
      <c r="B2" s="32"/>
      <c r="C2" s="32"/>
      <c r="D2" s="32"/>
      <c r="E2" s="32"/>
      <c r="F2" s="32"/>
      <c r="G2" s="32"/>
      <c r="H2" s="32"/>
      <c r="I2" s="103" t="s">
        <v>31</v>
      </c>
      <c r="J2" s="104"/>
    </row>
    <row r="3" spans="1:13">
      <c r="A3" s="32"/>
      <c r="B3" s="32"/>
      <c r="C3" s="32"/>
      <c r="D3" s="32"/>
      <c r="E3" s="32"/>
      <c r="F3" s="32"/>
      <c r="G3" s="32"/>
      <c r="H3" s="32"/>
      <c r="I3" s="105" t="s">
        <v>25</v>
      </c>
      <c r="J3" s="104"/>
    </row>
    <row r="4" spans="1:13">
      <c r="A4" s="32"/>
      <c r="B4" s="32"/>
      <c r="C4" s="32"/>
      <c r="D4" s="32"/>
      <c r="E4" s="32"/>
      <c r="F4" s="32"/>
      <c r="G4" s="32"/>
      <c r="H4" s="32"/>
      <c r="I4" s="105" t="s">
        <v>26</v>
      </c>
      <c r="J4" s="104"/>
    </row>
    <row r="5" spans="1:13">
      <c r="A5" s="33"/>
      <c r="B5" s="34"/>
      <c r="C5" s="33"/>
      <c r="D5" s="33"/>
      <c r="E5" s="34"/>
      <c r="F5" s="34"/>
      <c r="G5" s="33"/>
      <c r="H5" s="33"/>
      <c r="I5" s="34"/>
      <c r="J5" s="33"/>
    </row>
    <row r="6" spans="1:13">
      <c r="A6" s="35"/>
      <c r="B6" s="35"/>
      <c r="C6" s="97" t="s">
        <v>17</v>
      </c>
      <c r="D6" s="97"/>
      <c r="E6" s="97"/>
      <c r="F6" s="97"/>
      <c r="G6" s="97"/>
      <c r="H6" s="97"/>
      <c r="I6" s="97"/>
      <c r="J6" s="97"/>
    </row>
    <row r="7" spans="1:13">
      <c r="A7" s="35"/>
      <c r="B7" s="35"/>
      <c r="C7" s="36" t="s">
        <v>32</v>
      </c>
      <c r="D7" s="36"/>
      <c r="E7" s="36"/>
      <c r="F7" s="36"/>
      <c r="G7" s="36"/>
      <c r="H7" s="36"/>
      <c r="I7" s="37"/>
      <c r="J7" s="35"/>
    </row>
    <row r="8" spans="1:13">
      <c r="A8" s="99"/>
      <c r="B8" s="99"/>
      <c r="C8" s="99"/>
      <c r="D8" s="100" t="s">
        <v>39</v>
      </c>
      <c r="E8" s="100"/>
      <c r="F8" s="100"/>
      <c r="G8" s="100"/>
      <c r="H8" s="100"/>
      <c r="I8" s="38"/>
      <c r="J8" s="39"/>
    </row>
    <row r="9" spans="1:13" s="41" customFormat="1">
      <c r="A9" s="101"/>
      <c r="B9" s="101"/>
      <c r="C9" s="101"/>
      <c r="D9" s="102" t="s">
        <v>113</v>
      </c>
      <c r="E9" s="102"/>
      <c r="F9" s="102"/>
      <c r="G9" s="102"/>
      <c r="H9" s="102"/>
      <c r="I9" s="102"/>
      <c r="J9" s="40"/>
    </row>
    <row r="10" spans="1:13" s="41" customFormat="1">
      <c r="A10" s="42"/>
      <c r="B10" s="42"/>
      <c r="C10" s="42"/>
      <c r="D10" s="98"/>
      <c r="E10" s="98"/>
      <c r="F10" s="98"/>
      <c r="G10" s="98"/>
      <c r="H10" s="98"/>
      <c r="I10" s="98"/>
      <c r="J10" s="98"/>
    </row>
    <row r="11" spans="1:13" ht="46.8">
      <c r="A11" s="45" t="s">
        <v>2</v>
      </c>
      <c r="B11" s="46" t="s">
        <v>0</v>
      </c>
      <c r="C11" s="46" t="s">
        <v>1</v>
      </c>
      <c r="D11" s="47" t="s">
        <v>3</v>
      </c>
      <c r="E11" s="48" t="s">
        <v>4</v>
      </c>
      <c r="F11" s="48" t="s">
        <v>19</v>
      </c>
      <c r="G11" s="48" t="s">
        <v>5</v>
      </c>
      <c r="H11" s="48" t="s">
        <v>6</v>
      </c>
      <c r="I11" s="48" t="s">
        <v>20</v>
      </c>
      <c r="J11" s="30" t="s">
        <v>21</v>
      </c>
    </row>
    <row r="12" spans="1:13" ht="30" customHeight="1">
      <c r="A12" s="49" t="s">
        <v>18</v>
      </c>
      <c r="B12" s="50">
        <v>1</v>
      </c>
      <c r="C12" s="74" t="s">
        <v>74</v>
      </c>
      <c r="D12" s="74" t="s">
        <v>74</v>
      </c>
      <c r="E12" s="51"/>
      <c r="F12" s="52"/>
      <c r="G12" s="53"/>
      <c r="H12" s="66" t="s">
        <v>35</v>
      </c>
      <c r="I12" s="55"/>
      <c r="J12" s="56"/>
      <c r="L12" s="31" t="str">
        <f t="shared" ref="L12:L30" si="0">CONCATENATE(M12,"-",B12,"-",C12)</f>
        <v>Lot-1-Lot-1-Pulsoximetru de buzunar</v>
      </c>
      <c r="M12" s="31" t="s">
        <v>33</v>
      </c>
    </row>
    <row r="13" spans="1:13" ht="30" customHeight="1">
      <c r="A13" s="49" t="s">
        <v>18</v>
      </c>
      <c r="B13" s="50">
        <v>2</v>
      </c>
      <c r="C13" s="74" t="s">
        <v>75</v>
      </c>
      <c r="D13" s="74" t="s">
        <v>75</v>
      </c>
      <c r="E13" s="51"/>
      <c r="F13" s="52"/>
      <c r="G13" s="53"/>
      <c r="H13" s="64" t="s">
        <v>36</v>
      </c>
      <c r="I13" s="55"/>
      <c r="J13" s="56"/>
      <c r="L13" s="31" t="str">
        <f t="shared" si="0"/>
        <v>Lot-2-Lot-2-Tensiometru</v>
      </c>
      <c r="M13" s="31" t="s">
        <v>33</v>
      </c>
    </row>
    <row r="14" spans="1:13" ht="30" customHeight="1">
      <c r="A14" s="49" t="s">
        <v>18</v>
      </c>
      <c r="B14" s="50">
        <v>3</v>
      </c>
      <c r="C14" s="74" t="s">
        <v>76</v>
      </c>
      <c r="D14" s="74" t="s">
        <v>76</v>
      </c>
      <c r="E14" s="51"/>
      <c r="F14" s="51"/>
      <c r="G14" s="53"/>
      <c r="H14" s="54" t="s">
        <v>37</v>
      </c>
      <c r="I14" s="57"/>
      <c r="J14" s="58"/>
      <c r="L14" s="31" t="str">
        <f t="shared" si="0"/>
        <v>Lot-3-Lot-3-Higrometru/Psihrometru 0-25C</v>
      </c>
      <c r="M14" s="31" t="s">
        <v>33</v>
      </c>
    </row>
    <row r="15" spans="1:13" ht="30" customHeight="1">
      <c r="A15" s="49" t="s">
        <v>18</v>
      </c>
      <c r="B15" s="50">
        <v>4</v>
      </c>
      <c r="C15" s="75" t="s">
        <v>77</v>
      </c>
      <c r="D15" s="75" t="s">
        <v>77</v>
      </c>
      <c r="E15" s="59"/>
      <c r="F15" s="59"/>
      <c r="G15" s="53"/>
      <c r="H15" s="54" t="s">
        <v>38</v>
      </c>
      <c r="I15" s="60"/>
      <c r="J15" s="61"/>
      <c r="L15" s="31" t="str">
        <f t="shared" si="0"/>
        <v>Lot-4-Lot-4-Dispozitiv fizioterapeutic cu frecvențe radio</v>
      </c>
      <c r="M15" s="31" t="s">
        <v>33</v>
      </c>
    </row>
    <row r="16" spans="1:13" ht="30" customHeight="1">
      <c r="A16" s="49" t="s">
        <v>18</v>
      </c>
      <c r="B16" s="50">
        <v>5</v>
      </c>
      <c r="C16" s="74" t="s">
        <v>78</v>
      </c>
      <c r="D16" s="74" t="s">
        <v>78</v>
      </c>
      <c r="E16" s="62"/>
      <c r="F16" s="62"/>
      <c r="G16" s="53"/>
      <c r="H16" s="54" t="s">
        <v>40</v>
      </c>
      <c r="I16" s="63"/>
      <c r="J16" s="63"/>
      <c r="L16" s="31" t="str">
        <f t="shared" si="0"/>
        <v>Lot-5-Lot-5-Diatermie cu microunde</v>
      </c>
      <c r="M16" s="31" t="s">
        <v>33</v>
      </c>
    </row>
    <row r="17" spans="1:13" ht="30" customHeight="1">
      <c r="A17" s="49" t="s">
        <v>18</v>
      </c>
      <c r="B17" s="50">
        <v>6</v>
      </c>
      <c r="C17" s="26" t="s">
        <v>79</v>
      </c>
      <c r="D17" s="76" t="s">
        <v>79</v>
      </c>
      <c r="E17" s="62"/>
      <c r="F17" s="62"/>
      <c r="G17" s="62"/>
      <c r="H17" s="54" t="s">
        <v>41</v>
      </c>
      <c r="I17" s="63"/>
      <c r="J17" s="63"/>
      <c r="L17" s="31" t="str">
        <f t="shared" si="0"/>
        <v>Lot-6-Lot-6-Lampă cu fantă</v>
      </c>
      <c r="M17" s="31" t="s">
        <v>33</v>
      </c>
    </row>
    <row r="18" spans="1:13" ht="30" customHeight="1">
      <c r="A18" s="49" t="s">
        <v>18</v>
      </c>
      <c r="B18" s="50">
        <v>7</v>
      </c>
      <c r="C18" s="74" t="s">
        <v>80</v>
      </c>
      <c r="D18" s="74" t="s">
        <v>80</v>
      </c>
      <c r="E18" s="62"/>
      <c r="F18" s="62"/>
      <c r="G18" s="62"/>
      <c r="H18" s="54" t="s">
        <v>42</v>
      </c>
      <c r="I18" s="63"/>
      <c r="J18" s="63"/>
      <c r="L18" s="31" t="str">
        <f t="shared" si="0"/>
        <v>Lot-7-Lot-7-Cîntar electronic, pentru nou-născuţi</v>
      </c>
      <c r="M18" s="31" t="s">
        <v>33</v>
      </c>
    </row>
    <row r="19" spans="1:13" ht="30" customHeight="1">
      <c r="A19" s="49" t="s">
        <v>18</v>
      </c>
      <c r="B19" s="50">
        <v>8</v>
      </c>
      <c r="C19" s="74" t="s">
        <v>81</v>
      </c>
      <c r="D19" s="74" t="s">
        <v>81</v>
      </c>
      <c r="E19" s="62"/>
      <c r="F19" s="62"/>
      <c r="G19" s="62"/>
      <c r="H19" s="54" t="s">
        <v>43</v>
      </c>
      <c r="I19" s="63"/>
      <c r="J19" s="63"/>
      <c r="L19" s="31" t="str">
        <f t="shared" si="0"/>
        <v>Lot-8-Lot-8-Lampă germicida (varianta mobilă)</v>
      </c>
      <c r="M19" s="31" t="s">
        <v>33</v>
      </c>
    </row>
    <row r="20" spans="1:13" ht="30" customHeight="1">
      <c r="A20" s="49" t="s">
        <v>18</v>
      </c>
      <c r="B20" s="50">
        <v>9</v>
      </c>
      <c r="C20" s="74" t="s">
        <v>82</v>
      </c>
      <c r="D20" s="74" t="s">
        <v>82</v>
      </c>
      <c r="E20" s="62"/>
      <c r="F20" s="62"/>
      <c r="G20" s="62"/>
      <c r="H20" s="54" t="s">
        <v>44</v>
      </c>
      <c r="I20" s="63"/>
      <c r="J20" s="63"/>
      <c r="L20" s="31" t="str">
        <f t="shared" si="0"/>
        <v>Lot-9-Lot-9-Centrifugă</v>
      </c>
      <c r="M20" s="31" t="s">
        <v>33</v>
      </c>
    </row>
    <row r="21" spans="1:13" ht="30" customHeight="1">
      <c r="A21" s="49" t="s">
        <v>18</v>
      </c>
      <c r="B21" s="50">
        <v>10</v>
      </c>
      <c r="C21" s="74" t="s">
        <v>83</v>
      </c>
      <c r="D21" s="74" t="s">
        <v>83</v>
      </c>
      <c r="E21" s="62"/>
      <c r="F21" s="62"/>
      <c r="G21" s="62"/>
      <c r="H21" s="54" t="s">
        <v>45</v>
      </c>
      <c r="I21" s="63"/>
      <c r="J21" s="63"/>
      <c r="L21" s="31" t="str">
        <f t="shared" si="0"/>
        <v>Lot-10-Lot-10-Tonometru ocular partativ</v>
      </c>
      <c r="M21" s="31" t="s">
        <v>33</v>
      </c>
    </row>
    <row r="22" spans="1:13" ht="30" customHeight="1">
      <c r="A22" s="49" t="s">
        <v>18</v>
      </c>
      <c r="B22" s="50">
        <v>11</v>
      </c>
      <c r="C22" s="74" t="s">
        <v>84</v>
      </c>
      <c r="D22" s="74" t="s">
        <v>84</v>
      </c>
      <c r="E22" s="62"/>
      <c r="F22" s="62"/>
      <c r="G22" s="62"/>
      <c r="H22" s="54" t="s">
        <v>46</v>
      </c>
      <c r="I22" s="63"/>
      <c r="J22" s="63"/>
      <c r="L22" s="31" t="str">
        <f t="shared" si="0"/>
        <v>Lot-11-Lot-11-Magnetoterapie</v>
      </c>
      <c r="M22" s="31" t="s">
        <v>33</v>
      </c>
    </row>
    <row r="23" spans="1:13" ht="52.5" customHeight="1">
      <c r="A23" s="49" t="s">
        <v>18</v>
      </c>
      <c r="B23" s="50">
        <v>12</v>
      </c>
      <c r="C23" s="74" t="s">
        <v>85</v>
      </c>
      <c r="D23" s="74" t="s">
        <v>85</v>
      </c>
      <c r="E23" s="62"/>
      <c r="F23" s="62"/>
      <c r="G23" s="62"/>
      <c r="H23" s="54" t="s">
        <v>47</v>
      </c>
      <c r="I23" s="63"/>
      <c r="J23" s="63"/>
      <c r="L23" s="31" t="str">
        <f t="shared" si="0"/>
        <v>Lot-12-Lot-12-Incubator (termostat) 80-100 Lcu variație de temperatură</v>
      </c>
      <c r="M23" s="31" t="s">
        <v>33</v>
      </c>
    </row>
    <row r="24" spans="1:13" ht="36.75" customHeight="1">
      <c r="A24" s="49" t="s">
        <v>18</v>
      </c>
      <c r="B24" s="50">
        <v>13</v>
      </c>
      <c r="C24" s="74" t="s">
        <v>86</v>
      </c>
      <c r="D24" s="74" t="s">
        <v>86</v>
      </c>
      <c r="E24" s="62"/>
      <c r="F24" s="62"/>
      <c r="G24" s="62"/>
      <c r="H24" s="54" t="s">
        <v>48</v>
      </c>
      <c r="I24" s="63"/>
      <c r="J24" s="63"/>
      <c r="L24" s="31" t="str">
        <f t="shared" si="0"/>
        <v>Lot-13-Lot-13-Dispozitiv fizioterapeutic pentru electroterapie, laseroterapie, magnetoterapie și ultrasunet</v>
      </c>
      <c r="M24" s="31" t="s">
        <v>33</v>
      </c>
    </row>
    <row r="25" spans="1:13" ht="44.25" customHeight="1">
      <c r="A25" s="49" t="s">
        <v>18</v>
      </c>
      <c r="B25" s="50">
        <v>14</v>
      </c>
      <c r="C25" s="74" t="s">
        <v>87</v>
      </c>
      <c r="D25" s="74" t="s">
        <v>87</v>
      </c>
      <c r="E25" s="62"/>
      <c r="F25" s="62"/>
      <c r="G25" s="62"/>
      <c r="H25" s="54" t="s">
        <v>49</v>
      </c>
      <c r="I25" s="63"/>
      <c r="J25" s="63"/>
      <c r="L25" s="31" t="str">
        <f t="shared" si="0"/>
        <v>Lot-14-Lot-14-Hotă cu flux laminar</v>
      </c>
      <c r="M25" s="31" t="s">
        <v>33</v>
      </c>
    </row>
    <row r="26" spans="1:13" ht="55.5" customHeight="1">
      <c r="A26" s="49" t="s">
        <v>18</v>
      </c>
      <c r="B26" s="50">
        <v>15</v>
      </c>
      <c r="C26" s="26" t="s">
        <v>88</v>
      </c>
      <c r="D26" s="74" t="s">
        <v>88</v>
      </c>
      <c r="E26" s="62"/>
      <c r="F26" s="62"/>
      <c r="G26" s="62"/>
      <c r="H26" s="54" t="s">
        <v>50</v>
      </c>
      <c r="I26" s="63"/>
      <c r="J26" s="63"/>
      <c r="L26" s="31" t="str">
        <f t="shared" si="0"/>
        <v>Lot-15-Lot-15-Fotoliu ginecologic (caracteristici de baza)</v>
      </c>
      <c r="M26" s="31" t="s">
        <v>33</v>
      </c>
    </row>
    <row r="27" spans="1:13" ht="27" customHeight="1">
      <c r="A27" s="49" t="s">
        <v>18</v>
      </c>
      <c r="B27" s="50">
        <v>16</v>
      </c>
      <c r="C27" s="26" t="s">
        <v>89</v>
      </c>
      <c r="D27" s="74" t="s">
        <v>89</v>
      </c>
      <c r="E27" s="51"/>
      <c r="F27" s="51"/>
      <c r="G27" s="51"/>
      <c r="H27" s="54" t="s">
        <v>51</v>
      </c>
      <c r="I27" s="58"/>
      <c r="J27" s="58"/>
      <c r="L27" s="31" t="str">
        <f t="shared" si="0"/>
        <v>Lot-16-Lot-16-Lampă germicidă (varianta staționară)</v>
      </c>
      <c r="M27" s="31" t="s">
        <v>33</v>
      </c>
    </row>
    <row r="28" spans="1:13" ht="27" customHeight="1">
      <c r="A28" s="49" t="s">
        <v>18</v>
      </c>
      <c r="B28" s="50">
        <v>17</v>
      </c>
      <c r="C28" s="26" t="s">
        <v>90</v>
      </c>
      <c r="D28" s="74" t="s">
        <v>90</v>
      </c>
      <c r="E28" s="59"/>
      <c r="F28" s="59"/>
      <c r="G28" s="59"/>
      <c r="H28" s="54" t="s">
        <v>52</v>
      </c>
      <c r="I28" s="60"/>
      <c r="J28" s="61"/>
      <c r="L28" s="31" t="str">
        <f t="shared" si="0"/>
        <v>Lot-17-Lot-17-Psihrometru Vit 2</v>
      </c>
      <c r="M28" s="31" t="s">
        <v>33</v>
      </c>
    </row>
    <row r="29" spans="1:13" ht="18" customHeight="1">
      <c r="A29" s="49" t="s">
        <v>18</v>
      </c>
      <c r="B29" s="50">
        <v>18</v>
      </c>
      <c r="C29" s="74" t="s">
        <v>91</v>
      </c>
      <c r="D29" s="74" t="s">
        <v>91</v>
      </c>
      <c r="E29" s="60"/>
      <c r="F29" s="60"/>
      <c r="G29" s="61"/>
      <c r="H29" s="54" t="s">
        <v>53</v>
      </c>
      <c r="I29" s="60"/>
      <c r="J29" s="61"/>
      <c r="L29" s="31" t="str">
        <f t="shared" si="0"/>
        <v>Lot-18-Lot-18-Unitate de radiografie, mobilă (caracteristici medii)</v>
      </c>
      <c r="M29" s="31" t="s">
        <v>33</v>
      </c>
    </row>
    <row r="30" spans="1:13" ht="18" customHeight="1">
      <c r="A30" s="49" t="s">
        <v>18</v>
      </c>
      <c r="B30" s="50">
        <v>19</v>
      </c>
      <c r="C30" s="74" t="s">
        <v>92</v>
      </c>
      <c r="D30" s="74" t="s">
        <v>92</v>
      </c>
      <c r="E30" s="60"/>
      <c r="F30" s="60"/>
      <c r="G30" s="61"/>
      <c r="H30" s="65" t="s">
        <v>54</v>
      </c>
      <c r="I30" s="60"/>
      <c r="J30" s="61"/>
      <c r="L30" s="31" t="str">
        <f t="shared" si="0"/>
        <v>Lot-19-Lot-19-Ventilator pulmonar Adult, pediatric (caracteristici de bază)110320</v>
      </c>
      <c r="M30" s="31" t="s">
        <v>33</v>
      </c>
    </row>
    <row r="31" spans="1:13" ht="18" customHeight="1">
      <c r="A31" s="49" t="s">
        <v>18</v>
      </c>
      <c r="B31" s="50">
        <v>20</v>
      </c>
      <c r="C31" s="74" t="s">
        <v>93</v>
      </c>
      <c r="D31" s="74" t="s">
        <v>93</v>
      </c>
      <c r="E31" s="60"/>
      <c r="F31" s="60"/>
      <c r="G31" s="61"/>
      <c r="H31" s="65" t="s">
        <v>55</v>
      </c>
      <c r="I31" s="60"/>
      <c r="J31" s="61"/>
      <c r="L31" s="31" t="str">
        <f t="shared" ref="L31:L50" si="1">CONCATENATE(M31,"-",B31,"-",C31)</f>
        <v>Lot-20-Lot-20-Laringoscop adult pentru intubatii dificile 110620</v>
      </c>
      <c r="M31" s="31" t="s">
        <v>33</v>
      </c>
    </row>
    <row r="32" spans="1:13" ht="18" customHeight="1">
      <c r="A32" s="49" t="s">
        <v>18</v>
      </c>
      <c r="B32" s="50">
        <v>21</v>
      </c>
      <c r="C32" s="74" t="s">
        <v>94</v>
      </c>
      <c r="D32" s="74" t="s">
        <v>94</v>
      </c>
      <c r="E32" s="60"/>
      <c r="F32" s="60"/>
      <c r="G32" s="61"/>
      <c r="H32" s="65" t="s">
        <v>56</v>
      </c>
      <c r="I32" s="60"/>
      <c r="J32" s="61"/>
      <c r="L32" s="31" t="str">
        <f t="shared" si="1"/>
        <v>Lot-21-Lot-21-Monitor Holter ECG  (caracteristici de baza) 260260</v>
      </c>
      <c r="M32" s="31" t="s">
        <v>33</v>
      </c>
    </row>
    <row r="33" spans="1:13" ht="18" customHeight="1">
      <c r="A33" s="49" t="s">
        <v>18</v>
      </c>
      <c r="B33" s="50">
        <v>22</v>
      </c>
      <c r="C33" s="74" t="s">
        <v>95</v>
      </c>
      <c r="D33" s="74" t="s">
        <v>95</v>
      </c>
      <c r="E33" s="60"/>
      <c r="F33" s="60"/>
      <c r="G33" s="61"/>
      <c r="H33" s="65" t="s">
        <v>57</v>
      </c>
      <c r="I33" s="60"/>
      <c r="J33" s="61"/>
      <c r="L33" s="31" t="str">
        <f t="shared" si="1"/>
        <v>Lot-22-Lot-22-Cardiomonitor fetal 260800</v>
      </c>
      <c r="M33" s="31" t="s">
        <v>33</v>
      </c>
    </row>
    <row r="34" spans="1:13" ht="16.95" customHeight="1">
      <c r="A34" s="49" t="s">
        <v>18</v>
      </c>
      <c r="B34" s="50">
        <v>23</v>
      </c>
      <c r="C34" s="74" t="s">
        <v>96</v>
      </c>
      <c r="D34" s="74" t="s">
        <v>96</v>
      </c>
      <c r="E34" s="60"/>
      <c r="F34" s="60"/>
      <c r="G34" s="61"/>
      <c r="H34" s="65" t="s">
        <v>58</v>
      </c>
      <c r="I34" s="60"/>
      <c r="J34" s="61"/>
      <c r="L34" s="31" t="str">
        <f t="shared" si="1"/>
        <v>Lot-23-Lot-23-Autoclav 26-40L, cu vacuum, clasa B 270120</v>
      </c>
      <c r="M34" s="31" t="s">
        <v>33</v>
      </c>
    </row>
    <row r="35" spans="1:13" ht="16.95" customHeight="1">
      <c r="A35" s="49" t="s">
        <v>18</v>
      </c>
      <c r="B35" s="50">
        <v>24</v>
      </c>
      <c r="C35" s="74" t="s">
        <v>97</v>
      </c>
      <c r="D35" s="74" t="s">
        <v>97</v>
      </c>
      <c r="E35" s="60"/>
      <c r="F35" s="60"/>
      <c r="G35" s="61"/>
      <c r="H35" s="65" t="s">
        <v>59</v>
      </c>
      <c r="I35" s="60"/>
      <c r="J35" s="61"/>
      <c r="L35" s="31" t="str">
        <f t="shared" si="1"/>
        <v>Lot-24-Lot-24-Sterilizator 80 L 270320</v>
      </c>
      <c r="M35" s="31" t="s">
        <v>33</v>
      </c>
    </row>
    <row r="36" spans="1:13" ht="16.95" customHeight="1">
      <c r="A36" s="49" t="s">
        <v>18</v>
      </c>
      <c r="B36" s="50">
        <v>25</v>
      </c>
      <c r="C36" s="74" t="s">
        <v>98</v>
      </c>
      <c r="D36" s="74" t="s">
        <v>98</v>
      </c>
      <c r="E36" s="60"/>
      <c r="F36" s="60"/>
      <c r="G36" s="61"/>
      <c r="H36" s="65" t="s">
        <v>60</v>
      </c>
      <c r="I36" s="60"/>
      <c r="J36" s="61"/>
      <c r="L36" s="31" t="str">
        <f t="shared" si="1"/>
        <v>Lot-25-Lot-25-Sterilizator 400 L 270350</v>
      </c>
      <c r="M36" s="31" t="s">
        <v>33</v>
      </c>
    </row>
    <row r="37" spans="1:13" ht="24.6" customHeight="1">
      <c r="A37" s="49" t="s">
        <v>18</v>
      </c>
      <c r="B37" s="50">
        <v>26</v>
      </c>
      <c r="C37" s="74" t="s">
        <v>99</v>
      </c>
      <c r="D37" s="74" t="s">
        <v>99</v>
      </c>
      <c r="E37" s="60"/>
      <c r="F37" s="60"/>
      <c r="G37" s="61"/>
      <c r="H37" s="65" t="s">
        <v>61</v>
      </c>
      <c r="I37" s="60"/>
      <c r="J37" s="61"/>
      <c r="L37" s="31" t="str">
        <f t="shared" si="1"/>
        <v>Lot-26-Lot-26-Dispozitiv de reprocesarea automata a doua endoscope cu uscarea canalelor 290430</v>
      </c>
      <c r="M37" s="31" t="s">
        <v>33</v>
      </c>
    </row>
    <row r="38" spans="1:13" ht="24.6" customHeight="1">
      <c r="A38" s="49" t="s">
        <v>18</v>
      </c>
      <c r="B38" s="50">
        <v>27</v>
      </c>
      <c r="C38" s="74" t="s">
        <v>100</v>
      </c>
      <c r="D38" s="74" t="s">
        <v>100</v>
      </c>
      <c r="E38" s="60"/>
      <c r="F38" s="60"/>
      <c r="G38" s="61"/>
      <c r="H38" s="65" t="s">
        <v>62</v>
      </c>
      <c r="I38" s="60"/>
      <c r="J38" s="61"/>
      <c r="L38" s="31" t="str">
        <f t="shared" si="1"/>
        <v>Lot-27-Lot-27-Electrocoagulator bipolar 280220</v>
      </c>
      <c r="M38" s="31" t="s">
        <v>33</v>
      </c>
    </row>
    <row r="39" spans="1:13" ht="24.6" customHeight="1">
      <c r="A39" s="49" t="s">
        <v>18</v>
      </c>
      <c r="B39" s="50">
        <v>28</v>
      </c>
      <c r="C39" s="74" t="s">
        <v>101</v>
      </c>
      <c r="D39" s="74" t="s">
        <v>101</v>
      </c>
      <c r="E39" s="60"/>
      <c r="F39" s="60"/>
      <c r="G39" s="61"/>
      <c r="H39" s="65" t="s">
        <v>63</v>
      </c>
      <c r="I39" s="60"/>
      <c r="J39" s="61"/>
      <c r="L39" s="31" t="str">
        <f t="shared" si="1"/>
        <v>Lot-28-Lot-28-Laparoscop 280300</v>
      </c>
      <c r="M39" s="31" t="s">
        <v>33</v>
      </c>
    </row>
    <row r="40" spans="1:13" ht="24.6" customHeight="1">
      <c r="A40" s="49" t="s">
        <v>18</v>
      </c>
      <c r="B40" s="50">
        <v>29</v>
      </c>
      <c r="C40" s="74" t="s">
        <v>102</v>
      </c>
      <c r="D40" s="74" t="s">
        <v>102</v>
      </c>
      <c r="E40" s="60"/>
      <c r="F40" s="60"/>
      <c r="G40" s="61"/>
      <c r="H40" s="65" t="s">
        <v>64</v>
      </c>
      <c r="I40" s="60"/>
      <c r="J40" s="61"/>
      <c r="L40" s="31" t="str">
        <f t="shared" si="1"/>
        <v>Lot-29-Lot-29-Electroencefalograf 260110</v>
      </c>
      <c r="M40" s="31" t="s">
        <v>33</v>
      </c>
    </row>
    <row r="41" spans="1:13" ht="24.6" customHeight="1">
      <c r="A41" s="49" t="s">
        <v>18</v>
      </c>
      <c r="B41" s="50">
        <v>30</v>
      </c>
      <c r="C41" s="74" t="s">
        <v>103</v>
      </c>
      <c r="D41" s="74" t="s">
        <v>103</v>
      </c>
      <c r="E41" s="60"/>
      <c r="F41" s="60"/>
      <c r="G41" s="61"/>
      <c r="H41" s="65" t="s">
        <v>65</v>
      </c>
      <c r="I41" s="60"/>
      <c r="J41" s="61"/>
      <c r="L41" s="31" t="str">
        <f t="shared" si="1"/>
        <v>Lot-30-Lot-30-Lentila Volk</v>
      </c>
      <c r="M41" s="31" t="s">
        <v>33</v>
      </c>
    </row>
    <row r="42" spans="1:13" ht="24.6" customHeight="1">
      <c r="A42" s="49" t="s">
        <v>18</v>
      </c>
      <c r="B42" s="50">
        <v>31</v>
      </c>
      <c r="C42" s="74" t="s">
        <v>104</v>
      </c>
      <c r="D42" s="74" t="s">
        <v>104</v>
      </c>
      <c r="E42" s="60"/>
      <c r="F42" s="60"/>
      <c r="G42" s="61"/>
      <c r="H42" s="65" t="s">
        <v>66</v>
      </c>
      <c r="I42" s="60"/>
      <c r="J42" s="61"/>
      <c r="L42" s="31" t="str">
        <f t="shared" si="1"/>
        <v>Lot-31-Lot-31-Electrocoagulator</v>
      </c>
      <c r="M42" s="31" t="s">
        <v>33</v>
      </c>
    </row>
    <row r="43" spans="1:13" ht="24.6" customHeight="1">
      <c r="A43" s="49" t="s">
        <v>18</v>
      </c>
      <c r="B43" s="50">
        <v>32</v>
      </c>
      <c r="C43" s="74" t="s">
        <v>105</v>
      </c>
      <c r="D43" s="74" t="s">
        <v>105</v>
      </c>
      <c r="E43" s="60"/>
      <c r="F43" s="60"/>
      <c r="G43" s="61"/>
      <c r="H43" s="65" t="s">
        <v>67</v>
      </c>
      <c r="I43" s="60"/>
      <c r="J43" s="61"/>
      <c r="L43" s="31" t="str">
        <f t="shared" si="1"/>
        <v>Lot-32-Lot-32-Termodezinfector (mașină de spălat și dezinfectat instrumente). Termodezinfector  automat de înaltă performanță este  un echipament automatizat conceput pentru curățarea, dezinfectarea și uscarea automată a instrumentelor stomatologice întru-un singur ciclu înainte de sterilizarea finală în autoclav, respectând standardul european EN 15883-1/2.</v>
      </c>
      <c r="M43" s="31" t="s">
        <v>33</v>
      </c>
    </row>
    <row r="44" spans="1:13" ht="24.6" customHeight="1">
      <c r="A44" s="49" t="s">
        <v>18</v>
      </c>
      <c r="B44" s="50">
        <v>33</v>
      </c>
      <c r="C44" s="74" t="s">
        <v>106</v>
      </c>
      <c r="D44" s="74" t="s">
        <v>106</v>
      </c>
      <c r="E44" s="60"/>
      <c r="F44" s="60"/>
      <c r="G44" s="61"/>
      <c r="H44" s="65" t="s">
        <v>68</v>
      </c>
      <c r="I44" s="60"/>
      <c r="J44" s="61"/>
      <c r="L44" s="31" t="str">
        <f t="shared" si="1"/>
        <v>Lot-33-Lot-33-Unit dentar (instalație stomatologică) Unitul dentar echipament stomatologic ce integrează toate instrumentele, sistemele de control și suportul pentru pacient necesare desfăsurării actului medical.</v>
      </c>
      <c r="M44" s="31" t="s">
        <v>33</v>
      </c>
    </row>
    <row r="45" spans="1:13" ht="24.6" customHeight="1">
      <c r="A45" s="49" t="s">
        <v>18</v>
      </c>
      <c r="B45" s="50">
        <v>34</v>
      </c>
      <c r="C45" s="74" t="s">
        <v>107</v>
      </c>
      <c r="D45" s="74" t="s">
        <v>107</v>
      </c>
      <c r="E45" s="60"/>
      <c r="F45" s="60"/>
      <c r="G45" s="61"/>
      <c r="H45" s="65" t="s">
        <v>69</v>
      </c>
      <c r="I45" s="60"/>
      <c r="J45" s="61"/>
      <c r="L45" s="31" t="str">
        <f t="shared" si="1"/>
        <v>Lot-34-Lot-34-Doppler-Duplex a vaselor cerebrale,vaselor membrelor inferioare și superioare</v>
      </c>
      <c r="M45" s="31" t="s">
        <v>33</v>
      </c>
    </row>
    <row r="46" spans="1:13" ht="24.6" customHeight="1">
      <c r="A46" s="49" t="s">
        <v>18</v>
      </c>
      <c r="B46" s="50">
        <v>35</v>
      </c>
      <c r="C46" s="74" t="s">
        <v>108</v>
      </c>
      <c r="D46" s="74" t="s">
        <v>108</v>
      </c>
      <c r="E46" s="60"/>
      <c r="F46" s="60"/>
      <c r="G46" s="61"/>
      <c r="H46" s="65" t="s">
        <v>70</v>
      </c>
      <c r="I46" s="60"/>
      <c r="J46" s="61"/>
      <c r="L46" s="31" t="str">
        <f t="shared" si="1"/>
        <v>Lot-35-Lot-35-Termostat 40-601 TB-80-1</v>
      </c>
      <c r="M46" s="31" t="s">
        <v>33</v>
      </c>
    </row>
    <row r="47" spans="1:13" ht="24.6" customHeight="1">
      <c r="A47" s="49" t="s">
        <v>18</v>
      </c>
      <c r="B47" s="50">
        <v>36</v>
      </c>
      <c r="C47" s="74" t="s">
        <v>109</v>
      </c>
      <c r="D47" s="74" t="s">
        <v>109</v>
      </c>
      <c r="E47" s="60"/>
      <c r="F47" s="60"/>
      <c r="G47" s="61"/>
      <c r="H47" s="65" t="s">
        <v>71</v>
      </c>
      <c r="I47" s="60"/>
      <c r="J47" s="61"/>
      <c r="L47" s="31" t="str">
        <f t="shared" si="1"/>
        <v>Lot-36-Lot-36-Masă pentru operații cu  6 secții (caracteristici medii) 140140</v>
      </c>
      <c r="M47" s="31" t="s">
        <v>33</v>
      </c>
    </row>
    <row r="48" spans="1:13" ht="27" customHeight="1">
      <c r="A48" s="49" t="s">
        <v>18</v>
      </c>
      <c r="B48" s="50">
        <v>37</v>
      </c>
      <c r="C48" s="74" t="s">
        <v>110</v>
      </c>
      <c r="D48" s="74" t="s">
        <v>110</v>
      </c>
      <c r="E48" s="60"/>
      <c r="F48" s="60"/>
      <c r="G48" s="61"/>
      <c r="H48" s="65" t="s">
        <v>72</v>
      </c>
      <c r="I48" s="60"/>
      <c r="J48" s="61"/>
      <c r="L48" s="31" t="str">
        <f t="shared" si="1"/>
        <v>Lot-37-Lot-37-Brancarda sanitara (caracteristici de baza) 140370</v>
      </c>
      <c r="M48" s="31" t="s">
        <v>33</v>
      </c>
    </row>
    <row r="49" spans="1:13" ht="27" customHeight="1">
      <c r="A49" s="49" t="s">
        <v>18</v>
      </c>
      <c r="B49" s="50">
        <v>38</v>
      </c>
      <c r="C49" s="74" t="s">
        <v>111</v>
      </c>
      <c r="D49" s="74" t="s">
        <v>111</v>
      </c>
      <c r="E49" s="84"/>
      <c r="F49" s="84"/>
      <c r="G49" s="84"/>
      <c r="H49" s="85" t="s">
        <v>73</v>
      </c>
      <c r="I49" s="84"/>
      <c r="J49" s="84"/>
      <c r="L49" s="31" t="str">
        <f t="shared" si="1"/>
        <v>Lot-38-Lot-38-140200 Masa ortopedica</v>
      </c>
      <c r="M49" s="31" t="s">
        <v>33</v>
      </c>
    </row>
    <row r="50" spans="1:13" ht="27" customHeight="1">
      <c r="A50" s="49" t="s">
        <v>18</v>
      </c>
      <c r="B50" s="50">
        <v>39</v>
      </c>
      <c r="C50" s="74" t="s">
        <v>112</v>
      </c>
      <c r="D50" s="74" t="s">
        <v>112</v>
      </c>
      <c r="E50" s="86"/>
      <c r="F50" s="86"/>
      <c r="G50" s="86"/>
      <c r="H50" s="87" t="s">
        <v>72</v>
      </c>
      <c r="I50" s="86"/>
      <c r="J50" s="86"/>
      <c r="L50" s="31" t="str">
        <f t="shared" si="1"/>
        <v>Lot-39-Lot-39-Brancarda
sanitara</v>
      </c>
      <c r="M50" s="31" t="s">
        <v>33</v>
      </c>
    </row>
    <row r="51" spans="1:13">
      <c r="C51" s="86" t="s">
        <v>8</v>
      </c>
      <c r="D51" s="86"/>
      <c r="E51" s="86"/>
      <c r="F51" s="86"/>
      <c r="G51" s="86"/>
      <c r="H51" s="86"/>
      <c r="I51" s="86"/>
      <c r="J51" s="86"/>
    </row>
    <row r="52" spans="1:13">
      <c r="C52" s="44"/>
      <c r="D52" s="44"/>
      <c r="E52" s="44"/>
      <c r="F52" s="44"/>
      <c r="G52" s="44"/>
      <c r="H52" s="44"/>
      <c r="I52" s="44"/>
      <c r="J52" s="44"/>
      <c r="K52" s="83"/>
      <c r="L52" s="83"/>
    </row>
    <row r="53" spans="1:13" ht="25.5" customHeight="1">
      <c r="C53" s="93" t="s">
        <v>29</v>
      </c>
      <c r="D53" s="94"/>
    </row>
  </sheetData>
  <autoFilter ref="A11:J13"/>
  <mergeCells count="12">
    <mergeCell ref="C53:D53"/>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topLeftCell="A13" zoomScale="85" zoomScaleNormal="85" workbookViewId="0">
      <selection activeCell="M22" sqref="M22"/>
    </sheetView>
  </sheetViews>
  <sheetFormatPr defaultColWidth="9.109375" defaultRowHeight="15.6"/>
  <cols>
    <col min="1" max="1" width="3.44140625" style="15" customWidth="1"/>
    <col min="2" max="2" width="5.6640625" style="15" customWidth="1"/>
    <col min="3" max="3" width="8.33203125" style="16" customWidth="1"/>
    <col min="4" max="4" width="16.33203125" style="17" customWidth="1"/>
    <col min="5" max="5" width="21.5546875" style="17" customWidth="1"/>
    <col min="6" max="6" width="10.44140625" style="24" customWidth="1"/>
    <col min="7" max="7" width="10.44140625" style="25" customWidth="1"/>
    <col min="8" max="9" width="11.33203125" style="15" customWidth="1"/>
    <col min="10" max="11" width="9.5546875" style="15" customWidth="1"/>
    <col min="12" max="12" width="39.5546875" style="15" customWidth="1"/>
    <col min="13" max="13" width="16.88671875" style="15" customWidth="1"/>
    <col min="14" max="16384" width="9.109375" style="15"/>
  </cols>
  <sheetData>
    <row r="1" spans="1:13" ht="15.75" customHeight="1">
      <c r="A1" s="110" t="s">
        <v>24</v>
      </c>
      <c r="B1" s="110"/>
      <c r="C1" s="110"/>
      <c r="D1" s="110"/>
      <c r="E1" s="110"/>
      <c r="F1" s="110"/>
      <c r="G1" s="110"/>
      <c r="H1" s="110"/>
      <c r="I1" s="110"/>
      <c r="J1" s="110"/>
      <c r="K1" s="110"/>
      <c r="L1" s="110"/>
    </row>
    <row r="2" spans="1:13" ht="15.75" customHeight="1">
      <c r="A2" s="111" t="s">
        <v>25</v>
      </c>
      <c r="B2" s="111"/>
      <c r="C2" s="111"/>
      <c r="D2" s="111"/>
      <c r="E2" s="111"/>
      <c r="F2" s="111"/>
      <c r="G2" s="111"/>
      <c r="H2" s="111"/>
      <c r="I2" s="111"/>
      <c r="J2" s="111"/>
      <c r="K2" s="111"/>
      <c r="L2" s="111"/>
    </row>
    <row r="3" spans="1:13" ht="15.75" customHeight="1">
      <c r="A3" s="111" t="s">
        <v>26</v>
      </c>
      <c r="B3" s="111"/>
      <c r="C3" s="111"/>
      <c r="D3" s="111"/>
      <c r="E3" s="111"/>
      <c r="F3" s="111"/>
      <c r="G3" s="111"/>
      <c r="H3" s="111"/>
      <c r="I3" s="111"/>
      <c r="J3" s="111"/>
      <c r="K3" s="111"/>
      <c r="L3" s="111"/>
    </row>
    <row r="4" spans="1:13" ht="17.399999999999999">
      <c r="B4" s="107" t="s">
        <v>27</v>
      </c>
      <c r="C4" s="107"/>
      <c r="D4" s="107"/>
      <c r="E4" s="107"/>
      <c r="F4" s="107"/>
      <c r="G4" s="107"/>
      <c r="H4" s="107"/>
      <c r="I4" s="107"/>
      <c r="J4" s="107"/>
      <c r="K4" s="107"/>
    </row>
    <row r="5" spans="1:13">
      <c r="B5" s="108" t="s">
        <v>28</v>
      </c>
      <c r="C5" s="108"/>
      <c r="D5" s="108"/>
      <c r="E5" s="108"/>
      <c r="F5" s="108"/>
      <c r="G5" s="108"/>
      <c r="H5" s="108"/>
      <c r="I5" s="108"/>
      <c r="J5" s="108"/>
      <c r="K5" s="108"/>
    </row>
    <row r="6" spans="1:13">
      <c r="B6" s="109"/>
      <c r="C6" s="109"/>
      <c r="D6" s="109"/>
      <c r="E6" s="109"/>
      <c r="F6" s="109"/>
      <c r="G6" s="109"/>
      <c r="H6" s="109"/>
      <c r="I6" s="109"/>
      <c r="J6" s="109"/>
      <c r="K6" s="109"/>
    </row>
    <row r="7" spans="1:13" ht="15.6" customHeight="1">
      <c r="B7" s="116" t="s">
        <v>34</v>
      </c>
      <c r="C7" s="117"/>
      <c r="D7" s="117"/>
      <c r="E7" s="117"/>
      <c r="F7" s="117"/>
      <c r="G7" s="117"/>
      <c r="H7" s="117"/>
      <c r="I7" s="117"/>
      <c r="J7" s="117"/>
      <c r="K7" s="117"/>
      <c r="L7" s="117"/>
    </row>
    <row r="8" spans="1:13" ht="15.6" customHeight="1">
      <c r="B8" s="113" t="s">
        <v>113</v>
      </c>
      <c r="C8" s="103"/>
      <c r="D8" s="103"/>
      <c r="E8" s="103"/>
      <c r="F8" s="103"/>
      <c r="G8" s="103"/>
      <c r="H8" s="103"/>
      <c r="I8" s="103"/>
      <c r="J8" s="103"/>
      <c r="K8" s="103"/>
      <c r="L8" s="103"/>
    </row>
    <row r="9" spans="1:13">
      <c r="B9" s="113"/>
      <c r="C9" s="103"/>
      <c r="D9" s="103"/>
      <c r="E9" s="103"/>
      <c r="F9" s="103"/>
      <c r="G9" s="103"/>
      <c r="H9" s="103"/>
      <c r="I9" s="103"/>
      <c r="J9" s="103"/>
      <c r="K9" s="103"/>
      <c r="L9" s="103"/>
    </row>
    <row r="10" spans="1:13" ht="3" customHeight="1">
      <c r="B10" s="113"/>
      <c r="C10" s="103"/>
      <c r="D10" s="103"/>
      <c r="E10" s="103"/>
      <c r="F10" s="103"/>
      <c r="G10" s="103"/>
      <c r="H10" s="103"/>
      <c r="I10" s="103"/>
      <c r="J10" s="103"/>
      <c r="K10" s="103"/>
      <c r="L10" s="103"/>
    </row>
    <row r="11" spans="1:13" ht="15.6" hidden="1" customHeight="1">
      <c r="B11" s="114"/>
      <c r="C11" s="115"/>
      <c r="D11" s="115"/>
      <c r="E11" s="115"/>
      <c r="F11" s="115"/>
      <c r="G11" s="115"/>
      <c r="H11" s="115"/>
      <c r="I11" s="115"/>
      <c r="J11" s="115"/>
      <c r="K11" s="115"/>
      <c r="L11" s="115"/>
    </row>
    <row r="12" spans="1:13" ht="56.25" customHeight="1">
      <c r="A12" s="18"/>
      <c r="B12" s="68" t="s">
        <v>2</v>
      </c>
      <c r="C12" s="69" t="s">
        <v>0</v>
      </c>
      <c r="D12" s="68" t="s">
        <v>1</v>
      </c>
      <c r="E12" s="69" t="s">
        <v>3</v>
      </c>
      <c r="F12" s="69" t="s">
        <v>9</v>
      </c>
      <c r="G12" s="70" t="s">
        <v>10</v>
      </c>
      <c r="H12" s="69" t="s">
        <v>11</v>
      </c>
      <c r="I12" s="69" t="s">
        <v>12</v>
      </c>
      <c r="J12" s="69" t="s">
        <v>13</v>
      </c>
      <c r="K12" s="69" t="s">
        <v>14</v>
      </c>
      <c r="L12" s="69" t="s">
        <v>15</v>
      </c>
      <c r="M12" s="89" t="s">
        <v>114</v>
      </c>
    </row>
    <row r="13" spans="1:13">
      <c r="A13" s="18"/>
      <c r="B13" s="28">
        <v>1</v>
      </c>
      <c r="C13" s="112">
        <v>2</v>
      </c>
      <c r="D13" s="112"/>
      <c r="E13" s="112"/>
      <c r="F13" s="28">
        <v>3</v>
      </c>
      <c r="G13" s="29">
        <v>4</v>
      </c>
      <c r="H13" s="28">
        <v>5</v>
      </c>
      <c r="I13" s="28">
        <v>6</v>
      </c>
      <c r="J13" s="28">
        <v>7</v>
      </c>
      <c r="K13" s="28">
        <v>8</v>
      </c>
      <c r="L13" s="28">
        <v>9</v>
      </c>
      <c r="M13" s="90"/>
    </row>
    <row r="14" spans="1:13" ht="23.4" customHeight="1">
      <c r="A14" s="20"/>
      <c r="B14" s="11" t="s">
        <v>18</v>
      </c>
      <c r="C14" s="72">
        <v>1</v>
      </c>
      <c r="D14" s="71" t="s">
        <v>74</v>
      </c>
      <c r="E14" s="71" t="s">
        <v>74</v>
      </c>
      <c r="F14" s="14" t="s">
        <v>23</v>
      </c>
      <c r="G14" s="88">
        <v>310</v>
      </c>
      <c r="H14" s="13"/>
      <c r="I14" s="12"/>
      <c r="J14" s="12"/>
      <c r="K14" s="12"/>
      <c r="L14" s="8" t="s">
        <v>22</v>
      </c>
      <c r="M14" s="92">
        <v>93000</v>
      </c>
    </row>
    <row r="15" spans="1:13" ht="23.4" customHeight="1">
      <c r="A15" s="19"/>
      <c r="B15" s="11" t="s">
        <v>18</v>
      </c>
      <c r="C15" s="72">
        <v>2</v>
      </c>
      <c r="D15" s="71" t="s">
        <v>75</v>
      </c>
      <c r="E15" s="71" t="s">
        <v>75</v>
      </c>
      <c r="F15" s="14" t="s">
        <v>23</v>
      </c>
      <c r="G15" s="88">
        <v>50</v>
      </c>
      <c r="H15" s="13"/>
      <c r="I15" s="12"/>
      <c r="J15" s="12"/>
      <c r="K15" s="12"/>
      <c r="L15" s="8" t="s">
        <v>22</v>
      </c>
      <c r="M15" s="92">
        <v>45833.333333333336</v>
      </c>
    </row>
    <row r="16" spans="1:13" ht="23.4" customHeight="1">
      <c r="A16" s="19"/>
      <c r="B16" s="11" t="s">
        <v>18</v>
      </c>
      <c r="C16" s="72">
        <v>3</v>
      </c>
      <c r="D16" s="71" t="s">
        <v>76</v>
      </c>
      <c r="E16" s="71" t="s">
        <v>76</v>
      </c>
      <c r="F16" s="14" t="s">
        <v>23</v>
      </c>
      <c r="G16" s="88">
        <v>11</v>
      </c>
      <c r="H16" s="13"/>
      <c r="I16" s="12"/>
      <c r="J16" s="12"/>
      <c r="K16" s="12"/>
      <c r="L16" s="8" t="s">
        <v>22</v>
      </c>
      <c r="M16" s="92">
        <v>2154.166666666667</v>
      </c>
    </row>
    <row r="17" spans="1:13" ht="23.4" customHeight="1">
      <c r="A17" s="19"/>
      <c r="B17" s="11" t="s">
        <v>18</v>
      </c>
      <c r="C17" s="72">
        <v>4</v>
      </c>
      <c r="D17" s="73" t="s">
        <v>77</v>
      </c>
      <c r="E17" s="73" t="s">
        <v>77</v>
      </c>
      <c r="F17" s="14" t="s">
        <v>23</v>
      </c>
      <c r="G17" s="88">
        <v>1</v>
      </c>
      <c r="H17" s="13"/>
      <c r="I17" s="12"/>
      <c r="J17" s="12"/>
      <c r="K17" s="12"/>
      <c r="L17" s="8" t="s">
        <v>22</v>
      </c>
      <c r="M17" s="92">
        <v>200000</v>
      </c>
    </row>
    <row r="18" spans="1:13" ht="23.4" customHeight="1">
      <c r="A18" s="19"/>
      <c r="B18" s="11" t="s">
        <v>18</v>
      </c>
      <c r="C18" s="72">
        <v>5</v>
      </c>
      <c r="D18" s="67" t="s">
        <v>78</v>
      </c>
      <c r="E18" s="67" t="s">
        <v>78</v>
      </c>
      <c r="F18" s="14" t="s">
        <v>23</v>
      </c>
      <c r="G18" s="88">
        <v>1</v>
      </c>
      <c r="H18" s="13"/>
      <c r="I18" s="12"/>
      <c r="J18" s="12"/>
      <c r="K18" s="12"/>
      <c r="L18" s="8" t="s">
        <v>22</v>
      </c>
      <c r="M18" s="92">
        <v>83333.333333333343</v>
      </c>
    </row>
    <row r="19" spans="1:13" ht="23.4" customHeight="1">
      <c r="B19" s="11" t="s">
        <v>18</v>
      </c>
      <c r="C19" s="72">
        <v>6</v>
      </c>
      <c r="D19" s="67" t="s">
        <v>79</v>
      </c>
      <c r="E19" s="67" t="s">
        <v>79</v>
      </c>
      <c r="F19" s="14" t="s">
        <v>23</v>
      </c>
      <c r="G19" s="88">
        <v>1</v>
      </c>
      <c r="H19" s="21"/>
      <c r="I19" s="21"/>
      <c r="J19" s="21"/>
      <c r="K19" s="21"/>
      <c r="L19" s="8" t="s">
        <v>22</v>
      </c>
      <c r="M19" s="92">
        <v>100635.83333333334</v>
      </c>
    </row>
    <row r="20" spans="1:13" ht="23.4" customHeight="1">
      <c r="B20" s="11" t="s">
        <v>18</v>
      </c>
      <c r="C20" s="72">
        <v>7</v>
      </c>
      <c r="D20" s="67" t="s">
        <v>80</v>
      </c>
      <c r="E20" s="67" t="s">
        <v>80</v>
      </c>
      <c r="F20" s="14" t="s">
        <v>23</v>
      </c>
      <c r="G20" s="88">
        <v>2</v>
      </c>
      <c r="H20" s="22"/>
      <c r="I20" s="22"/>
      <c r="J20" s="22"/>
      <c r="K20" s="22"/>
      <c r="L20" s="8" t="s">
        <v>22</v>
      </c>
      <c r="M20" s="92">
        <v>1496.6666666666667</v>
      </c>
    </row>
    <row r="21" spans="1:13" ht="23.4" customHeight="1">
      <c r="B21" s="11" t="s">
        <v>18</v>
      </c>
      <c r="C21" s="72">
        <v>8</v>
      </c>
      <c r="D21" s="67" t="s">
        <v>81</v>
      </c>
      <c r="E21" s="67" t="s">
        <v>81</v>
      </c>
      <c r="F21" s="14" t="s">
        <v>23</v>
      </c>
      <c r="G21" s="88">
        <v>1</v>
      </c>
      <c r="H21" s="23"/>
      <c r="I21" s="23"/>
      <c r="J21" s="23"/>
      <c r="K21" s="23"/>
      <c r="L21" s="8" t="s">
        <v>22</v>
      </c>
      <c r="M21" s="92">
        <v>3362.5</v>
      </c>
    </row>
    <row r="22" spans="1:13" ht="23.4" customHeight="1">
      <c r="B22" s="11" t="s">
        <v>18</v>
      </c>
      <c r="C22" s="72">
        <v>9</v>
      </c>
      <c r="D22" s="67" t="s">
        <v>82</v>
      </c>
      <c r="E22" s="67" t="s">
        <v>82</v>
      </c>
      <c r="F22" s="14" t="s">
        <v>23</v>
      </c>
      <c r="G22" s="88">
        <v>1</v>
      </c>
      <c r="H22" s="21"/>
      <c r="I22" s="21"/>
      <c r="J22" s="21"/>
      <c r="K22" s="21"/>
      <c r="L22" s="8" t="s">
        <v>22</v>
      </c>
      <c r="M22" s="92">
        <v>15750</v>
      </c>
    </row>
    <row r="23" spans="1:13" ht="23.4" customHeight="1">
      <c r="B23" s="11" t="s">
        <v>18</v>
      </c>
      <c r="C23" s="72">
        <v>10</v>
      </c>
      <c r="D23" s="67" t="s">
        <v>83</v>
      </c>
      <c r="E23" s="67" t="s">
        <v>83</v>
      </c>
      <c r="F23" s="14" t="s">
        <v>23</v>
      </c>
      <c r="G23" s="88">
        <v>1</v>
      </c>
      <c r="H23" s="21"/>
      <c r="I23" s="21"/>
      <c r="J23" s="21"/>
      <c r="K23" s="21"/>
      <c r="L23" s="8" t="s">
        <v>22</v>
      </c>
      <c r="M23" s="92">
        <v>7855.8333333333339</v>
      </c>
    </row>
    <row r="24" spans="1:13" ht="23.4" customHeight="1">
      <c r="B24" s="11" t="s">
        <v>18</v>
      </c>
      <c r="C24" s="72">
        <v>11</v>
      </c>
      <c r="D24" s="67" t="s">
        <v>84</v>
      </c>
      <c r="E24" s="67" t="s">
        <v>84</v>
      </c>
      <c r="F24" s="14" t="s">
        <v>23</v>
      </c>
      <c r="G24" s="88">
        <v>3</v>
      </c>
      <c r="H24" s="21"/>
      <c r="I24" s="21"/>
      <c r="J24" s="21"/>
      <c r="K24" s="21"/>
      <c r="L24" s="8" t="s">
        <v>22</v>
      </c>
      <c r="M24" s="92">
        <v>125000.00000000001</v>
      </c>
    </row>
    <row r="25" spans="1:13" ht="23.4" customHeight="1">
      <c r="B25" s="11" t="s">
        <v>18</v>
      </c>
      <c r="C25" s="72">
        <v>12</v>
      </c>
      <c r="D25" s="67" t="s">
        <v>85</v>
      </c>
      <c r="E25" s="67" t="s">
        <v>85</v>
      </c>
      <c r="F25" s="14" t="s">
        <v>23</v>
      </c>
      <c r="G25" s="88">
        <v>5</v>
      </c>
      <c r="H25" s="21"/>
      <c r="I25" s="21"/>
      <c r="J25" s="21"/>
      <c r="K25" s="21"/>
      <c r="L25" s="8" t="s">
        <v>22</v>
      </c>
      <c r="M25" s="92">
        <v>90691.666666666686</v>
      </c>
    </row>
    <row r="26" spans="1:13" ht="23.4" customHeight="1">
      <c r="B26" s="11" t="s">
        <v>18</v>
      </c>
      <c r="C26" s="72">
        <v>13</v>
      </c>
      <c r="D26" s="67" t="s">
        <v>86</v>
      </c>
      <c r="E26" s="67" t="s">
        <v>86</v>
      </c>
      <c r="F26" s="14" t="s">
        <v>23</v>
      </c>
      <c r="G26" s="88">
        <v>1</v>
      </c>
      <c r="H26" s="21"/>
      <c r="I26" s="21"/>
      <c r="J26" s="21"/>
      <c r="K26" s="21"/>
      <c r="L26" s="8" t="s">
        <v>22</v>
      </c>
      <c r="M26" s="92">
        <v>66666.666666666672</v>
      </c>
    </row>
    <row r="27" spans="1:13" ht="23.4" customHeight="1">
      <c r="B27" s="11" t="s">
        <v>18</v>
      </c>
      <c r="C27" s="72">
        <v>14</v>
      </c>
      <c r="D27" s="67" t="s">
        <v>87</v>
      </c>
      <c r="E27" s="67" t="s">
        <v>87</v>
      </c>
      <c r="F27" s="14" t="s">
        <v>23</v>
      </c>
      <c r="G27" s="88">
        <v>1</v>
      </c>
      <c r="H27" s="21"/>
      <c r="I27" s="21"/>
      <c r="J27" s="21"/>
      <c r="K27" s="21"/>
      <c r="L27" s="8" t="s">
        <v>22</v>
      </c>
      <c r="M27" s="92">
        <v>75531.666666666672</v>
      </c>
    </row>
    <row r="28" spans="1:13" ht="23.4" customHeight="1">
      <c r="B28" s="11" t="s">
        <v>18</v>
      </c>
      <c r="C28" s="72">
        <v>15</v>
      </c>
      <c r="D28" s="67" t="s">
        <v>88</v>
      </c>
      <c r="E28" s="67" t="s">
        <v>88</v>
      </c>
      <c r="F28" s="14" t="s">
        <v>23</v>
      </c>
      <c r="G28" s="88">
        <v>1</v>
      </c>
      <c r="H28" s="21"/>
      <c r="I28" s="21"/>
      <c r="J28" s="21"/>
      <c r="K28" s="21"/>
      <c r="L28" s="8" t="s">
        <v>22</v>
      </c>
      <c r="M28" s="92">
        <v>29166.666666666668</v>
      </c>
    </row>
    <row r="29" spans="1:13" ht="23.4" customHeight="1">
      <c r="B29" s="11" t="s">
        <v>18</v>
      </c>
      <c r="C29" s="72">
        <v>16</v>
      </c>
      <c r="D29" s="67" t="s">
        <v>89</v>
      </c>
      <c r="E29" s="67" t="s">
        <v>89</v>
      </c>
      <c r="F29" s="14" t="s">
        <v>23</v>
      </c>
      <c r="G29" s="88">
        <v>20</v>
      </c>
      <c r="H29" s="21"/>
      <c r="I29" s="21"/>
      <c r="J29" s="21"/>
      <c r="K29" s="21"/>
      <c r="L29" s="8" t="s">
        <v>22</v>
      </c>
      <c r="M29" s="92">
        <v>7166.6666666666679</v>
      </c>
    </row>
    <row r="30" spans="1:13" ht="23.4" customHeight="1">
      <c r="B30" s="11" t="s">
        <v>18</v>
      </c>
      <c r="C30" s="72">
        <v>17</v>
      </c>
      <c r="D30" s="67" t="s">
        <v>90</v>
      </c>
      <c r="E30" s="67" t="s">
        <v>90</v>
      </c>
      <c r="F30" s="14" t="s">
        <v>23</v>
      </c>
      <c r="G30" s="88">
        <v>21</v>
      </c>
      <c r="H30" s="21"/>
      <c r="I30" s="21"/>
      <c r="J30" s="21"/>
      <c r="K30" s="21"/>
      <c r="L30" s="8" t="s">
        <v>22</v>
      </c>
      <c r="M30" s="92">
        <v>4112.5</v>
      </c>
    </row>
    <row r="31" spans="1:13" ht="23.4" customHeight="1">
      <c r="B31" s="11" t="s">
        <v>18</v>
      </c>
      <c r="C31" s="72">
        <v>18</v>
      </c>
      <c r="D31" s="67" t="s">
        <v>91</v>
      </c>
      <c r="E31" s="67" t="s">
        <v>91</v>
      </c>
      <c r="F31" s="14" t="s">
        <v>23</v>
      </c>
      <c r="G31" s="88">
        <v>1</v>
      </c>
      <c r="H31" s="21"/>
      <c r="I31" s="21"/>
      <c r="J31" s="21"/>
      <c r="K31" s="21"/>
      <c r="L31" s="8" t="s">
        <v>22</v>
      </c>
      <c r="M31" s="92">
        <v>1007383.3333333334</v>
      </c>
    </row>
    <row r="32" spans="1:13" ht="23.4" customHeight="1">
      <c r="B32" s="11" t="s">
        <v>18</v>
      </c>
      <c r="C32" s="72">
        <v>19</v>
      </c>
      <c r="D32" s="67" t="s">
        <v>92</v>
      </c>
      <c r="E32" s="67" t="s">
        <v>92</v>
      </c>
      <c r="F32" s="14" t="s">
        <v>23</v>
      </c>
      <c r="G32" s="88">
        <v>10</v>
      </c>
      <c r="H32" s="21"/>
      <c r="I32" s="21"/>
      <c r="J32" s="21"/>
      <c r="K32" s="21"/>
      <c r="L32" s="8" t="s">
        <v>22</v>
      </c>
      <c r="M32" s="92">
        <v>2105500</v>
      </c>
    </row>
    <row r="33" spans="2:13" ht="23.4" customHeight="1">
      <c r="B33" s="11" t="s">
        <v>18</v>
      </c>
      <c r="C33" s="72">
        <v>20</v>
      </c>
      <c r="D33" s="67" t="s">
        <v>93</v>
      </c>
      <c r="E33" s="67" t="s">
        <v>93</v>
      </c>
      <c r="F33" s="14" t="s">
        <v>23</v>
      </c>
      <c r="G33" s="88">
        <v>1</v>
      </c>
      <c r="H33" s="21"/>
      <c r="I33" s="21"/>
      <c r="J33" s="21"/>
      <c r="K33" s="21"/>
      <c r="L33" s="8" t="s">
        <v>22</v>
      </c>
      <c r="M33" s="92">
        <v>22120</v>
      </c>
    </row>
    <row r="34" spans="2:13" ht="23.4" customHeight="1">
      <c r="B34" s="11" t="s">
        <v>18</v>
      </c>
      <c r="C34" s="72">
        <v>21</v>
      </c>
      <c r="D34" s="67" t="s">
        <v>94</v>
      </c>
      <c r="E34" s="67" t="s">
        <v>94</v>
      </c>
      <c r="F34" s="14" t="s">
        <v>23</v>
      </c>
      <c r="G34" s="88">
        <v>1</v>
      </c>
      <c r="H34" s="21"/>
      <c r="I34" s="21"/>
      <c r="J34" s="21"/>
      <c r="K34" s="21"/>
      <c r="L34" s="8" t="s">
        <v>22</v>
      </c>
      <c r="M34" s="92">
        <v>51596.666666666672</v>
      </c>
    </row>
    <row r="35" spans="2:13" ht="23.4" customHeight="1">
      <c r="B35" s="11" t="s">
        <v>18</v>
      </c>
      <c r="C35" s="72">
        <v>22</v>
      </c>
      <c r="D35" s="67" t="s">
        <v>95</v>
      </c>
      <c r="E35" s="67" t="s">
        <v>95</v>
      </c>
      <c r="F35" s="14" t="s">
        <v>23</v>
      </c>
      <c r="G35" s="88">
        <v>2</v>
      </c>
      <c r="H35" s="21"/>
      <c r="I35" s="21"/>
      <c r="J35" s="21"/>
      <c r="K35" s="21"/>
      <c r="L35" s="8" t="s">
        <v>22</v>
      </c>
      <c r="M35" s="92">
        <v>68440</v>
      </c>
    </row>
    <row r="36" spans="2:13" ht="23.4" customHeight="1">
      <c r="B36" s="11" t="s">
        <v>18</v>
      </c>
      <c r="C36" s="72">
        <v>23</v>
      </c>
      <c r="D36" s="67" t="s">
        <v>96</v>
      </c>
      <c r="E36" s="67" t="s">
        <v>96</v>
      </c>
      <c r="F36" s="14" t="s">
        <v>23</v>
      </c>
      <c r="G36" s="88">
        <v>2</v>
      </c>
      <c r="H36" s="21"/>
      <c r="I36" s="21"/>
      <c r="J36" s="21"/>
      <c r="K36" s="21"/>
      <c r="L36" s="8" t="s">
        <v>22</v>
      </c>
      <c r="M36" s="92">
        <v>148000</v>
      </c>
    </row>
    <row r="37" spans="2:13" ht="23.4" customHeight="1">
      <c r="B37" s="11" t="s">
        <v>18</v>
      </c>
      <c r="C37" s="72">
        <v>24</v>
      </c>
      <c r="D37" s="67" t="s">
        <v>97</v>
      </c>
      <c r="E37" s="67" t="s">
        <v>97</v>
      </c>
      <c r="F37" s="14" t="s">
        <v>23</v>
      </c>
      <c r="G37" s="88">
        <v>5</v>
      </c>
      <c r="H37" s="21"/>
      <c r="I37" s="21"/>
      <c r="J37" s="21"/>
      <c r="K37" s="21"/>
      <c r="L37" s="8" t="s">
        <v>22</v>
      </c>
      <c r="M37" s="92">
        <v>71629.166666666672</v>
      </c>
    </row>
    <row r="38" spans="2:13" ht="23.4" customHeight="1">
      <c r="B38" s="11" t="s">
        <v>18</v>
      </c>
      <c r="C38" s="72">
        <v>25</v>
      </c>
      <c r="D38" s="67" t="s">
        <v>98</v>
      </c>
      <c r="E38" s="67" t="s">
        <v>98</v>
      </c>
      <c r="F38" s="14" t="s">
        <v>23</v>
      </c>
      <c r="G38" s="88">
        <v>2</v>
      </c>
      <c r="H38" s="21"/>
      <c r="I38" s="21"/>
      <c r="J38" s="21"/>
      <c r="K38" s="21"/>
      <c r="L38" s="8" t="s">
        <v>22</v>
      </c>
      <c r="M38" s="92">
        <v>245000</v>
      </c>
    </row>
    <row r="39" spans="2:13" ht="23.4" customHeight="1">
      <c r="B39" s="11" t="s">
        <v>18</v>
      </c>
      <c r="C39" s="72">
        <v>26</v>
      </c>
      <c r="D39" s="67" t="s">
        <v>99</v>
      </c>
      <c r="E39" s="67" t="s">
        <v>99</v>
      </c>
      <c r="F39" s="14" t="s">
        <v>23</v>
      </c>
      <c r="G39" s="88">
        <v>1</v>
      </c>
      <c r="H39" s="21"/>
      <c r="I39" s="21"/>
      <c r="J39" s="21"/>
      <c r="K39" s="21"/>
      <c r="L39" s="8" t="s">
        <v>22</v>
      </c>
      <c r="M39" s="92">
        <v>441666.66666666669</v>
      </c>
    </row>
    <row r="40" spans="2:13" ht="23.4" customHeight="1">
      <c r="B40" s="11" t="s">
        <v>18</v>
      </c>
      <c r="C40" s="72">
        <v>27</v>
      </c>
      <c r="D40" s="67" t="s">
        <v>100</v>
      </c>
      <c r="E40" s="67" t="s">
        <v>100</v>
      </c>
      <c r="F40" s="14" t="s">
        <v>23</v>
      </c>
      <c r="G40" s="88">
        <v>2</v>
      </c>
      <c r="H40" s="21"/>
      <c r="I40" s="21"/>
      <c r="J40" s="21"/>
      <c r="K40" s="21"/>
      <c r="L40" s="8" t="s">
        <v>22</v>
      </c>
      <c r="M40" s="92">
        <v>153800</v>
      </c>
    </row>
    <row r="41" spans="2:13" ht="23.4" customHeight="1">
      <c r="B41" s="11" t="s">
        <v>18</v>
      </c>
      <c r="C41" s="72">
        <v>28</v>
      </c>
      <c r="D41" s="67" t="s">
        <v>101</v>
      </c>
      <c r="E41" s="67" t="s">
        <v>101</v>
      </c>
      <c r="F41" s="14" t="s">
        <v>23</v>
      </c>
      <c r="G41" s="88">
        <v>1</v>
      </c>
      <c r="H41" s="21"/>
      <c r="I41" s="21"/>
      <c r="J41" s="21"/>
      <c r="K41" s="21"/>
      <c r="L41" s="8" t="s">
        <v>22</v>
      </c>
      <c r="M41" s="92">
        <v>1500000</v>
      </c>
    </row>
    <row r="42" spans="2:13" ht="23.4" customHeight="1">
      <c r="B42" s="11" t="s">
        <v>18</v>
      </c>
      <c r="C42" s="72">
        <v>29</v>
      </c>
      <c r="D42" s="67" t="s">
        <v>102</v>
      </c>
      <c r="E42" s="67" t="s">
        <v>102</v>
      </c>
      <c r="F42" s="14" t="s">
        <v>23</v>
      </c>
      <c r="G42" s="88">
        <v>1</v>
      </c>
      <c r="H42" s="21"/>
      <c r="I42" s="21"/>
      <c r="J42" s="21"/>
      <c r="K42" s="21"/>
      <c r="L42" s="8" t="s">
        <v>22</v>
      </c>
      <c r="M42" s="92">
        <v>183333.33333333334</v>
      </c>
    </row>
    <row r="43" spans="2:13" ht="23.4" customHeight="1">
      <c r="B43" s="11" t="s">
        <v>18</v>
      </c>
      <c r="C43" s="72">
        <v>30</v>
      </c>
      <c r="D43" s="67" t="s">
        <v>103</v>
      </c>
      <c r="E43" s="67" t="s">
        <v>103</v>
      </c>
      <c r="F43" s="14" t="s">
        <v>23</v>
      </c>
      <c r="G43" s="88">
        <v>1</v>
      </c>
      <c r="H43" s="21"/>
      <c r="I43" s="21"/>
      <c r="J43" s="21"/>
      <c r="K43" s="21"/>
      <c r="L43" s="8" t="s">
        <v>22</v>
      </c>
      <c r="M43" s="92">
        <v>8269.1666666666679</v>
      </c>
    </row>
    <row r="44" spans="2:13" ht="23.4" customHeight="1">
      <c r="B44" s="11" t="s">
        <v>18</v>
      </c>
      <c r="C44" s="72">
        <v>31</v>
      </c>
      <c r="D44" s="67" t="s">
        <v>104</v>
      </c>
      <c r="E44" s="67" t="s">
        <v>104</v>
      </c>
      <c r="F44" s="14" t="s">
        <v>23</v>
      </c>
      <c r="G44" s="88">
        <v>1</v>
      </c>
      <c r="H44" s="21"/>
      <c r="I44" s="21"/>
      <c r="J44" s="21"/>
      <c r="K44" s="21"/>
      <c r="L44" s="8" t="s">
        <v>22</v>
      </c>
      <c r="M44" s="92">
        <v>84900</v>
      </c>
    </row>
    <row r="45" spans="2:13" ht="23.4" customHeight="1">
      <c r="B45" s="11" t="s">
        <v>18</v>
      </c>
      <c r="C45" s="72">
        <v>32</v>
      </c>
      <c r="D45" s="67" t="s">
        <v>105</v>
      </c>
      <c r="E45" s="67" t="s">
        <v>105</v>
      </c>
      <c r="F45" s="14" t="s">
        <v>23</v>
      </c>
      <c r="G45" s="88">
        <v>1</v>
      </c>
      <c r="H45" s="21"/>
      <c r="I45" s="21"/>
      <c r="J45" s="21"/>
      <c r="K45" s="21"/>
      <c r="L45" s="8" t="s">
        <v>22</v>
      </c>
      <c r="M45" s="92">
        <v>223800</v>
      </c>
    </row>
    <row r="46" spans="2:13" ht="23.4" customHeight="1">
      <c r="B46" s="11" t="s">
        <v>18</v>
      </c>
      <c r="C46" s="72">
        <v>33</v>
      </c>
      <c r="D46" s="67" t="s">
        <v>106</v>
      </c>
      <c r="E46" s="67" t="s">
        <v>106</v>
      </c>
      <c r="F46" s="14" t="s">
        <v>23</v>
      </c>
      <c r="G46" s="88">
        <v>1</v>
      </c>
      <c r="H46" s="21"/>
      <c r="I46" s="21"/>
      <c r="J46" s="21"/>
      <c r="K46" s="21"/>
      <c r="L46" s="8" t="s">
        <v>22</v>
      </c>
      <c r="M46" s="92">
        <v>123225</v>
      </c>
    </row>
    <row r="47" spans="2:13" ht="23.4" customHeight="1">
      <c r="B47" s="11" t="s">
        <v>18</v>
      </c>
      <c r="C47" s="72">
        <v>34</v>
      </c>
      <c r="D47" s="67" t="s">
        <v>107</v>
      </c>
      <c r="E47" s="67" t="s">
        <v>107</v>
      </c>
      <c r="F47" s="14" t="s">
        <v>23</v>
      </c>
      <c r="G47" s="88">
        <v>7</v>
      </c>
      <c r="H47" s="21"/>
      <c r="I47" s="21"/>
      <c r="J47" s="21"/>
      <c r="K47" s="21"/>
      <c r="L47" s="8" t="s">
        <v>22</v>
      </c>
      <c r="M47" s="92">
        <v>3208333.3333333335</v>
      </c>
    </row>
    <row r="48" spans="2:13" ht="23.4" customHeight="1">
      <c r="B48" s="11" t="s">
        <v>18</v>
      </c>
      <c r="C48" s="72">
        <v>35</v>
      </c>
      <c r="D48" s="67" t="s">
        <v>108</v>
      </c>
      <c r="E48" s="67" t="s">
        <v>108</v>
      </c>
      <c r="F48" s="14" t="s">
        <v>23</v>
      </c>
      <c r="G48" s="88">
        <v>3</v>
      </c>
      <c r="H48" s="21"/>
      <c r="I48" s="21"/>
      <c r="J48" s="21"/>
      <c r="K48" s="21"/>
      <c r="L48" s="8" t="s">
        <v>22</v>
      </c>
      <c r="M48" s="92">
        <v>32967.5</v>
      </c>
    </row>
    <row r="49" spans="2:13" ht="23.4" customHeight="1">
      <c r="B49" s="11" t="s">
        <v>18</v>
      </c>
      <c r="C49" s="72">
        <v>36</v>
      </c>
      <c r="D49" s="67" t="s">
        <v>109</v>
      </c>
      <c r="E49" s="67" t="s">
        <v>109</v>
      </c>
      <c r="F49" s="14" t="s">
        <v>23</v>
      </c>
      <c r="G49" s="88">
        <v>2</v>
      </c>
      <c r="H49" s="21"/>
      <c r="I49" s="21"/>
      <c r="J49" s="21"/>
      <c r="K49" s="21"/>
      <c r="L49" s="8" t="s">
        <v>22</v>
      </c>
      <c r="M49" s="92">
        <v>622808.33333333337</v>
      </c>
    </row>
    <row r="50" spans="2:13" ht="23.4" customHeight="1">
      <c r="B50" s="11" t="s">
        <v>18</v>
      </c>
      <c r="C50" s="72">
        <v>37</v>
      </c>
      <c r="D50" s="67" t="s">
        <v>110</v>
      </c>
      <c r="E50" s="67" t="s">
        <v>110</v>
      </c>
      <c r="F50" s="14" t="s">
        <v>23</v>
      </c>
      <c r="G50" s="88">
        <v>2</v>
      </c>
      <c r="H50" s="21"/>
      <c r="I50" s="21"/>
      <c r="J50" s="21"/>
      <c r="K50" s="21"/>
      <c r="L50" s="8" t="s">
        <v>22</v>
      </c>
      <c r="M50" s="92">
        <v>35000</v>
      </c>
    </row>
    <row r="51" spans="2:13" ht="23.4" customHeight="1">
      <c r="B51" s="11" t="s">
        <v>18</v>
      </c>
      <c r="C51" s="72">
        <v>38</v>
      </c>
      <c r="D51" s="67" t="s">
        <v>111</v>
      </c>
      <c r="E51" s="67" t="s">
        <v>111</v>
      </c>
      <c r="F51" s="14" t="s">
        <v>23</v>
      </c>
      <c r="G51" s="88">
        <v>2</v>
      </c>
      <c r="H51" s="21"/>
      <c r="I51" s="21"/>
      <c r="J51" s="21"/>
      <c r="K51" s="21"/>
      <c r="L51" s="8" t="s">
        <v>22</v>
      </c>
      <c r="M51" s="92">
        <v>220000</v>
      </c>
    </row>
    <row r="52" spans="2:13" ht="23.4" customHeight="1">
      <c r="B52" s="11" t="s">
        <v>18</v>
      </c>
      <c r="C52" s="72">
        <v>39</v>
      </c>
      <c r="D52" s="67" t="s">
        <v>112</v>
      </c>
      <c r="E52" s="67" t="s">
        <v>112</v>
      </c>
      <c r="F52" s="14" t="s">
        <v>23</v>
      </c>
      <c r="G52" s="88">
        <v>1</v>
      </c>
      <c r="H52" s="21"/>
      <c r="I52" s="21"/>
      <c r="J52" s="21"/>
      <c r="K52" s="21"/>
      <c r="L52" s="8" t="s">
        <v>22</v>
      </c>
      <c r="M52" s="92">
        <v>17500</v>
      </c>
    </row>
    <row r="53" spans="2:13" ht="23.4" customHeight="1">
      <c r="B53" s="77"/>
      <c r="C53" s="78"/>
      <c r="D53" s="79"/>
      <c r="E53" s="79"/>
      <c r="F53" s="80"/>
      <c r="G53" s="81"/>
      <c r="H53" s="19"/>
      <c r="I53" s="19"/>
      <c r="J53" s="19"/>
      <c r="K53" s="19"/>
      <c r="L53" s="82"/>
      <c r="M53" s="91">
        <f>SUM(M14:M52)</f>
        <v>11527030.000000002</v>
      </c>
    </row>
    <row r="54" spans="2:13" ht="23.4" customHeight="1">
      <c r="B54" s="77"/>
      <c r="C54" s="78"/>
      <c r="D54" s="79"/>
      <c r="E54" s="79"/>
      <c r="F54" s="80"/>
      <c r="G54" s="81"/>
      <c r="H54" s="19"/>
      <c r="I54" s="19"/>
      <c r="J54" s="19"/>
      <c r="K54" s="19"/>
      <c r="L54" s="82"/>
    </row>
    <row r="55" spans="2:13" ht="23.4" customHeight="1">
      <c r="B55" s="77"/>
      <c r="C55" s="78"/>
      <c r="D55" s="79"/>
      <c r="E55" s="79"/>
      <c r="F55" s="80"/>
      <c r="G55" s="81"/>
      <c r="H55" s="19"/>
      <c r="I55" s="19"/>
      <c r="J55" s="19"/>
      <c r="K55" s="19"/>
      <c r="L55" s="82"/>
    </row>
    <row r="56" spans="2:13" ht="23.4" customHeight="1">
      <c r="B56" s="77"/>
      <c r="C56" s="78"/>
      <c r="D56" s="79"/>
      <c r="E56" s="79"/>
      <c r="F56" s="80"/>
      <c r="G56" s="81"/>
      <c r="H56" s="19"/>
      <c r="I56" s="19"/>
      <c r="J56" s="19"/>
      <c r="K56" s="19"/>
      <c r="L56" s="82"/>
    </row>
    <row r="57" spans="2:13" ht="23.4" customHeight="1">
      <c r="B57" s="77"/>
      <c r="C57" s="78"/>
      <c r="D57" s="79"/>
      <c r="E57" s="79"/>
      <c r="F57" s="80"/>
      <c r="G57" s="81"/>
      <c r="H57" s="19"/>
      <c r="I57" s="19"/>
      <c r="J57" s="19"/>
      <c r="K57" s="19"/>
      <c r="L57" s="82"/>
    </row>
    <row r="58" spans="2:13" ht="23.4" customHeight="1">
      <c r="B58" s="77"/>
      <c r="C58" s="78"/>
      <c r="D58" s="79"/>
      <c r="E58" s="79"/>
      <c r="F58" s="80"/>
      <c r="G58" s="81"/>
      <c r="H58" s="19"/>
      <c r="I58" s="19"/>
      <c r="J58" s="19"/>
      <c r="K58" s="19"/>
      <c r="L58" s="82"/>
    </row>
    <row r="59" spans="2:13" ht="23.4" customHeight="1">
      <c r="B59" s="77"/>
      <c r="C59" s="78"/>
      <c r="D59" s="79"/>
      <c r="E59" s="79"/>
      <c r="F59" s="80"/>
      <c r="G59" s="81"/>
      <c r="H59" s="19"/>
      <c r="I59" s="19"/>
      <c r="J59" s="19"/>
      <c r="K59" s="19"/>
      <c r="L59" s="82"/>
    </row>
    <row r="60" spans="2:13" ht="23.4" customHeight="1">
      <c r="B60" s="77"/>
      <c r="C60" s="78"/>
      <c r="D60" s="79"/>
      <c r="E60" s="79"/>
      <c r="F60" s="80"/>
      <c r="G60" s="81"/>
      <c r="H60" s="19"/>
      <c r="I60" s="19"/>
      <c r="J60" s="19"/>
      <c r="K60" s="19"/>
      <c r="L60" s="82"/>
    </row>
    <row r="61" spans="2:13" ht="23.4" customHeight="1">
      <c r="B61" s="77"/>
      <c r="C61" s="78"/>
      <c r="D61" s="79"/>
      <c r="E61" s="79"/>
      <c r="F61" s="80"/>
      <c r="G61" s="81"/>
      <c r="H61" s="19"/>
      <c r="I61" s="19"/>
      <c r="J61" s="19"/>
      <c r="K61" s="19"/>
      <c r="L61" s="82"/>
    </row>
    <row r="62" spans="2:13" ht="23.4" customHeight="1">
      <c r="B62" s="77"/>
      <c r="C62" s="78"/>
      <c r="D62" s="79"/>
      <c r="E62" s="79"/>
      <c r="F62" s="80"/>
      <c r="G62" s="81"/>
      <c r="H62" s="19"/>
      <c r="I62" s="19"/>
      <c r="J62" s="19"/>
      <c r="K62" s="19"/>
      <c r="L62" s="82"/>
    </row>
    <row r="63" spans="2:13" ht="23.4" customHeight="1">
      <c r="B63" s="77"/>
      <c r="C63" s="78"/>
      <c r="D63" s="79"/>
      <c r="E63" s="79"/>
      <c r="F63" s="80"/>
      <c r="G63" s="81"/>
      <c r="H63" s="19"/>
      <c r="I63" s="19"/>
      <c r="J63" s="19"/>
      <c r="K63" s="19"/>
      <c r="L63" s="82"/>
    </row>
    <row r="64" spans="2:13" ht="23.4" customHeight="1">
      <c r="B64" s="77"/>
      <c r="C64" s="78"/>
      <c r="D64" s="79"/>
      <c r="E64" s="79"/>
      <c r="F64" s="80"/>
      <c r="G64" s="81"/>
      <c r="H64" s="19"/>
      <c r="I64" s="19"/>
      <c r="J64" s="19"/>
      <c r="K64" s="19"/>
      <c r="L64" s="82"/>
    </row>
    <row r="65" spans="3:12">
      <c r="C65" s="15"/>
      <c r="D65" s="5"/>
      <c r="E65" s="5"/>
      <c r="F65" s="6"/>
      <c r="G65" s="5"/>
      <c r="H65" s="106" t="s">
        <v>16</v>
      </c>
      <c r="I65" s="106"/>
      <c r="J65" s="3">
        <f>SUM(J14:J32)</f>
        <v>0</v>
      </c>
      <c r="K65" s="3">
        <f>SUM(K14:K32)</f>
        <v>0</v>
      </c>
      <c r="L65" s="5"/>
    </row>
    <row r="66" spans="3:12" ht="19.5" customHeight="1">
      <c r="C66" s="15"/>
      <c r="D66" s="9"/>
      <c r="E66" s="9"/>
      <c r="F66" s="2"/>
      <c r="G66" s="9"/>
      <c r="H66" s="9"/>
      <c r="I66" s="9"/>
      <c r="J66" s="9"/>
      <c r="K66" s="9"/>
      <c r="L66" s="9"/>
    </row>
    <row r="67" spans="3:12">
      <c r="C67" s="15"/>
      <c r="D67" s="9"/>
      <c r="E67" s="9"/>
      <c r="F67" s="2"/>
      <c r="G67" s="9"/>
      <c r="H67" s="9"/>
      <c r="I67" s="9"/>
      <c r="J67" s="9"/>
      <c r="K67" s="9"/>
      <c r="L67" s="9"/>
    </row>
    <row r="68" spans="3:12" ht="21">
      <c r="C68" s="15"/>
      <c r="D68" s="10" t="s">
        <v>7</v>
      </c>
      <c r="E68" s="10"/>
      <c r="F68" s="10"/>
      <c r="G68" s="10"/>
      <c r="H68" s="10"/>
      <c r="I68" s="10"/>
      <c r="J68" s="10"/>
      <c r="K68" s="10"/>
      <c r="L68" s="10"/>
    </row>
    <row r="69" spans="3:12" ht="30.75" customHeight="1">
      <c r="C69" s="15"/>
      <c r="D69" s="10"/>
      <c r="E69" s="10"/>
      <c r="F69" s="10"/>
      <c r="G69" s="10"/>
      <c r="H69" s="10"/>
      <c r="I69" s="10"/>
      <c r="J69" s="10"/>
      <c r="K69" s="10"/>
      <c r="L69" s="10"/>
    </row>
    <row r="70" spans="3:12" ht="21">
      <c r="C70" s="15"/>
      <c r="D70" s="10" t="s">
        <v>8</v>
      </c>
      <c r="E70" s="10"/>
      <c r="F70" s="10"/>
      <c r="G70" s="10"/>
      <c r="H70" s="10"/>
      <c r="I70" s="10"/>
      <c r="J70" s="10"/>
      <c r="K70" s="10"/>
      <c r="L70" s="10"/>
    </row>
    <row r="71" spans="3:12">
      <c r="C71" s="15"/>
      <c r="D71"/>
      <c r="E71"/>
      <c r="F71"/>
      <c r="G71"/>
      <c r="H71"/>
      <c r="I71"/>
      <c r="J71"/>
      <c r="K71"/>
      <c r="L71"/>
    </row>
    <row r="72" spans="3:12" ht="26.4">
      <c r="D72" s="27" t="s">
        <v>29</v>
      </c>
    </row>
  </sheetData>
  <autoFilter ref="B12:L18"/>
  <mergeCells count="9">
    <mergeCell ref="H65:I65"/>
    <mergeCell ref="B4:K4"/>
    <mergeCell ref="B5:K6"/>
    <mergeCell ref="A1:L1"/>
    <mergeCell ref="A2:L2"/>
    <mergeCell ref="A3:L3"/>
    <mergeCell ref="C13:E13"/>
    <mergeCell ref="B8:L11"/>
    <mergeCell ref="B7:L7"/>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S18"/>
    </sheetView>
  </sheetViews>
  <sheetFormatPr defaultRowHeight="13.2"/>
  <sheetData>
    <row r="11" spans="2:12" s="1" customFormat="1" ht="15.6">
      <c r="B11" s="5"/>
      <c r="C11" s="5"/>
      <c r="D11" s="5"/>
      <c r="E11" s="5"/>
      <c r="F11" s="6"/>
      <c r="G11" s="5"/>
      <c r="H11" s="7"/>
      <c r="I11" s="7"/>
      <c r="J11" s="5"/>
      <c r="K11" s="5"/>
      <c r="L11" s="5"/>
    </row>
    <row r="12" spans="2:12" s="1" customFormat="1" ht="15.6">
      <c r="B12" s="5"/>
      <c r="C12" s="5"/>
      <c r="D12" s="5"/>
      <c r="E12" s="5"/>
      <c r="F12" s="6"/>
      <c r="G12" s="5"/>
      <c r="H12" s="106" t="s">
        <v>16</v>
      </c>
      <c r="I12" s="106"/>
      <c r="J12" s="3" t="e">
        <f>SUM(#REF!)</f>
        <v>#REF!</v>
      </c>
      <c r="K12" s="3" t="e">
        <f>SUM(#REF!)</f>
        <v>#REF!</v>
      </c>
      <c r="L12" s="5"/>
    </row>
    <row r="13" spans="2:12" s="1" customFormat="1" ht="15.6">
      <c r="F13" s="2"/>
    </row>
    <row r="14" spans="2:12" s="1" customFormat="1" ht="15.6">
      <c r="F14" s="2"/>
    </row>
    <row r="15" spans="2:12" s="4" customFormat="1" ht="21">
      <c r="D15" s="4" t="s">
        <v>7</v>
      </c>
    </row>
    <row r="16" spans="2:12" s="4" customFormat="1" ht="21"/>
    <row r="17" spans="4:4" s="4" customFormat="1" ht="21">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2026-07-10T08:58:20Z</dcterms:modified>
</cp:coreProperties>
</file>