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+\REAGENȚI 2024\Reagenți Microbiologie\Varianta II - Pentru publicare\"/>
    </mc:Choice>
  </mc:AlternateContent>
  <xr:revisionPtr revIDLastSave="0" documentId="13_ncr:1_{AEF92F80-1CC1-4E95-95A3-6BF33ADC230E}" xr6:coauthVersionLast="47" xr6:coauthVersionMax="47" xr10:uidLastSave="{00000000-0000-0000-0000-000000000000}"/>
  <bookViews>
    <workbookView xWindow="-120" yWindow="-120" windowWidth="29040" windowHeight="15720" xr2:uid="{23D150F8-AC06-400D-A21D-82CEE3979E44}"/>
  </bookViews>
  <sheets>
    <sheet name="Sheet1" sheetId="1" r:id="rId1"/>
  </sheets>
  <definedNames>
    <definedName name="_xlnm._FilterDatabase" localSheetId="0" hidden="1">Sheet1!$A$1:$AB$285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85" i="1" l="1"/>
  <c r="Z286" i="1"/>
  <c r="Z3" i="1"/>
  <c r="AA3" i="1" s="1"/>
  <c r="Z4" i="1"/>
  <c r="AA4" i="1" s="1"/>
  <c r="Z5" i="1"/>
  <c r="AA5" i="1" s="1"/>
  <c r="Z6" i="1"/>
  <c r="Z7" i="1"/>
  <c r="AA7" i="1" s="1"/>
  <c r="Z8" i="1"/>
  <c r="Z9" i="1"/>
  <c r="Z10" i="1"/>
  <c r="Z11" i="1"/>
  <c r="AA11" i="1" s="1"/>
  <c r="Z12" i="1"/>
  <c r="AA12" i="1" s="1"/>
  <c r="Z13" i="1"/>
  <c r="Z14" i="1"/>
  <c r="AA14" i="1" s="1"/>
  <c r="Z15" i="1"/>
  <c r="AA15" i="1" s="1"/>
  <c r="Z16" i="1"/>
  <c r="Z17" i="1"/>
  <c r="Z18" i="1"/>
  <c r="Z19" i="1"/>
  <c r="AA19" i="1" s="1"/>
  <c r="Z20" i="1"/>
  <c r="AA20" i="1" s="1"/>
  <c r="Z21" i="1"/>
  <c r="AA21" i="1" s="1"/>
  <c r="Z22" i="1"/>
  <c r="AA22" i="1" s="1"/>
  <c r="Z23" i="1"/>
  <c r="AA23" i="1" s="1"/>
  <c r="Z24" i="1"/>
  <c r="AA24" i="1" s="1"/>
  <c r="Z25" i="1"/>
  <c r="AA25" i="1" s="1"/>
  <c r="Z26" i="1"/>
  <c r="AA26" i="1" s="1"/>
  <c r="Z27" i="1"/>
  <c r="AA27" i="1" s="1"/>
  <c r="Z28" i="1"/>
  <c r="AA28" i="1" s="1"/>
  <c r="Z29" i="1"/>
  <c r="AA29" i="1" s="1"/>
  <c r="Z30" i="1"/>
  <c r="AA30" i="1" s="1"/>
  <c r="Z31" i="1"/>
  <c r="AA31" i="1" s="1"/>
  <c r="Z32" i="1"/>
  <c r="AA32" i="1" s="1"/>
  <c r="Z33" i="1"/>
  <c r="Z34" i="1"/>
  <c r="AA34" i="1" s="1"/>
  <c r="Z35" i="1"/>
  <c r="AA35" i="1" s="1"/>
  <c r="Z36" i="1"/>
  <c r="Z37" i="1"/>
  <c r="Z38" i="1"/>
  <c r="AA38" i="1" s="1"/>
  <c r="Z39" i="1"/>
  <c r="AA39" i="1" s="1"/>
  <c r="Z40" i="1"/>
  <c r="AA40" i="1" s="1"/>
  <c r="Z41" i="1"/>
  <c r="AA41" i="1" s="1"/>
  <c r="Z42" i="1"/>
  <c r="AA42" i="1" s="1"/>
  <c r="Z43" i="1"/>
  <c r="AA43" i="1" s="1"/>
  <c r="Z44" i="1"/>
  <c r="AA44" i="1" s="1"/>
  <c r="Z45" i="1"/>
  <c r="AA45" i="1" s="1"/>
  <c r="Z46" i="1"/>
  <c r="AA46" i="1" s="1"/>
  <c r="Z47" i="1"/>
  <c r="AA47" i="1" s="1"/>
  <c r="Z48" i="1"/>
  <c r="AA48" i="1" s="1"/>
  <c r="Z49" i="1"/>
  <c r="AA49" i="1" s="1"/>
  <c r="Z50" i="1"/>
  <c r="AA50" i="1" s="1"/>
  <c r="Z51" i="1"/>
  <c r="AA51" i="1" s="1"/>
  <c r="Z52" i="1"/>
  <c r="AA52" i="1" s="1"/>
  <c r="Z53" i="1"/>
  <c r="AA53" i="1" s="1"/>
  <c r="Z54" i="1"/>
  <c r="AA54" i="1" s="1"/>
  <c r="Z55" i="1"/>
  <c r="Z56" i="1"/>
  <c r="AA56" i="1" s="1"/>
  <c r="Z57" i="1"/>
  <c r="AA57" i="1" s="1"/>
  <c r="Z58" i="1"/>
  <c r="AA58" i="1" s="1"/>
  <c r="Z59" i="1"/>
  <c r="Z60" i="1"/>
  <c r="AA60" i="1" s="1"/>
  <c r="Z61" i="1"/>
  <c r="AA61" i="1" s="1"/>
  <c r="Z62" i="1"/>
  <c r="Z63" i="1"/>
  <c r="AA63" i="1" s="1"/>
  <c r="Z64" i="1"/>
  <c r="AA64" i="1" s="1"/>
  <c r="Z65" i="1"/>
  <c r="AA65" i="1" s="1"/>
  <c r="Z66" i="1"/>
  <c r="AA66" i="1" s="1"/>
  <c r="Z67" i="1"/>
  <c r="AA67" i="1" s="1"/>
  <c r="Z68" i="1"/>
  <c r="AA68" i="1" s="1"/>
  <c r="Z69" i="1"/>
  <c r="AA69" i="1" s="1"/>
  <c r="Z70" i="1"/>
  <c r="AA70" i="1" s="1"/>
  <c r="Z71" i="1"/>
  <c r="AA71" i="1" s="1"/>
  <c r="Z72" i="1"/>
  <c r="AA72" i="1" s="1"/>
  <c r="Z73" i="1"/>
  <c r="AA73" i="1" s="1"/>
  <c r="Z74" i="1"/>
  <c r="AA74" i="1" s="1"/>
  <c r="Z75" i="1"/>
  <c r="AA75" i="1" s="1"/>
  <c r="Z76" i="1"/>
  <c r="AA76" i="1" s="1"/>
  <c r="Z77" i="1"/>
  <c r="Z78" i="1"/>
  <c r="Z79" i="1"/>
  <c r="AA79" i="1" s="1"/>
  <c r="Z80" i="1"/>
  <c r="AA80" i="1" s="1"/>
  <c r="Z81" i="1"/>
  <c r="Z82" i="1"/>
  <c r="Z83" i="1"/>
  <c r="Z84" i="1"/>
  <c r="AA84" i="1" s="1"/>
  <c r="Z85" i="1"/>
  <c r="Z86" i="1"/>
  <c r="AA86" i="1" s="1"/>
  <c r="Z87" i="1"/>
  <c r="AA87" i="1" s="1"/>
  <c r="Z88" i="1"/>
  <c r="Z89" i="1"/>
  <c r="AA89" i="1" s="1"/>
  <c r="Z90" i="1"/>
  <c r="AA90" i="1" s="1"/>
  <c r="Z91" i="1"/>
  <c r="AA91" i="1" s="1"/>
  <c r="Z92" i="1"/>
  <c r="AA92" i="1" s="1"/>
  <c r="Z93" i="1"/>
  <c r="AA93" i="1" s="1"/>
  <c r="Z94" i="1"/>
  <c r="AA94" i="1" s="1"/>
  <c r="Z95" i="1"/>
  <c r="AA95" i="1" s="1"/>
  <c r="Z96" i="1"/>
  <c r="Z97" i="1"/>
  <c r="AA97" i="1" s="1"/>
  <c r="Z98" i="1"/>
  <c r="AA98" i="1" s="1"/>
  <c r="Z99" i="1"/>
  <c r="AA99" i="1" s="1"/>
  <c r="Z100" i="1"/>
  <c r="AA100" i="1" s="1"/>
  <c r="Z101" i="1"/>
  <c r="AA101" i="1" s="1"/>
  <c r="Z102" i="1"/>
  <c r="AA102" i="1" s="1"/>
  <c r="Z103" i="1"/>
  <c r="AA103" i="1" s="1"/>
  <c r="Z104" i="1"/>
  <c r="AA104" i="1" s="1"/>
  <c r="Z105" i="1"/>
  <c r="AA105" i="1" s="1"/>
  <c r="Z106" i="1"/>
  <c r="AA106" i="1" s="1"/>
  <c r="Z107" i="1"/>
  <c r="Z108" i="1"/>
  <c r="Z109" i="1"/>
  <c r="AA109" i="1" s="1"/>
  <c r="Z110" i="1"/>
  <c r="Z111" i="1"/>
  <c r="AA111" i="1" s="1"/>
  <c r="Z112" i="1"/>
  <c r="AA112" i="1" s="1"/>
  <c r="Z113" i="1"/>
  <c r="AA113" i="1" s="1"/>
  <c r="Z114" i="1"/>
  <c r="Z115" i="1"/>
  <c r="Z116" i="1"/>
  <c r="Z117" i="1"/>
  <c r="AA117" i="1" s="1"/>
  <c r="Z118" i="1"/>
  <c r="AA118" i="1" s="1"/>
  <c r="Z119" i="1"/>
  <c r="Z120" i="1"/>
  <c r="AA120" i="1" s="1"/>
  <c r="Z121" i="1"/>
  <c r="AA121" i="1" s="1"/>
  <c r="Z122" i="1"/>
  <c r="AA122" i="1" s="1"/>
  <c r="Z123" i="1"/>
  <c r="AA123" i="1" s="1"/>
  <c r="Z124" i="1"/>
  <c r="AA124" i="1" s="1"/>
  <c r="Z125" i="1"/>
  <c r="AA125" i="1" s="1"/>
  <c r="Z126" i="1"/>
  <c r="AA126" i="1" s="1"/>
  <c r="Z127" i="1"/>
  <c r="AA127" i="1" s="1"/>
  <c r="Z128" i="1"/>
  <c r="AA128" i="1" s="1"/>
  <c r="Z129" i="1"/>
  <c r="Z130" i="1"/>
  <c r="Z131" i="1"/>
  <c r="Z132" i="1"/>
  <c r="AA132" i="1" s="1"/>
  <c r="Z133" i="1"/>
  <c r="AA133" i="1" s="1"/>
  <c r="Z134" i="1"/>
  <c r="AA134" i="1" s="1"/>
  <c r="Z135" i="1"/>
  <c r="AA135" i="1" s="1"/>
  <c r="Z136" i="1"/>
  <c r="AA136" i="1" s="1"/>
  <c r="Z137" i="1"/>
  <c r="AA137" i="1" s="1"/>
  <c r="Z138" i="1"/>
  <c r="Z139" i="1"/>
  <c r="AA139" i="1" s="1"/>
  <c r="Z140" i="1"/>
  <c r="AA140" i="1" s="1"/>
  <c r="Z141" i="1"/>
  <c r="AA141" i="1" s="1"/>
  <c r="Z142" i="1"/>
  <c r="AA142" i="1" s="1"/>
  <c r="Z143" i="1"/>
  <c r="AA143" i="1" s="1"/>
  <c r="Z144" i="1"/>
  <c r="Z145" i="1"/>
  <c r="Z146" i="1"/>
  <c r="Z147" i="1"/>
  <c r="AA147" i="1" s="1"/>
  <c r="Z148" i="1"/>
  <c r="AA148" i="1" s="1"/>
  <c r="Z149" i="1"/>
  <c r="Z150" i="1"/>
  <c r="Z151" i="1"/>
  <c r="Z152" i="1"/>
  <c r="Z153" i="1"/>
  <c r="Z154" i="1"/>
  <c r="Z155" i="1"/>
  <c r="AA155" i="1" s="1"/>
  <c r="Z156" i="1"/>
  <c r="AA156" i="1" s="1"/>
  <c r="Z157" i="1"/>
  <c r="Z158" i="1"/>
  <c r="AA158" i="1" s="1"/>
  <c r="Z159" i="1"/>
  <c r="AA159" i="1" s="1"/>
  <c r="Z160" i="1"/>
  <c r="AA160" i="1" s="1"/>
  <c r="Z161" i="1"/>
  <c r="AA161" i="1" s="1"/>
  <c r="Z162" i="1"/>
  <c r="Z163" i="1"/>
  <c r="Z164" i="1"/>
  <c r="Z165" i="1"/>
  <c r="Z166" i="1"/>
  <c r="AA166" i="1" s="1"/>
  <c r="Z167" i="1"/>
  <c r="Z168" i="1"/>
  <c r="Z169" i="1"/>
  <c r="AA169" i="1" s="1"/>
  <c r="Z170" i="1"/>
  <c r="AA170" i="1" s="1"/>
  <c r="Z171" i="1"/>
  <c r="Z172" i="1"/>
  <c r="AA172" i="1" s="1"/>
  <c r="Z173" i="1"/>
  <c r="AA173" i="1" s="1"/>
  <c r="Z174" i="1"/>
  <c r="AA174" i="1" s="1"/>
  <c r="Z175" i="1"/>
  <c r="Z176" i="1"/>
  <c r="AA176" i="1" s="1"/>
  <c r="Z177" i="1"/>
  <c r="AA177" i="1" s="1"/>
  <c r="Z178" i="1"/>
  <c r="Z179" i="1"/>
  <c r="AA179" i="1" s="1"/>
  <c r="Z180" i="1"/>
  <c r="AA180" i="1" s="1"/>
  <c r="Z181" i="1"/>
  <c r="AA181" i="1" s="1"/>
  <c r="Z182" i="1"/>
  <c r="AA182" i="1" s="1"/>
  <c r="Z183" i="1"/>
  <c r="AA183" i="1" s="1"/>
  <c r="Z184" i="1"/>
  <c r="AA184" i="1" s="1"/>
  <c r="Z185" i="1"/>
  <c r="AA185" i="1" s="1"/>
  <c r="Z186" i="1"/>
  <c r="AA186" i="1" s="1"/>
  <c r="Z187" i="1"/>
  <c r="AA187" i="1" s="1"/>
  <c r="Z188" i="1"/>
  <c r="AA188" i="1" s="1"/>
  <c r="Z189" i="1"/>
  <c r="AA189" i="1" s="1"/>
  <c r="Z190" i="1"/>
  <c r="Z191" i="1"/>
  <c r="AA191" i="1" s="1"/>
  <c r="Z192" i="1"/>
  <c r="AA192" i="1" s="1"/>
  <c r="Z193" i="1"/>
  <c r="Z194" i="1"/>
  <c r="AA194" i="1" s="1"/>
  <c r="Z195" i="1"/>
  <c r="Z196" i="1"/>
  <c r="Z197" i="1"/>
  <c r="AA197" i="1" s="1"/>
  <c r="Z198" i="1"/>
  <c r="Z199" i="1"/>
  <c r="AA199" i="1" s="1"/>
  <c r="Z200" i="1"/>
  <c r="AA200" i="1" s="1"/>
  <c r="Z201" i="1"/>
  <c r="AA201" i="1" s="1"/>
  <c r="Z202" i="1"/>
  <c r="AA202" i="1" s="1"/>
  <c r="Z203" i="1"/>
  <c r="AA203" i="1" s="1"/>
  <c r="Z204" i="1"/>
  <c r="AA204" i="1" s="1"/>
  <c r="Z205" i="1"/>
  <c r="AA205" i="1" s="1"/>
  <c r="Z206" i="1"/>
  <c r="AA206" i="1" s="1"/>
  <c r="Z207" i="1"/>
  <c r="AA207" i="1" s="1"/>
  <c r="Z208" i="1"/>
  <c r="AA208" i="1" s="1"/>
  <c r="Z209" i="1"/>
  <c r="AA209" i="1" s="1"/>
  <c r="Z210" i="1"/>
  <c r="AA210" i="1" s="1"/>
  <c r="Z211" i="1"/>
  <c r="AA211" i="1" s="1"/>
  <c r="Z212" i="1"/>
  <c r="Z213" i="1"/>
  <c r="AA213" i="1" s="1"/>
  <c r="Z214" i="1"/>
  <c r="AA214" i="1" s="1"/>
  <c r="Z215" i="1"/>
  <c r="Z216" i="1"/>
  <c r="AA216" i="1" s="1"/>
  <c r="Z217" i="1"/>
  <c r="AA217" i="1" s="1"/>
  <c r="Z218" i="1"/>
  <c r="AA218" i="1" s="1"/>
  <c r="Z219" i="1"/>
  <c r="AA219" i="1" s="1"/>
  <c r="Z220" i="1"/>
  <c r="AA220" i="1" s="1"/>
  <c r="Z221" i="1"/>
  <c r="AA221" i="1" s="1"/>
  <c r="Z222" i="1"/>
  <c r="AA222" i="1" s="1"/>
  <c r="Z223" i="1"/>
  <c r="AA223" i="1" s="1"/>
  <c r="Z224" i="1"/>
  <c r="AA224" i="1" s="1"/>
  <c r="Z225" i="1"/>
  <c r="Z226" i="1"/>
  <c r="AA226" i="1" s="1"/>
  <c r="Z227" i="1"/>
  <c r="Z228" i="1"/>
  <c r="AA228" i="1" s="1"/>
  <c r="Z229" i="1"/>
  <c r="Z230" i="1"/>
  <c r="Z231" i="1"/>
  <c r="Z232" i="1"/>
  <c r="AA232" i="1" s="1"/>
  <c r="Z233" i="1"/>
  <c r="AA233" i="1" s="1"/>
  <c r="Z234" i="1"/>
  <c r="AA234" i="1" s="1"/>
  <c r="Z235" i="1"/>
  <c r="Z236" i="1"/>
  <c r="Z237" i="1"/>
  <c r="Z238" i="1"/>
  <c r="Z239" i="1"/>
  <c r="AA239" i="1" s="1"/>
  <c r="Z240" i="1"/>
  <c r="AA240" i="1" s="1"/>
  <c r="Z241" i="1"/>
  <c r="Z242" i="1"/>
  <c r="AA242" i="1" s="1"/>
  <c r="Z243" i="1"/>
  <c r="AA243" i="1" s="1"/>
  <c r="Z244" i="1"/>
  <c r="AA244" i="1" s="1"/>
  <c r="Z245" i="1"/>
  <c r="AA245" i="1" s="1"/>
  <c r="Z246" i="1"/>
  <c r="AA246" i="1" s="1"/>
  <c r="Z247" i="1"/>
  <c r="AA247" i="1" s="1"/>
  <c r="Z248" i="1"/>
  <c r="AA248" i="1" s="1"/>
  <c r="Z249" i="1"/>
  <c r="AA249" i="1" s="1"/>
  <c r="Z250" i="1"/>
  <c r="AA250" i="1" s="1"/>
  <c r="Z251" i="1"/>
  <c r="AA251" i="1" s="1"/>
  <c r="Z252" i="1"/>
  <c r="Z253" i="1"/>
  <c r="Z254" i="1"/>
  <c r="Z255" i="1"/>
  <c r="Z256" i="1"/>
  <c r="Z257" i="1"/>
  <c r="Z258" i="1"/>
  <c r="Z259" i="1"/>
  <c r="Z260" i="1"/>
  <c r="AA260" i="1" s="1"/>
  <c r="Z261" i="1"/>
  <c r="AA261" i="1" s="1"/>
  <c r="Z262" i="1"/>
  <c r="AA262" i="1" s="1"/>
  <c r="Z263" i="1"/>
  <c r="AA263" i="1" s="1"/>
  <c r="Z264" i="1"/>
  <c r="AA264" i="1" s="1"/>
  <c r="Z265" i="1"/>
  <c r="AA265" i="1" s="1"/>
  <c r="Z266" i="1"/>
  <c r="AA266" i="1" s="1"/>
  <c r="Z267" i="1"/>
  <c r="AA267" i="1" s="1"/>
  <c r="Z268" i="1"/>
  <c r="Z269" i="1"/>
  <c r="AA269" i="1" s="1"/>
  <c r="Z270" i="1"/>
  <c r="AA270" i="1" s="1"/>
  <c r="Z271" i="1"/>
  <c r="Z272" i="1"/>
  <c r="AA272" i="1" s="1"/>
  <c r="Z273" i="1"/>
  <c r="Z274" i="1"/>
  <c r="AA274" i="1" s="1"/>
  <c r="Z275" i="1"/>
  <c r="Z276" i="1"/>
  <c r="AA276" i="1" s="1"/>
  <c r="Z277" i="1"/>
  <c r="Z278" i="1"/>
  <c r="AA278" i="1" s="1"/>
  <c r="Z279" i="1"/>
  <c r="AA279" i="1" s="1"/>
  <c r="Z280" i="1"/>
  <c r="AA280" i="1" s="1"/>
  <c r="Z281" i="1"/>
  <c r="AA281" i="1" s="1"/>
  <c r="Z282" i="1"/>
  <c r="AA282" i="1" s="1"/>
  <c r="Z283" i="1"/>
  <c r="AA283" i="1" s="1"/>
  <c r="Z284" i="1"/>
  <c r="AA284" i="1" s="1"/>
  <c r="Z2" i="1"/>
  <c r="AA2" i="1" s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AA287" i="1" l="1"/>
  <c r="Z287" i="1"/>
</calcChain>
</file>

<file path=xl/sharedStrings.xml><?xml version="1.0" encoding="utf-8"?>
<sst xmlns="http://schemas.openxmlformats.org/spreadsheetml/2006/main" count="970" uniqueCount="502">
  <si>
    <t>Nr. de ord.</t>
  </si>
  <si>
    <t>Denumire lot</t>
  </si>
  <si>
    <t>Specificații TEHNICE</t>
  </si>
  <si>
    <t>Unitatea de măsură</t>
  </si>
  <si>
    <t>Preț cu TVA estimativ 
(MDL)</t>
  </si>
  <si>
    <t>Acid fosforic</t>
  </si>
  <si>
    <t>Acid fosforic
Tipul reagentului - Lichid
Ambalaj - pînă la 100 ml</t>
  </si>
  <si>
    <t>ml</t>
  </si>
  <si>
    <t>(blank)</t>
  </si>
  <si>
    <t>Acid nalidixic</t>
  </si>
  <si>
    <t>Acid nalidixic 30 mcg/disc
livrarea in cartuse,Conform instructiunii de lucru toate tipuri de discuri cu antibiotice si m.Mueller-Hinton agar sa fie de la acelas producător</t>
  </si>
  <si>
    <t>disc</t>
  </si>
  <si>
    <t>Agar Agar (Difco)</t>
  </si>
  <si>
    <t>Agar Agar (Difco)
Tipul reagentului - Anhidru
Ambalaj - pînă la 0,5 kg</t>
  </si>
  <si>
    <t>kg</t>
  </si>
  <si>
    <t>Agar anaerobic bazal pentru
microorganisme
anaerobe, în special
bacteroides și altor microorganisme
anaerobe nr. M1345</t>
  </si>
  <si>
    <t>Agar anaerobic bazal pentru
microorganisme
anaerobe, în special
bacteroides și altor microorganisme
anaerobe nr. M1345
Tipul reagentului - Anhidru
Ambalaj - pînă la 0,5 kg</t>
  </si>
  <si>
    <t>Agar anaerobic bazal pentru
microorganisme
anaerobe, în special
bacteroides și altor microorganisme
anaerobe nr. M1635</t>
  </si>
  <si>
    <t>Agar anaerobic bazal pentru
microorganisme
anaerobe, în special
bacteroides și altor microorganisme
anaerobe nr. M1635
Tipul reagentului - Anhidru
Ambalaj - pînă la 0,5 kg</t>
  </si>
  <si>
    <t>Agar anaerobic de sânge (Anaerobic blood agar base) pentru cultivarea
anaerobilor din substrate
clinice Nr M 957A</t>
  </si>
  <si>
    <t>Agar anaerobic de sânge (Anaerobic blood agar base) pentru cultivarea
anaerobilor din substrate
clinice Nr M 957A
Tipul reagentului - Anhidru
Ambalaj - pînă la 0,5 kg</t>
  </si>
  <si>
    <t>Agar anaerobic de sânge (Anaerobic blood agar base) pentru cultivarea
streptococcus grupa A si
B din b/s clinici nr. M1345</t>
  </si>
  <si>
    <t>Agar anaerobic de sânge (Anaerobic blood agar base) pentru cultivarea
streptococcus grupa A si
B din b/s clinici nr. M1345
Tipul reagentului - Anhidru
Ambalaj - pînă la 0,5 kg</t>
  </si>
  <si>
    <t>Agar anaerobic fără dextroză pentru studierea fermentării hydocal nr. M230</t>
  </si>
  <si>
    <t>Agar anaerobic fără dextroză pentru studierea fermentării hydocal nr. M230
Tipul reagentului - Anhidru
Ambalaj - pînă la 0,5 kg</t>
  </si>
  <si>
    <t>Agar anaerobic fără dextroză și indicator eh. Pentru identificarea microorganismelor patogene anaerobe și studierea activității hemolitice pentru Clostridium sptreptococcus și altor microorganisme anaerobe nr. M229</t>
  </si>
  <si>
    <t>Agar anaerobic fără dextroză și indicator eh. Pentru identificarea microorganismelor patogene anaerobe și studierea activității hemolitice pentru Clostridium sptreptococcus și altor microorganisme anaerobe nr. M229
Tipul reagentului - Anhidru
Ambalaj - pînă la 0,5 kg</t>
  </si>
  <si>
    <t>Agar anaerobic pentru
cultivarea bacteriilor
anaerobe specia
Clostridium specias nr. M228</t>
  </si>
  <si>
    <t>Agar anaerobic pentru
cultivarea bacteriilor
anaerobe specia
Clostridium specias nr. M228
Tipul reagentului - Anhidru
Ambalaj - pînă la 0,5 kg</t>
  </si>
  <si>
    <t>Agar bază Crom pentru izolarea si diferintierea E. faecalis si E. faecium</t>
  </si>
  <si>
    <t>Agar bază Crom pentru izolarea si diferintierea E. faecalis si E. faecium Tipul reagenţilor – dehidratat; amb – 0,5 kg</t>
  </si>
  <si>
    <t>Agar bază Mycoplasma (PPLO Agar Base) pentru cultivarea speciilor mycoplasma</t>
  </si>
  <si>
    <t>Agar bază Mycoplasma (PPLO Agar Base) pentru cultivarea speciilor mycoplasma Tipul reagentului - Lichid
Ambalaj - pînă la 100 ml</t>
  </si>
  <si>
    <t>Agar cu lizină şi fier</t>
  </si>
  <si>
    <t>Agar cu lizină şi fer Tipul reagenţilor – dehidratat; amb – 0,5 kg</t>
  </si>
  <si>
    <t xml:space="preserve">Agar hiperclorurat cu manitol </t>
  </si>
  <si>
    <t>Agar hiperclorurat cu manitol 
Tipul reagenţilor – dehidratat; amb – 0,5 kg</t>
  </si>
  <si>
    <t>Agar peptonat</t>
  </si>
  <si>
    <t>Agar peptonat
Tipul reagentului - Anhidru
Ambalaj - pînă la 0,5 kg</t>
  </si>
  <si>
    <t>Agar TGBS</t>
  </si>
  <si>
    <t>Agar TGBS
Tipul reagentului - Anhidru
Ambalaj - pînă la 0,5 kg</t>
  </si>
  <si>
    <t>Alfa naftol</t>
  </si>
  <si>
    <t>Alfa naftol
Tipul reagentului - Anhidru
Ambalaj - pînă la 1 kg</t>
  </si>
  <si>
    <t>Amidon</t>
  </si>
  <si>
    <t>Amidon
Tipul reagentului - Anhidru
Ambalaj - pînă la 100 g</t>
  </si>
  <si>
    <t>Gram</t>
  </si>
  <si>
    <t>Amidon
Tipul reagentului - Anhidru
Ambalaj - pînă la 0,25 kg</t>
  </si>
  <si>
    <t xml:space="preserve">Amikacin </t>
  </si>
  <si>
    <t>Amikacină 30 mcg/disc 
livrarea in cartuse, Conform instructiunii de lucru toate tipuri de discuri cu antibiotice si m.Mueller-Hinton agar sa fie de la acelas producator</t>
  </si>
  <si>
    <t xml:space="preserve">Amoxicillin </t>
  </si>
  <si>
    <t>Amoxicillin  30 mcg/disc 
livrarea in cartuse de până la 100 discuri</t>
  </si>
  <si>
    <t>Amoxicillin + Acid clavulanic  (Amoxiclav)</t>
  </si>
  <si>
    <t>Amoxicillin + Acid clavulanic (Amoxiclav) 20/10 mcg/disc
livrarea in cartuse, Conform instructiunii de lucru toate tipuri de discuri cu antibiotice si m.Mueller-Hinton agar sa fie de la acelas producator</t>
  </si>
  <si>
    <t>Amphotericin B</t>
  </si>
  <si>
    <t>Amfotericină B 100 unit/disc
livrarea in cartuse Conform instructiunii de lucru toate tipuri de discuri cu antibiotice si m.Mueller-Hinton agar sa fie de la acelas producator</t>
  </si>
  <si>
    <t xml:space="preserve">Ampicillin </t>
  </si>
  <si>
    <t>Ampicilină 10 mcg/disc
livrarea in cartuse, Conform instructiunii de lucru toate tipuri de discuri cu antibiotice si m.Mueller-Hinton agar sa fie de la acelas producator</t>
  </si>
  <si>
    <t>Ampicilină 2 mcg/disc
livrarea in cartuse,  Conform instructiunii de lucru toate tipuri de discuri cu antibiotice si m. Mueller-Hinton agar sa fie de la acelas producator</t>
  </si>
  <si>
    <t xml:space="preserve">Ampicillin+Sulbactam </t>
  </si>
  <si>
    <t xml:space="preserve">Ampicillin+Sulbactam cu 10mcg+10mcg de antibiotice în Flacoane până la 100 discuri  </t>
  </si>
  <si>
    <t>Anaerogen 2,5 L</t>
  </si>
  <si>
    <t>Bucată</t>
  </si>
  <si>
    <t>Arginina</t>
  </si>
  <si>
    <t>Tipul reagentului - Anhidru
Ambalaj - pînă la 0,25 kg</t>
  </si>
  <si>
    <t>Azytromicin</t>
  </si>
  <si>
    <t xml:space="preserve">Azytromicin în Flacoane până la 100 discuri </t>
  </si>
  <si>
    <t>Bacitracin (disc) 0,04-0,05 ME p/u S.pyogenes</t>
  </si>
  <si>
    <t>Disc cu bacitracin 0,04-0,05 ME p/u S.pyogenes</t>
  </si>
  <si>
    <t>Bacitracin 6000 E</t>
  </si>
  <si>
    <t>Tipul reagentului - Anhidru
Bacitracin 6000 E</t>
  </si>
  <si>
    <t>Bacteriofag diagnostic
choleric clasic si El Tor</t>
  </si>
  <si>
    <t>Tipul reagentului - Lichid</t>
  </si>
  <si>
    <t>Fiolă</t>
  </si>
  <si>
    <t>Bila</t>
  </si>
  <si>
    <t>Tipul reagentului - Anhidru 
Ambalaj - pînă la 0,5 kg</t>
  </si>
  <si>
    <t>Bulion peptonat</t>
  </si>
  <si>
    <t>C19H14O5S</t>
  </si>
  <si>
    <t>Tipul reagentului - Anhidru 
Ambalaj - pînă la 0,25 kg</t>
  </si>
  <si>
    <t>C27H31Br2NO5S</t>
  </si>
  <si>
    <t>Cefaclor</t>
  </si>
  <si>
    <t xml:space="preserve">Cefaclor cu 30 mcg de antibiotic, Flacoane de până la 100 discuri </t>
  </si>
  <si>
    <t xml:space="preserve">Cefazolin </t>
  </si>
  <si>
    <t>Cefepim</t>
  </si>
  <si>
    <t>Cefepim 30 mcg/disc
livrarea in cartuse, Conform instructiunii de lucru toate tipuri de discuri cu antibiotice si m.Mueller-Hinton agar sa fie de la acelas producator</t>
  </si>
  <si>
    <t>Cefoperazon</t>
  </si>
  <si>
    <t xml:space="preserve">Cefoperazon cu 75 mcg de antibiotic, Flacoane de până la 100 discuri </t>
  </si>
  <si>
    <t>Cefoperazon +Sulbactam</t>
  </si>
  <si>
    <t>Cefoperazon/Sulbactam 75/10 mcg/disc
livrarea in cartuse, Conform instructiunii de lucru toate tipuri de discuri cu antibiotice si m.Mueller-Hinton agar sa fie de la acelas producator</t>
  </si>
  <si>
    <t>Cefotaxim</t>
  </si>
  <si>
    <t xml:space="preserve">Cefotaxim cu 30 mcg de antibiotic, Flacoane de până la 100 discuri </t>
  </si>
  <si>
    <t>Cefoxitin</t>
  </si>
  <si>
    <t xml:space="preserve"> Cefoxitin cu 30 mcg de antibiotic, Flacoane de până la 100 discuri</t>
  </si>
  <si>
    <t>Cefoxitin 30 mcg/disc
livrarea in cartuse,  Conform instructiunii de lucru toate tipuri de discuri cu antibiotice si m.Mueller-Hinton agar sa fie de la acelas producator</t>
  </si>
  <si>
    <t>Ceftazidim</t>
  </si>
  <si>
    <t>Ceftazidim 10 mcg/disc
livrarea in cartuse, Conform instructiunii de lucru toate tipuri de discuri cu antibiotice si m.Mueller-Hinton agar sa fie de la acelas producator</t>
  </si>
  <si>
    <t>Ceftazidim 30 mcg/disc
livrarea in cartuse, Conform instructiunii de lucru toate tipuri de discuri cu antibiotice si m.Mueller-Hinton agar sa fie de la acelas producator</t>
  </si>
  <si>
    <t>Ceftazidim+Avibactam</t>
  </si>
  <si>
    <t>Ceftazidim-avibactam 10 mcg/4 mcg/disc 
Livrarea in cartuse,Conform instructiunii de lucru toate tipuri de discuri cu antibiotice si m.Mueller-Hinton agar sa fie de la acelas producator</t>
  </si>
  <si>
    <t>Ceftriaxon</t>
  </si>
  <si>
    <t xml:space="preserve"> Ceftriaxon cu 10 mcg de antibiotic, Flacoane de până la 100 discuri</t>
  </si>
  <si>
    <t>Ceftriaxon 30 mcg/disc
livrarea in cartuse Conform instructiunii de lucru toate tipuri de discuri cu antibiotice si m.Mueller-Hinton agar sa fie de la acelas producator</t>
  </si>
  <si>
    <t>Cefuroxim</t>
  </si>
  <si>
    <t>Cefuroxim 30 mcg/disc
livrarea in cartuse, Conform instructiunii de lucru toate tipuri de discuri cu antibiotice si m.Mueller-Hinton agar sa fie de la acelas producator</t>
  </si>
  <si>
    <t xml:space="preserve">Chloramfenicol </t>
  </si>
  <si>
    <t>Chloramfenicol 30 mcg/disc
livrarea in cartuse, Conform instructiunii de lucru toate tipuri de discuri cu antibiotice si m.Mueller-Hinton agar sa fie de la acelas producator</t>
  </si>
  <si>
    <t xml:space="preserve">Ciprofloxacin </t>
  </si>
  <si>
    <t>Ciprofloxacin 5 mcg/disc
livrarea in cartuse,  Conform instructiunii de lucru toate tipuri de discuri cu antibiotice si m.Mueller-Hinton agar sa fie de la acelas producator</t>
  </si>
  <si>
    <t>Citrat trisodic</t>
  </si>
  <si>
    <t>Tipul reagentului - Anhidru 
Ambalaj - pînă la 50 g</t>
  </si>
  <si>
    <t xml:space="preserve">Claritromycin </t>
  </si>
  <si>
    <t>Claritromycin  cu 15 mcg de antibiotic, Flacoane de până la 100 discuri</t>
  </si>
  <si>
    <t xml:space="preserve">Clindamicin </t>
  </si>
  <si>
    <t>Clindamicin 2 mcg/disc
livrarea in cartuse,  Conform instructiunii de lucru toate tipuri de discuri cu antibiotice si m.Mueller-Hinton agar sa fie de la acelas producator</t>
  </si>
  <si>
    <t>Clorura de potasiu</t>
  </si>
  <si>
    <t>Tipul reagentului - Anhidru 
Ambalaj - pînă la 10 g</t>
  </si>
  <si>
    <t>Clotrimazol</t>
  </si>
  <si>
    <t>Flacon</t>
  </si>
  <si>
    <t>Cloxacilin</t>
  </si>
  <si>
    <t>Cloxacilin 500 mg/disc
livrarea in cartuse,Conform instructiunii de lucru toate tipuri de discuri cu antibiotice si m.Mueller-Hinton agar sa fie de la acelas producator</t>
  </si>
  <si>
    <t>Coloranți după Gram</t>
  </si>
  <si>
    <t>Set</t>
  </si>
  <si>
    <t>Combi-test (Ceftazidim 30mcg,  Ceftazidim 30 mcg + Ac.clavulanic 10 mcg)</t>
  </si>
  <si>
    <t xml:space="preserve"> Combi-test - Ceftazidim 30mcg, Ceftazidim 30 mcg + Ac.clavulanic 10 mcg), 50 rondele </t>
  </si>
  <si>
    <t>Co-Trimoxazol (Sulfamethoxazol + Trimetoprim)</t>
  </si>
  <si>
    <t>Co-Trimoxazol (Sulfamethoxazol + Trimetoprim) 25 mcg/disc
livrarea in cartuse, Conform instructiunii de lucru toate tipuri de discuri cu antibiotice si m.Mueller-Hinton agar sa fie de la acelas producator</t>
  </si>
  <si>
    <t>Disc cu bila</t>
  </si>
  <si>
    <t>Bila impregnata pe rondele in ambalaj de  până la 50buc</t>
  </si>
  <si>
    <t>Disc cu optohin</t>
  </si>
  <si>
    <t>Soluție de optohin impregnata pe rondele in ambalaj de până la 100buc</t>
  </si>
  <si>
    <t>Disc V  Factor p/u identificarea Haemophilus</t>
  </si>
  <si>
    <t>Disc X  Factor p/u identificarea Haemophilus</t>
  </si>
  <si>
    <t>Discuri cu optohina,
novobiocina, bila</t>
  </si>
  <si>
    <t>Discuri impregnate cu soluție de optohina,
novobiocina și bila, în ambalaj de până la 100buc</t>
  </si>
  <si>
    <t>Doxycyclin (Doxiciclină hidrohlorid)</t>
  </si>
  <si>
    <t>Doxiciclină hidrohlorid 30 mcg/disc
livrarea in cartuse, Conform instructiunii de lucru toate tipuri de discuri cu antibiotice si m.Mueller-Hinton agar sa fie de la acelas producator</t>
  </si>
  <si>
    <t>Enterococcagar</t>
  </si>
  <si>
    <t>Enterococagar/Bile Aesculin Azide Agar, Tipul reagenţilor – dehidratat; amb – 0,5 kg</t>
  </si>
  <si>
    <t xml:space="preserve">Enterococcus faecalis ATCC 29212 </t>
  </si>
  <si>
    <t>Enterococcus faecalis ATCC 29212, Tulpini liofilizate, set până la 10 discuri</t>
  </si>
  <si>
    <t xml:space="preserve">Erythromycin </t>
  </si>
  <si>
    <t>Erythromicin 15 mcg/disc
livrarea in cartuse, Conform instructiunii de lucru toate tipuri de discuri cu antibiotice si m.Mueller-Hinton agar sa fie de la acelas producator</t>
  </si>
  <si>
    <t>Escherichia coli (E.coli) AТСС 25922</t>
  </si>
  <si>
    <t>Escherichia coli (E.coli) AТСС 25922, Tulpini liofilizat, set până la 10 discuri</t>
  </si>
  <si>
    <t>ETest  Penicillin 0,002-32 mcg/ml 30 stripuri</t>
  </si>
  <si>
    <t>Etest Penicillin 0,002-32 mcg/ml, Set până la 30 Stripuri (bucată)</t>
  </si>
  <si>
    <t>ETest  Vancomycin 0,016-256 mcg/ml 30 stripuri</t>
  </si>
  <si>
    <t>ETest  Vancomycin 0,016-256 mcg/ml, Set până la 30 Stripuri (bucată)</t>
  </si>
  <si>
    <t>FAG diagnostici B. anthracis</t>
  </si>
  <si>
    <t>FAG diagnostici Brucella</t>
  </si>
  <si>
    <t>FeCl3</t>
  </si>
  <si>
    <t>Fenilalanin Agar</t>
  </si>
  <si>
    <t>Fenol roșu (Fenol-rot)</t>
  </si>
  <si>
    <t>Tipul reagentului - Anhidru
Ambalaj - pînă la 100 g</t>
  </si>
  <si>
    <t>Fenolftaleina fosfat</t>
  </si>
  <si>
    <t>FeSO4</t>
  </si>
  <si>
    <t>Fluconazol</t>
  </si>
  <si>
    <t>Fluconazol 25 mcg/disc
livrarea in cartuse, Conform instructiunii de lucru toate tipuri de discuri cu antibiotice si m.Mueller-Hinton agar sa fie de la acelas producator</t>
  </si>
  <si>
    <t>Fosfataza</t>
  </si>
  <si>
    <t>Fosfomicin</t>
  </si>
  <si>
    <t>Fosfomicin 200 mcg/disc
livrarea in cartuse, Conform instructiunii de lucru toate tipuri de discuri cu antibiotice si m.Mueller-Hinton agar sa fie de la acelas producator</t>
  </si>
  <si>
    <t xml:space="preserve">Furazolidon </t>
  </si>
  <si>
    <t>Furazolidon 50 mg/disc
livrarea in cartuse,Conform instructiunii de lucru toate tipuri de discuri cu antibiotice si m.Mueller-Hinton agar sa fie de la acelas producator</t>
  </si>
  <si>
    <t>Fuxina</t>
  </si>
  <si>
    <t>Gatifloxacin</t>
  </si>
  <si>
    <t xml:space="preserve">Gatifloxacin cu 5 mcg de antibiotic, Flacoane până la 100 discuri </t>
  </si>
  <si>
    <t>Geloza baza sânge</t>
  </si>
  <si>
    <t>Tipul reagentului - Anhidru
Ambalaj - pînă la 0,5 kg</t>
  </si>
  <si>
    <t>Geloză bazică</t>
  </si>
  <si>
    <t>Geloza Bismut-Sulfit (Geloza Vismut-Sulfit)</t>
  </si>
  <si>
    <t xml:space="preserve">Geloza cu sânge Columbia </t>
  </si>
  <si>
    <t xml:space="preserve">Gentamicin </t>
  </si>
  <si>
    <t>Gentamicină 10 mcg/disc
livrarea in cartuse, Conform instructiunii de lucru toate tipuri de discuri cu antibiotice si m.Mueller-Hinton agar sa fie de la acelas producator</t>
  </si>
  <si>
    <t xml:space="preserve"> Gentamicin cu 30 mcg de antibiotic, Flacoane până la 100 discuri</t>
  </si>
  <si>
    <t>Glucoza</t>
  </si>
  <si>
    <t>Tipul reagentului - Anhidru 
Ambalaj - pînă la 0,1 kg</t>
  </si>
  <si>
    <t>Tipul reagentului - Anhidru 
Ambalaj - pînă la 1 kg</t>
  </si>
  <si>
    <t>GRM-agar</t>
  </si>
  <si>
    <t>GRM-bulion</t>
  </si>
  <si>
    <t>HiCromCandidaDiferențial Agar</t>
  </si>
  <si>
    <t>HiCrome Candida Differential Agar</t>
  </si>
  <si>
    <t>HiCrome Candida Differential Agar
Tipul reagenţilor – dehidratat; amb – 0,5 kg</t>
  </si>
  <si>
    <t>Hidrocarbonat de sodiu</t>
  </si>
  <si>
    <t>Hidrogen fosfat de potasiu</t>
  </si>
  <si>
    <t>Tipul reagentului - Anhidru 
Ambalaj - pînă la 800 g</t>
  </si>
  <si>
    <t>HiStrept Latex Test Kit</t>
  </si>
  <si>
    <t>HiStrept Latex Test Kit, set de până la  25 teste</t>
  </si>
  <si>
    <t>Imipenem</t>
  </si>
  <si>
    <t>Imipenem 10 mcg/disc
livrarea in cartuse, Conform instructiunii de lucru toate tipuri de discuri cu antibiotice si m.Mueller-Hinton agar sa fie de la acelas producator</t>
  </si>
  <si>
    <t>Imunoglobuline diagnostice floriscente</t>
  </si>
  <si>
    <t xml:space="preserve">Tipul reagentului - Lichid </t>
  </si>
  <si>
    <t>Imunoglobuline
diagnostic choleric
luminiscente</t>
  </si>
  <si>
    <t xml:space="preserve">Indicator biologic Bacillus stearothtermophilus  spore pe strip 25/ambalaj </t>
  </si>
  <si>
    <t>Indicator biologic Bacillus stearothtermophilus  spore de până la strip 25/ambalaj</t>
  </si>
  <si>
    <t>ambalaje</t>
  </si>
  <si>
    <t>Indol</t>
  </si>
  <si>
    <t xml:space="preserve">Tipul reagentului - Anhidru </t>
  </si>
  <si>
    <t>Indol (teste)</t>
  </si>
  <si>
    <t>teste cu indol</t>
  </si>
  <si>
    <t>Itraconazol</t>
  </si>
  <si>
    <t>Itraconazol 10 mcg/disc
livrarea in cartuse, Conform instructiunii de lucru toate tipuri de discuri cu antibiotice si m.Mueller-Hinton agar sa fie de la acelas producator</t>
  </si>
  <si>
    <t>K. telurit</t>
  </si>
  <si>
    <t>K2HPO4
(pînă la 0,25 kg)</t>
  </si>
  <si>
    <t>K2HPO4
(pînă la 0,5 kg)</t>
  </si>
  <si>
    <t>Kaliu (potassium) tellurit FD 052</t>
  </si>
  <si>
    <t>Tipul reagentului - Lichid 
Ambalaj - pînă la 1 ml</t>
  </si>
  <si>
    <t>Ketoconazol</t>
  </si>
  <si>
    <t>KH2PO4</t>
  </si>
  <si>
    <t xml:space="preserve">Kit latex pentru  gruparea streptococului beta-hemolitic grupei A, B, C, D, F si G </t>
  </si>
  <si>
    <t>Kit pentru gruparea streptococului beta-hemolitic 
Forma de ambalarea: cutii de până la 50 teste</t>
  </si>
  <si>
    <t xml:space="preserve">Kit pentru pregătirea tulpinelor-tip de control și pașaportizare
Tipul reagentului - Lichid </t>
  </si>
  <si>
    <t>Kit pentru identificarea 
enterobacteriilor</t>
  </si>
  <si>
    <t>Kit pentru identificarea
streptococilor cu 12 terste
şi reagenti suplimentari</t>
  </si>
  <si>
    <t>Klebsiella pneumoniae (K. pneumoniae) ssp pneumoniae ATCC 700603, produce SHV -18, ESBL pozitiva 2 tulpini/ set (clsi și EUCAST control pozitiv pentru testarea ESBL)</t>
  </si>
  <si>
    <t>Klebsiella pneumoniae (K. pneumoniae) ssp pneumoniae ATCC 700603, produce SHV -18, ESBL pozitiva 2 tulpini/ set (clsi și EUCAST control pozitiv pentru testarea ESBL), Tulpini liofilizate</t>
  </si>
  <si>
    <t>KOH, 0,25 kg</t>
  </si>
  <si>
    <t>Tipul reagentului - Anhidru 
Ambalaj - pînă la 0.25 kg</t>
  </si>
  <si>
    <t>KOH, 0,5 kg</t>
  </si>
  <si>
    <t>Tipul reagentului - Anhidru 
Ambalaj - pînă la 0.5 kg</t>
  </si>
  <si>
    <t>Lactobacagar</t>
  </si>
  <si>
    <t>Lactoza</t>
  </si>
  <si>
    <t>Latex (Tipul reagentului - Anhidru)</t>
  </si>
  <si>
    <t>Latex (Tipul reagentului - Lichid)</t>
  </si>
  <si>
    <t>Latex-test (Tipul reagentului - Lichid)</t>
  </si>
  <si>
    <t>Levofloxacin</t>
  </si>
  <si>
    <t>Levofloxacin 5 mcg/disc
livrarea in cartuse,  Conform instructiunii de lucru toate tipuri de discuri cu antibiotice si m.Mueller-Hinton agar sa fie de la acelas producator</t>
  </si>
  <si>
    <t>Lincomicin</t>
  </si>
  <si>
    <t>Lincomicin cu 15 mcg de antibiotic, Flacoane de până la 100 discuri</t>
  </si>
  <si>
    <t>Linezolid</t>
  </si>
  <si>
    <t>Linezolid 10 mcg/disc
livrarea in cartuse, Conform instructiunii de lucru toate tipuri de discuri cu antibiotice si m.Mueller-Hinton agar sa fie de la acelas producator</t>
  </si>
  <si>
    <t>Lizina</t>
  </si>
  <si>
    <t>Maltoza</t>
  </si>
  <si>
    <t>Manitol (Manit)</t>
  </si>
  <si>
    <t>Manitol (Manit)/Maltoza</t>
  </si>
  <si>
    <t>Manoza</t>
  </si>
  <si>
    <t xml:space="preserve">Mast Carba PAcE (Kit p/u detecterea rapida a carbapenemazei) 48 de teste  </t>
  </si>
  <si>
    <t>Mediu agar baza-sânge</t>
  </si>
  <si>
    <t>Agar bază cu triptoză şi extract de drojdii pentru geloză sînge(Columbia )
Tipul reagenţilor – dehidratat; amb – 0,5 kg</t>
  </si>
  <si>
    <t>Mediu anaerobic de tioglicolat (Anaerobic tioglycolat
medium base) recomandat
pentru cultivarea
anaerobilor nr. M1616</t>
  </si>
  <si>
    <t>Mediu Bifidobacterium broth (bulion)</t>
  </si>
  <si>
    <t>Mediu Bifidobacterium broth (bulion), Tipul reagenţilor – dehidratat; amb – 0,5 kg</t>
  </si>
  <si>
    <t>Mediu Campylo tioglicolat (Campylo tioglycolate Medium base)</t>
  </si>
  <si>
    <t>Mediu Campylobacter Enrichment Broth Base</t>
  </si>
  <si>
    <t>Mediu Campylobacter Nitrate
Broth</t>
  </si>
  <si>
    <t xml:space="preserve">Mediu cu selenit </t>
  </si>
  <si>
    <t>Mediu de agar Candida BCG (Candida BCG Agar Base)</t>
  </si>
  <si>
    <t>Mediu de Cholera (Cholerae medium base)</t>
  </si>
  <si>
    <t>Mediu de transport</t>
  </si>
  <si>
    <t>Tipul reagentului - Anhidru</t>
  </si>
  <si>
    <t>Tub</t>
  </si>
  <si>
    <t>Mediu diferential diagnostic pentru izolarea Bacillus anthracis</t>
  </si>
  <si>
    <t>Mediu diferential diagnostic pentru izolarea legionelelor</t>
  </si>
  <si>
    <t>Mediu dublu (Tipul reagentului - Anhidru)</t>
  </si>
  <si>
    <t>Mediu dublu (Tipul reagentului - Lichid)</t>
  </si>
  <si>
    <t xml:space="preserve">Mediu Endo </t>
  </si>
  <si>
    <t>Mediul Endo, Tipul reagenţilor – dehidratat; amb – 0,5 kg</t>
  </si>
  <si>
    <t>Mediu geloza cazeina
carbolica</t>
  </si>
  <si>
    <t>Mediu Kligler</t>
  </si>
  <si>
    <t>Mediu MRS lichid</t>
  </si>
  <si>
    <t xml:space="preserve">Mediu MRS lichid
Tipul reagenţilor – dehidratat; amb – 0,5 kg
</t>
  </si>
  <si>
    <t>Mediu Muller-Hinton</t>
  </si>
  <si>
    <t>Mueller-Hinton agar pentru antibiograme conform standardelor internationale Tipul reagenţilor – dehidratat; amb – 0,5 kg   Conform instructiunii  de lucru toate tipuri de discuri cu antibiotice si m.Mueller-Hinton agar sa fie de la acelas producator</t>
  </si>
  <si>
    <t>Mediu Muller-Hinton agar cu 2% glucoza si albastru de metilen</t>
  </si>
  <si>
    <t>Muller-Hinton agar cu 2% glucoza si albastru de metilen</t>
  </si>
  <si>
    <t>Mediu Mycoplasma Broth Base
w/cv (PPLO broth base
w/cv) pentru depistarea speciilor
Mycoplasma</t>
  </si>
  <si>
    <t>Mediu Mycoplasma Urogenital
broth base M 1374</t>
  </si>
  <si>
    <t>Mediu nr. 9</t>
  </si>
  <si>
    <t>Tipul reagentului - Anhidru
Ambalaj - 0,25 - 0,5 kg</t>
  </si>
  <si>
    <t>Mediu OTDM</t>
  </si>
  <si>
    <t>Mediu PA broth</t>
  </si>
  <si>
    <t>Mediu PA broth
Tipul reagenţilor – dehidratat; amb – 0,5 kg</t>
  </si>
  <si>
    <t>Mediu pentru cultivarea Bacillus anthracis</t>
  </si>
  <si>
    <t>Mediu pentru cultivarea Fr. Tularensis</t>
  </si>
  <si>
    <t>borcan</t>
  </si>
  <si>
    <t>Mediu Pizu</t>
  </si>
  <si>
    <t>Mediu Ploskirev</t>
  </si>
  <si>
    <t>Mediu pseumonad agar</t>
  </si>
  <si>
    <t>Mediu roșu de metil VOGES- PROSKAUER</t>
  </si>
  <si>
    <t>Mediu saburoud 
(Lichid)</t>
  </si>
  <si>
    <t>Tipul reagentului - Lichid 
Ambalaj - pînă la 500 ml</t>
  </si>
  <si>
    <t xml:space="preserve">Mediu saburoud
(Anhidru) </t>
  </si>
  <si>
    <t>Mediu selectiv de îmbogăţire pentru micoplasme (Mycoplasma
Enrichiment supplement FD 075)</t>
  </si>
  <si>
    <t>Mediu semilichid cu ser</t>
  </si>
  <si>
    <t>Mediu Simmons</t>
  </si>
  <si>
    <t>Mediul Simmons
Tipul reagenţilor – dehidratat; amb – 0,5 kg</t>
  </si>
  <si>
    <t>Mediu Tinsdal</t>
  </si>
  <si>
    <t>Mediu tioglucolat</t>
  </si>
  <si>
    <t>Mediul Tioglicolic, Tipul reagenţilor – dehidratat; amb – 0,5 kg</t>
  </si>
  <si>
    <t>Mediul Clarc</t>
  </si>
  <si>
    <t>Mediul de transport de tip
Amies</t>
  </si>
  <si>
    <t>Sistema de transport cu mediu Amies</t>
  </si>
  <si>
    <t>Mediul MacConkey agar</t>
  </si>
  <si>
    <t>Tipul reagenţilor – dehidratat; amb – 0,5 kg</t>
  </si>
  <si>
    <t>Mediul nr. 15</t>
  </si>
  <si>
    <t>Mediul Rappaport-Vassiladis</t>
  </si>
  <si>
    <t xml:space="preserve">Mediul Rappaport-Vassiladis
Tipul reagenţilor – dehidratat; amb – 0,5 kg
</t>
  </si>
  <si>
    <t>Mediul Saburoud  cu Chloramfenicol</t>
  </si>
  <si>
    <t>Mediul Saburoud cu Chloramfenicol. Tipul reagenţilor – dehidratat; amb – 0,5 kg</t>
  </si>
  <si>
    <t>Mediul Saburoud lichid (bulion)</t>
  </si>
  <si>
    <t>Mediul SS (Salmonella,
Shigella)</t>
  </si>
  <si>
    <t>Mediul SS (salmonella, shigella)
Tipul reagenţilor – dehidratat; amb – 0,5 kg</t>
  </si>
  <si>
    <t>Meropenem</t>
  </si>
  <si>
    <t>Meropenem 10 mcg/disc
livrarea in cartuse, Conform instructiunii de lucru toate tipuri de discuri cu antibiotice si m.Mueller-Hinton agar sa fie de la acelas producator</t>
  </si>
  <si>
    <t>Metronidazol</t>
  </si>
  <si>
    <t>Metronidazol 5 mcg/disc
livrarea in cartuse,  Conform instructiunii de lucru toate tipuri de discuri cu antibiotice si m.Mueller-Hinton agar sa fie de la acelas producator</t>
  </si>
  <si>
    <t>MgCl2 * 6 H2O</t>
  </si>
  <si>
    <t xml:space="preserve">MIC Strip Colistin </t>
  </si>
  <si>
    <t>Sistem pentru testarea sensibilității la colistină cu metoda  microdiluției în bulion 40 teste</t>
  </si>
  <si>
    <t>Miconazol</t>
  </si>
  <si>
    <t>Monofag diagnostic
choleric – chd-3; chd-4; chd-5;</t>
  </si>
  <si>
    <t xml:space="preserve">Moxifloxacin </t>
  </si>
  <si>
    <t>Moxifloxacina 5 mcg/disc
livrarea in cartuse, compatibile cu dispenserul  existent in IMSP SCR Conform instructiunii de lucru toate tipuri de discuri cu antibiotice si m.Mueller-Hinton agar sa fie de la acelas producator</t>
  </si>
  <si>
    <t>Na2CO3</t>
  </si>
  <si>
    <t>Na2HPO4 *12 H2O</t>
  </si>
  <si>
    <t>Tipul reagentului - Anhidru Ambalaj - pînă la 0,5 kg</t>
  </si>
  <si>
    <t>Na2SO3</t>
  </si>
  <si>
    <t>Tipul reagentului - Anhidru Ambalaj - pînă la 0,25 kg</t>
  </si>
  <si>
    <t>Na2SO3*5H2O</t>
  </si>
  <si>
    <t>NaCl</t>
  </si>
  <si>
    <t xml:space="preserve">Neomycin </t>
  </si>
  <si>
    <t xml:space="preserve"> Neomycin  cu 30 mcg de antibiotic, Flacoane de până la 100 discuri</t>
  </si>
  <si>
    <t>Netilmicin</t>
  </si>
  <si>
    <t xml:space="preserve">Netilmicin cu 30 mcg de antibiotic, Flacoane de până la 100 discuri </t>
  </si>
  <si>
    <t xml:space="preserve">Nitrofurantoin </t>
  </si>
  <si>
    <t>Nitrofurantoin 100 mcg/disc
livrarea in cartuse,Conform instructiunii de lucru toate tipuri de discuri cu antibiotice si m.Mueller-Hinton agar sa fie de la acelas producator</t>
  </si>
  <si>
    <t>Nitroxolin</t>
  </si>
  <si>
    <t>Nitroxolină 30 mcg/disc
livrarea in cartuse,Conform instructiunii de lucru toate tipuri de discuri cu antibiotice si m.Mueller-Hinton agar sa fie de la acelas producator</t>
  </si>
  <si>
    <t xml:space="preserve">Norfloxacin  </t>
  </si>
  <si>
    <t>Norfloxacin 10 mcg/disc
livrarea in cartuse, Conform instructiunii de lucru toate tipuri de discuri cu antibiotice si m.Mueller-Hinton agar sa fie de la acelas producator</t>
  </si>
  <si>
    <t>Novobiocin</t>
  </si>
  <si>
    <t>Nystatin</t>
  </si>
  <si>
    <t>Nistatină 100 unit/disc
livrarea in cartuse Conform instructiunii de lucru toate tipuri de discuri cu antibiotice si m.Mueller-Hinton agar sa fie de la acelas producator</t>
  </si>
  <si>
    <t xml:space="preserve">Ofloxacin </t>
  </si>
  <si>
    <t>Ofloxacină 5 mcg/disc                                                                            livrarea in cartuse, Conform instructiunii de lucru toate tipuri de discuri cu antibiotice si m.Mueller-Hinton agar sa fie de la acelas producator</t>
  </si>
  <si>
    <t>ONPG</t>
  </si>
  <si>
    <t>Ornitina</t>
  </si>
  <si>
    <t>Tipul reagentului - Anhidru  Ambalaj - pînă la 0,25 kg</t>
  </si>
  <si>
    <t>Oxacillin</t>
  </si>
  <si>
    <t>Oxacillin 1 mcg/disc                                                                                                                                         livrarea  in cartuse, Conform instructiunii de lucru toate tipuri de discuri cu antibiotice si m. Mueller-Hinton agar sa fie de la acelas producator</t>
  </si>
  <si>
    <t>Oxidaza</t>
  </si>
  <si>
    <t>Disc cu oxidaza, e in ambalaj de până la 50buc</t>
  </si>
  <si>
    <t>Paradimetilaminobenzaldehid</t>
  </si>
  <si>
    <t>Tipul reagentului - Anhidru Ambalaj - pînă la 100 g</t>
  </si>
  <si>
    <t>Penicilină-G</t>
  </si>
  <si>
    <t>Penicilină-G 1 unit/disc
livrarea in cartuse,  Conform instructiunii de lucru toate tipuri de discuri cu antibiotice si m.Mueller-Hinton agar sa fie de la acelas producator</t>
  </si>
  <si>
    <t xml:space="preserve">Penicillin </t>
  </si>
  <si>
    <t xml:space="preserve"> Penicillin cu 1 unit de antibiotic, Flacoane de până la 100 discuri</t>
  </si>
  <si>
    <t>Peptonă</t>
  </si>
  <si>
    <t>Peptonă fermentativă uscată</t>
  </si>
  <si>
    <t>Phenilalanine Malonate broth (bulion)</t>
  </si>
  <si>
    <t>Phenilalanine Malonate broth( bulion), Tipul reagenţilor – dehidratat; amb – 0,1 kg</t>
  </si>
  <si>
    <t>Piperacillin + Tazobactam</t>
  </si>
  <si>
    <t>Piperacilin/Tazobactam 30 mcg /6 mcg/disc
livrarea in cartuse,  Conform instructiunii de lucru toate tipuri de discuri cu antibiotice si m.Mueller-Hinton agar sa fie de la acelas producator</t>
  </si>
  <si>
    <t>Plasma de iepure</t>
  </si>
  <si>
    <t>Plasma de iepure liofilizata 5ml/flacon</t>
  </si>
  <si>
    <t>Polimixin –B</t>
  </si>
  <si>
    <t xml:space="preserve">Polimixin –Bcu 300 unități de antibiotic, Flacoane de până la 100 discuri </t>
  </si>
  <si>
    <t>Pseudomonas aeruginosa (P. aeruginosa) AТСС 27853</t>
  </si>
  <si>
    <t xml:space="preserve"> Pseudomonas aeruginosa (P. aeruginosa) AТСС 27853, Tulpini liofilizate, set 10 discuri</t>
  </si>
  <si>
    <t>Resazurin-indicator  al anaerobiozei</t>
  </si>
  <si>
    <t xml:space="preserve"> Resazurin-indicator  al anaerobiozei</t>
  </si>
  <si>
    <t>Resist -5 O.K.N.V.I set</t>
  </si>
  <si>
    <t>Rifampicin</t>
  </si>
  <si>
    <t>Rifampicină 5 mcg livrarea in cartuse,  Conform instructiunii de lucru toate tipuri de discuri cu antibiotice si m.Mueller-Hinton agar sa fie de la acelas producator</t>
  </si>
  <si>
    <t>Ristomicina</t>
  </si>
  <si>
    <t>Ser bovin</t>
  </si>
  <si>
    <t>Tipul reagentului - Anhidru  Ambalaj - pînă la 0,5 kg</t>
  </si>
  <si>
    <t>Ser de cal (ecvin)
(Tipul reagentului - Anhidru)</t>
  </si>
  <si>
    <t>Ser de cal (ecvin)
(Tipul reagentului - Lichid)</t>
  </si>
  <si>
    <t xml:space="preserve">Ser de cal  Tipul reagenţilor - lichid, amb 0,1 litri </t>
  </si>
  <si>
    <t>Litru</t>
  </si>
  <si>
    <t>Ser de cal (ecvin)
RM1239 (Tipul reagentului - Lichid)</t>
  </si>
  <si>
    <t>Ser de cal (ecvin)
RM1239
(Tipul reagentului - Lichid)</t>
  </si>
  <si>
    <t>Ser diagnostic brucelic pentru RA</t>
  </si>
  <si>
    <t>Ser diagnostic polivalent Salmonelozic OMA</t>
  </si>
  <si>
    <t>Ser diagnostic polivalent Salmonelozic OMA, mb – flacon 3 ml</t>
  </si>
  <si>
    <t xml:space="preserve">Ser diagnostic Salmonella monovalent O4 </t>
  </si>
  <si>
    <t>Ser diagnostic Salmonella monovalent O4, amb – flacon 1 ml</t>
  </si>
  <si>
    <t>Ser diagnostic Salmonella monovalent O9</t>
  </si>
  <si>
    <t>Ser diagnostic Salmonella monovalent O9, amb – flacon 1 ml</t>
  </si>
  <si>
    <t>Ser diagnostic tularemic
aglutinabil</t>
  </si>
  <si>
    <t>Ser diagnostic tularemic
aglutinabil, Tipul reagentului - Lichid</t>
  </si>
  <si>
    <t>Seruri diagnostice holeric
( O1; RO; O139; Ogawa;
Inaba)</t>
  </si>
  <si>
    <t>Seruri diagnostice holeric
( O1; RO; O139; Ogawa;
Inaba), Tipul reagentului - Lichid</t>
  </si>
  <si>
    <t>Seruri diagnostice pentru
determinarea variantei serologice (A,B,C,X, Y,Z,29E,135W)</t>
  </si>
  <si>
    <t>Seruri diagnostice pentru
determinarea variantei serologice (A,B,C,X, Y,Z,29E,135W), Tipul reagentului - Lichid</t>
  </si>
  <si>
    <t>Seruri diagnostice
polivalente OKA, OKB, OKC, OKD,
OKE şi seruri adsorbite monospecifice</t>
  </si>
  <si>
    <t>Seruri diagnostice
polivalente OKA, OKB, OKC, OKD,
OKE şi seruri adsorbite monospecifice, Tipul reagentului - Lichid</t>
  </si>
  <si>
    <t>Seruri diagnostice
polivalente Shigella sonnei;
boydii; Flexneri I - VI;
dysenteriae 1-12</t>
  </si>
  <si>
    <t>Seruri diagnostice
polivalente Shigella sonnei;
boydii; Flexneri I - VI;
dysenteriae 1-12, Tipul reagentului - Lichid</t>
  </si>
  <si>
    <t>Seruri Polivalent
Salmonella A,B,C,D,E
si monovalent</t>
  </si>
  <si>
    <t>Seruri Polivalent
Salmonella A,B,C,D,E
si monovalent, Tipul reagentului - Lichid</t>
  </si>
  <si>
    <t>Seruri tip</t>
  </si>
  <si>
    <t>Seruri tip, Tipul reagentului - Lichid  Ambalaj - pînă la 1 ml</t>
  </si>
  <si>
    <t>SIM medium</t>
  </si>
  <si>
    <t>SIM medium
Tipul reagenţilor – dehidratat; amb – 0,5 kg</t>
  </si>
  <si>
    <t xml:space="preserve">Sistem universal aerobi, anaerobi, microaerofili și fungi pentru hemocultură </t>
  </si>
  <si>
    <t>cu mediu lichid 80 ml și indicator, flacon unic maturi și copii (Signal Blood Culture System)</t>
  </si>
  <si>
    <t>Sistema de transport cu mediu Cary-Blair</t>
  </si>
  <si>
    <t>Soluţie de fuxină fenicată Ziehl pentru colorarea Gram</t>
  </si>
  <si>
    <t xml:space="preserve">Soluţie genţian violetă pentru colorarea Gram
Tipul reagenţilor – lichid; amb – 0,125 litri
</t>
  </si>
  <si>
    <t>Soluţie genţian violetă pentru colorarea Gram</t>
  </si>
  <si>
    <t>Soluţie iodo-iodurată (Lugol) pentru colorarea Gram</t>
  </si>
  <si>
    <t>Soluţie iodo-iodurată (Lugol) pentru colorarea Gram
Tipul reagenţilor – lichid; amb – 0,125 litri</t>
  </si>
  <si>
    <t>Stafilococ (Staphylococc) agar</t>
  </si>
  <si>
    <t xml:space="preserve">Standart McFarland de turbiditate 0,5 unităţi    </t>
  </si>
  <si>
    <t>Mc Farland standard de turbiditate
0,5 unităţi</t>
  </si>
  <si>
    <t>Staphylococcus aureus (S.aureus) AТСС 29213</t>
  </si>
  <si>
    <t>Staphylococcus aureus (S.aureus) AТСС 29213, Tulpini liofilizate, set 10 discuri.</t>
  </si>
  <si>
    <t>Streptomicin</t>
  </si>
  <si>
    <t>Streptomicin Flacoane de până la 100 discuri cu 10 mcg de antibiotic</t>
  </si>
  <si>
    <t>Supliment de Neomicină 
nr. FD149</t>
  </si>
  <si>
    <t>Supliment de Neomicină 
nr. FD149, Tipul reagentului - Anhidru
Ambalaj - pînă la 10 flacoane</t>
  </si>
  <si>
    <t>Supliment selectiv G. Vaginalis</t>
  </si>
  <si>
    <t>Supliment selectiv G. Vaginalis, Tipul reagentului - Anhidru 
Ambalaj - pînă la 100 g</t>
  </si>
  <si>
    <t>Supliment selectiv Mycoplasma
Urogenital FD175</t>
  </si>
  <si>
    <t xml:space="preserve">Supliment selectiv Mycoplasma
Urogenital FD175, Tipul reagentului - Lichid </t>
  </si>
  <si>
    <t>Supliment vitamino growth
FD025</t>
  </si>
  <si>
    <t xml:space="preserve">Supliment vitamino growth
FD025, Tipul reagentului - Lichid </t>
  </si>
  <si>
    <t xml:space="preserve">Supliment-I de Campylobacter
(Blaser Wang) </t>
  </si>
  <si>
    <t>Supliment-I de Campylobacter
(Blaser Wang), Tipul reagentului - Lichid 
Ambalaj - pînă 5 flacoane per set</t>
  </si>
  <si>
    <t xml:space="preserve">Supliment-II de Campylobacter
(Butzler) </t>
  </si>
  <si>
    <t>Supliment-II de Campylobacter
(Butzler), Tipul reagentului - Anhidru 
Ambalaj - pînă la 0,5 kg</t>
  </si>
  <si>
    <t xml:space="preserve">Supliment-III de Campylobacter
(Skirrow) </t>
  </si>
  <si>
    <t>Supliment-III de Campylobacter
(Skirrow), Tipul reagentului - Anhidru 
Ambalaj - pînă la 0,5 kg</t>
  </si>
  <si>
    <t xml:space="preserve">Supliment-VI de Campylobacter
(Butzler) </t>
  </si>
  <si>
    <t>Supliment-VI de Campylobacter
(Butzler), Tipul reagentului - Anhidru 
Ambalaj - pînă la 0,5 kg</t>
  </si>
  <si>
    <t>Suspensie de galbenuş</t>
  </si>
  <si>
    <t>Suspensie de galbenuş, tipul reagenților lichid   amb. 100 ml</t>
  </si>
  <si>
    <t>Test rapid pentru determinarea glutamat dehidrogenazei (GDH) in materii fecale prin metoda cromotografica</t>
  </si>
  <si>
    <t>Test rapid pentru determinarea toxinelor A si B a Clostridium difficile in materii fecale prin metoda imunocromatografica</t>
  </si>
  <si>
    <t>Teste pentru aprecierea pH mediilor</t>
  </si>
  <si>
    <t>Teste pentru determinarea indolului cu reactiv Covac  25 teste</t>
  </si>
  <si>
    <t xml:space="preserve">Tetracyclin </t>
  </si>
  <si>
    <t>Tetraciclin 30 mcg/disc
livrarea in cartuse Conform instructiunii de lucru toate tipuri de discuri cu antibiotice si m.Mueller-Hinton agar sa fie de la acelas producatorza</t>
  </si>
  <si>
    <t>Tetrametilparafenildiamina</t>
  </si>
  <si>
    <t>Tetrametilparafenildiamina, Tipul reagentului - Anhidru 
Ambalaj - pînă la 25 g</t>
  </si>
  <si>
    <t xml:space="preserve">Ticarcillin+ac.clavulanic </t>
  </si>
  <si>
    <t xml:space="preserve">Ticarcillin+ac.clavulanic cu 75mcg și respectiv 10mcg de antibiotice
Flacoane de până la 100 discuri </t>
  </si>
  <si>
    <t>Tirazina</t>
  </si>
  <si>
    <t>Tirazina, Tipul reagentului - Anhidru
Ambalaj - pînă la 0,5 kg</t>
  </si>
  <si>
    <t xml:space="preserve">Tobramicin </t>
  </si>
  <si>
    <t>Tobramicină 10 mcg/disc
livrarea in cartuse, Conform instructiunii de lucru toate tipuri de discuri cu antibiotice si m.Mueller-Hinton agar sa fie de la acelas producator</t>
  </si>
  <si>
    <t>Tripl Sugar Iron Agar</t>
  </si>
  <si>
    <t>Trusa KIT- meningitides
(Tipul reagentului - Anhidru)</t>
  </si>
  <si>
    <t>Trusa KIT- meningitides
(Tipul reagentului - Lichid)</t>
  </si>
  <si>
    <t>Teste</t>
  </si>
  <si>
    <t>TTX-test</t>
  </si>
  <si>
    <t>Tulpina-tip pentru control și pașaportizare</t>
  </si>
  <si>
    <t xml:space="preserve">Pentru pregătirea tulpinelor-tip de control și pașaportizare
Tipul reagentului - Anhidru </t>
  </si>
  <si>
    <t>Tulpina-tip pentru identificarea microorganismelor din genul Streptococcus</t>
  </si>
  <si>
    <t>Pentru identificarea microorganismelor din genul Streptococcus
Tipul reagentului - Lichid</t>
  </si>
  <si>
    <t>Urea Indole Medium</t>
  </si>
  <si>
    <t>Urea Indole Medium
Tipul reagenţilor – dehidratat; amb – 0,5 kg</t>
  </si>
  <si>
    <t>Uree (Tipul reagentului - Anhidru)</t>
  </si>
  <si>
    <t>Uree 5% (Tipul reagentului - Lichid)</t>
  </si>
  <si>
    <t>Uroselect</t>
  </si>
  <si>
    <t>UTI Clarity agar</t>
  </si>
  <si>
    <t>UTI Clarity agar - să nu necesite reagenți suplimentari                                                                  Tipul reagenţilor – dehidratat; amb – 0,5 kg</t>
  </si>
  <si>
    <t xml:space="preserve">Vancomycin </t>
  </si>
  <si>
    <t>Vancomicin 5 mcg/disc
livrarea in cartuse,  Conform instructiunii de lucru toate tipuri de discuri cu antibiotice si m.Mueller-Hinton agar sa fie de la acelas producator</t>
  </si>
  <si>
    <t>Voriconazol</t>
  </si>
  <si>
    <t>Voriconazol 1 mcg/disc
livrarea in cartuse,Conform instructiunii de lucru toate tipuri de discuri cu antibiotice si m.Mueller-Hinton agar sa fie de la acelas producator</t>
  </si>
  <si>
    <t>X Y factor</t>
  </si>
  <si>
    <t>Zaharoză</t>
  </si>
  <si>
    <t>Tipul reagentului - Anhidru  Ambalaj - pînă la 1 kg</t>
  </si>
  <si>
    <t>IMSP ASOCIATIA MEDICALA TERITORIALA BUIUCANI</t>
  </si>
  <si>
    <t>IMSP ASOCIATIA MEDICALA TERITORIALA CIOCANA</t>
  </si>
  <si>
    <t>IMSP CENTRUL DE SANATATE CANTEMIR</t>
  </si>
  <si>
    <t>IMSP INSTITUTUL DE FTIZIOPNEUMOLOGIE CHIRIL DRAGANIUC</t>
  </si>
  <si>
    <t>IMSP INSTITUTUL DE MEDICINA URGENTA</t>
  </si>
  <si>
    <t>IMSP INSTITUTUL MAMEI SI COPILULUI</t>
  </si>
  <si>
    <t>IMSP INSTITUTUL ONCOLOGIC</t>
  </si>
  <si>
    <t>IMSP POLICLINICA DE STAT</t>
  </si>
  <si>
    <t>IMSP SPITALUL CLINIC DE PSIHIATRIE</t>
  </si>
  <si>
    <t>IMSP SPITALUL CLINIC DE TRAUMATOLOGIE SI ORTOPEDIE</t>
  </si>
  <si>
    <t>IMSP SPITALUL CLINIC MUNICIPAL DE COPII NR 1</t>
  </si>
  <si>
    <t>IMSP SPITALUL CLINIC MUNICIPAL GHEORGHE PALADI</t>
  </si>
  <si>
    <t>IMSP SPITALUL CLINIC MUNICIPAL SFANTA TREIME</t>
  </si>
  <si>
    <t>IMSP SPITALUL CLINIC MUNICIPAL SFANTUL ARHANGHEL MIHAIL</t>
  </si>
  <si>
    <t>IMSP SPITALUL CLINIC REPUBLICAN TIMOFEI MOSNEAGA</t>
  </si>
  <si>
    <t>IMSP SPITALUL DE DERMATOLOGIE SI MALADII COMUNICABILE</t>
  </si>
  <si>
    <t>IMSP SPITALUL RAIONAL ANENII NOI</t>
  </si>
  <si>
    <t>IMSP SPITALUL RAIONAL CEADIR-LUNGA</t>
  </si>
  <si>
    <t>IMSP SPITALUL RAIONAL IALOVENI</t>
  </si>
  <si>
    <t>SERVICIUL MEDICAL AL MINISTERULUI AFACERILOR INTERNE</t>
  </si>
  <si>
    <t>Cefazolin 30 mcg/discclivrarea in cartuse, Conform instructiunii de lucru toate tipuri de discuri cu antibiotice si m.Mueller-Hinton agar sa fie de la acelas producator</t>
  </si>
  <si>
    <t>Cefotaxime 5 mcg/disc                                                                                                                    livrarea in cartuse, Conform instructiunii de lucru toate tipuri de discuri cu antibiotice si m. Mueller-Hinton agar sa fie de la acelas producator</t>
  </si>
  <si>
    <t>Clotrimazol, ambalare până la 100 discuri</t>
  </si>
  <si>
    <t>Ketoconazol, ambalaj până la 100 discuri</t>
  </si>
  <si>
    <t>Miconazol, ambalare până la 100 discuri</t>
  </si>
  <si>
    <t>Cantitatea Totală</t>
  </si>
  <si>
    <t>https://achizitii.md/ro/public/tender/21054660/lot/11567799/</t>
  </si>
  <si>
    <t>https://achizitii.md/ro/public/tender/21019716/lot/11443444/</t>
  </si>
  <si>
    <t>https://elicitatie.md/ro/public/tender/21013533/lot/11417822/</t>
  </si>
  <si>
    <t>https://achizitii.md/ro/public/tender/21022093/lot/11452658/</t>
  </si>
  <si>
    <t>https://achizitii.md/ro/public/tender/21010044/lot/11380805/</t>
  </si>
  <si>
    <t>Kit pentru identificarea
cu 12 teste</t>
  </si>
  <si>
    <t>https://achizitii.md/ro/public/tender/21020257/lot/11445178/</t>
  </si>
  <si>
    <t>https://achizitii.md/ro/public/tender/21038440/lot/11504707/</t>
  </si>
  <si>
    <t>https://achizitii.md/ro/public/tender/21082988/lot/11656446/</t>
  </si>
  <si>
    <t>Reagent pentru transportare și păstrare materialului clinic «Транспортная среда с муколитиком (ТСМ)»</t>
  </si>
  <si>
    <t>Aplicare: Colectare, păstrare, transportare materialului biologic
Număr: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</si>
</sst>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2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3" borderId="1" xfId="0" applyFill="1" applyBorder="1"/>
    <xf numFmtId="0" fontId="0" fillId="3" borderId="0" xfId="0" applyFill="1"/>
    <xf numFmtId="0" fontId="0" fillId="4" borderId="1" xfId="0" applyFill="1" applyBorder="1"/>
    <xf numFmtId="0" fontId="2" fillId="0" borderId="0" xfId="2" applyFill="1" applyAlignment="1">
      <alignment wrapText="1"/>
    </xf>
    <xf numFmtId="0" fontId="0" fillId="0" borderId="0" xfId="0" applyFill="1" applyBorder="1"/>
    <xf numFmtId="0" fontId="0" fillId="3" borderId="0" xfId="0" applyFill="1" applyBorder="1"/>
    <xf numFmtId="43" fontId="0" fillId="0" borderId="2" xfId="1" applyFont="1" applyFill="1" applyBorder="1"/>
    <xf numFmtId="43" fontId="0" fillId="0" borderId="1" xfId="1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hizitii.md/ro/public/tender/21082988/lot/11656446/" TargetMode="External"/><Relationship Id="rId3" Type="http://schemas.openxmlformats.org/officeDocument/2006/relationships/hyperlink" Target="https://elicitatie.md/ro/public/tender/21013533/lot/11417822/" TargetMode="External"/><Relationship Id="rId7" Type="http://schemas.openxmlformats.org/officeDocument/2006/relationships/hyperlink" Target="https://achizitii.md/ro/public/tender/21038440/lot/11504707/" TargetMode="External"/><Relationship Id="rId2" Type="http://schemas.openxmlformats.org/officeDocument/2006/relationships/hyperlink" Target="https://achizitii.md/ro/public/tender/21019716/lot/11443444/" TargetMode="External"/><Relationship Id="rId1" Type="http://schemas.openxmlformats.org/officeDocument/2006/relationships/hyperlink" Target="https://achizitii.md/ro/public/tender/21054660/lot/11567799/" TargetMode="External"/><Relationship Id="rId6" Type="http://schemas.openxmlformats.org/officeDocument/2006/relationships/hyperlink" Target="https://achizitii.md/ro/public/tender/21020257/lot/11445178/" TargetMode="External"/><Relationship Id="rId5" Type="http://schemas.openxmlformats.org/officeDocument/2006/relationships/hyperlink" Target="https://achizitii.md/ro/public/tender/21010044/lot/11380805/" TargetMode="External"/><Relationship Id="rId4" Type="http://schemas.openxmlformats.org/officeDocument/2006/relationships/hyperlink" Target="https://achizitii.md/ro/public/tender/21022093/lot/1145265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D0D0B-D034-4D04-91BF-E15D92EC4FD9}">
  <dimension ref="A1:AB287"/>
  <sheetViews>
    <sheetView tabSelected="1" zoomScale="85" zoomScaleNormal="85" workbookViewId="0">
      <pane ySplit="1" topLeftCell="A274" activePane="bottomLeft" state="frozen"/>
      <selection activeCell="DQ1" sqref="DQ1"/>
      <selection pane="bottomLeft" activeCell="E1" sqref="E1:E1048576"/>
    </sheetView>
  </sheetViews>
  <sheetFormatPr defaultColWidth="8.85546875" defaultRowHeight="48.75" customHeight="1" x14ac:dyDescent="0.25"/>
  <cols>
    <col min="1" max="1" width="8.85546875" style="2"/>
    <col min="2" max="2" width="21.28515625" style="5" customWidth="1"/>
    <col min="3" max="3" width="21.42578125" style="2" hidden="1" customWidth="1"/>
    <col min="4" max="4" width="8.85546875" style="2"/>
    <col min="5" max="5" width="8.85546875" style="2" hidden="1" customWidth="1"/>
    <col min="6" max="26" width="8.85546875" style="2"/>
    <col min="27" max="27" width="14.28515625" style="2" hidden="1" customWidth="1"/>
    <col min="28" max="28" width="21.140625" style="2" hidden="1" customWidth="1"/>
    <col min="29" max="16384" width="8.85546875" style="2"/>
  </cols>
  <sheetData>
    <row r="1" spans="1:28" s="5" customFormat="1" ht="48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465</v>
      </c>
      <c r="G1" s="4" t="s">
        <v>466</v>
      </c>
      <c r="H1" s="4" t="s">
        <v>467</v>
      </c>
      <c r="I1" s="4" t="s">
        <v>468</v>
      </c>
      <c r="J1" s="4" t="s">
        <v>469</v>
      </c>
      <c r="K1" s="4" t="s">
        <v>470</v>
      </c>
      <c r="L1" s="4" t="s">
        <v>471</v>
      </c>
      <c r="M1" s="4" t="s">
        <v>472</v>
      </c>
      <c r="N1" s="4" t="s">
        <v>473</v>
      </c>
      <c r="O1" s="4" t="s">
        <v>474</v>
      </c>
      <c r="P1" s="4" t="s">
        <v>475</v>
      </c>
      <c r="Q1" s="4" t="s">
        <v>476</v>
      </c>
      <c r="R1" s="4" t="s">
        <v>477</v>
      </c>
      <c r="S1" s="4" t="s">
        <v>478</v>
      </c>
      <c r="T1" s="4" t="s">
        <v>479</v>
      </c>
      <c r="U1" s="4" t="s">
        <v>480</v>
      </c>
      <c r="V1" s="4" t="s">
        <v>481</v>
      </c>
      <c r="W1" s="4" t="s">
        <v>482</v>
      </c>
      <c r="X1" s="4" t="s">
        <v>483</v>
      </c>
      <c r="Y1" s="4" t="s">
        <v>484</v>
      </c>
      <c r="Z1" s="5" t="s">
        <v>490</v>
      </c>
    </row>
    <row r="2" spans="1:28" ht="48.75" customHeight="1" x14ac:dyDescent="0.25">
      <c r="A2" s="1">
        <v>1</v>
      </c>
      <c r="B2" s="4" t="s">
        <v>5</v>
      </c>
      <c r="C2" s="4" t="s">
        <v>6</v>
      </c>
      <c r="D2" s="1" t="s">
        <v>7</v>
      </c>
      <c r="E2" s="8">
        <v>0.65</v>
      </c>
      <c r="F2" s="1"/>
      <c r="G2" s="1"/>
      <c r="H2" s="1"/>
      <c r="I2" s="1"/>
      <c r="J2" s="1"/>
      <c r="K2" s="1">
        <v>0</v>
      </c>
      <c r="L2" s="1"/>
      <c r="M2" s="1">
        <v>500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>
        <f>SUM(F2:Y2)</f>
        <v>500</v>
      </c>
      <c r="AA2" s="13">
        <f>Z2*E2</f>
        <v>325</v>
      </c>
      <c r="AB2" s="9" t="s">
        <v>499</v>
      </c>
    </row>
    <row r="3" spans="1:28" ht="48.75" customHeight="1" x14ac:dyDescent="0.25">
      <c r="A3" s="1">
        <v>2</v>
      </c>
      <c r="B3" s="4" t="s">
        <v>9</v>
      </c>
      <c r="C3" s="1" t="s">
        <v>10</v>
      </c>
      <c r="D3" s="1" t="s">
        <v>11</v>
      </c>
      <c r="E3" s="1">
        <v>0.76</v>
      </c>
      <c r="F3" s="1"/>
      <c r="G3" s="1">
        <v>2500</v>
      </c>
      <c r="H3" s="1"/>
      <c r="I3" s="1">
        <v>150</v>
      </c>
      <c r="J3" s="1"/>
      <c r="K3" s="1">
        <v>2000</v>
      </c>
      <c r="L3" s="1"/>
      <c r="M3" s="1">
        <v>250</v>
      </c>
      <c r="N3" s="1"/>
      <c r="O3" s="1"/>
      <c r="P3" s="1"/>
      <c r="Q3" s="1"/>
      <c r="R3" s="1"/>
      <c r="S3" s="1"/>
      <c r="T3" s="1">
        <v>250</v>
      </c>
      <c r="U3" s="1"/>
      <c r="V3" s="1"/>
      <c r="W3" s="1"/>
      <c r="X3" s="1"/>
      <c r="Y3" s="3">
        <v>200</v>
      </c>
      <c r="Z3" s="1">
        <f t="shared" ref="Z3:Z50" si="0">SUM(F3:Y3)</f>
        <v>5350</v>
      </c>
      <c r="AA3" s="13">
        <f t="shared" ref="AA3:AA5" si="1">Z3*E3</f>
        <v>4066</v>
      </c>
    </row>
    <row r="4" spans="1:28" ht="48.75" customHeight="1" x14ac:dyDescent="0.25">
      <c r="A4" s="1">
        <v>3</v>
      </c>
      <c r="B4" s="4" t="s">
        <v>12</v>
      </c>
      <c r="C4" s="4" t="s">
        <v>13</v>
      </c>
      <c r="D4" s="1" t="s">
        <v>14</v>
      </c>
      <c r="E4" s="8">
        <v>2188</v>
      </c>
      <c r="F4" s="1">
        <v>0.5</v>
      </c>
      <c r="G4" s="1"/>
      <c r="H4" s="1"/>
      <c r="I4" s="1"/>
      <c r="J4" s="1"/>
      <c r="K4" s="1">
        <v>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>
        <f t="shared" si="0"/>
        <v>0.5</v>
      </c>
      <c r="AA4" s="13">
        <f t="shared" si="1"/>
        <v>1094</v>
      </c>
      <c r="AB4" s="9" t="s">
        <v>491</v>
      </c>
    </row>
    <row r="5" spans="1:28" ht="48.75" customHeight="1" x14ac:dyDescent="0.25">
      <c r="A5" s="1">
        <v>4</v>
      </c>
      <c r="B5" s="4" t="s">
        <v>15</v>
      </c>
      <c r="C5" s="4" t="s">
        <v>16</v>
      </c>
      <c r="D5" s="1" t="s">
        <v>14</v>
      </c>
      <c r="E5" s="8">
        <v>2188</v>
      </c>
      <c r="F5" s="1">
        <v>0.5</v>
      </c>
      <c r="G5" s="1"/>
      <c r="H5" s="1"/>
      <c r="I5" s="1"/>
      <c r="J5" s="1"/>
      <c r="K5" s="1"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>
        <f t="shared" si="0"/>
        <v>0.5</v>
      </c>
      <c r="AA5" s="13">
        <f t="shared" si="1"/>
        <v>1094</v>
      </c>
    </row>
    <row r="6" spans="1:28" s="7" customFormat="1" ht="15" x14ac:dyDescent="0.25">
      <c r="A6" s="6">
        <v>5</v>
      </c>
      <c r="B6" s="6" t="s">
        <v>17</v>
      </c>
      <c r="C6" s="6" t="s">
        <v>18</v>
      </c>
      <c r="D6" s="6" t="s">
        <v>14</v>
      </c>
      <c r="E6" s="6" t="s">
        <v>8</v>
      </c>
      <c r="F6" s="6"/>
      <c r="G6" s="6"/>
      <c r="H6" s="6"/>
      <c r="I6" s="6"/>
      <c r="J6" s="6"/>
      <c r="K6" s="6">
        <v>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>
        <f t="shared" si="0"/>
        <v>0</v>
      </c>
      <c r="AA6" s="11"/>
    </row>
    <row r="7" spans="1:28" ht="48.75" customHeight="1" x14ac:dyDescent="0.25">
      <c r="A7" s="1">
        <v>6</v>
      </c>
      <c r="B7" s="4" t="s">
        <v>19</v>
      </c>
      <c r="C7" s="4" t="s">
        <v>20</v>
      </c>
      <c r="D7" s="1" t="s">
        <v>14</v>
      </c>
      <c r="E7" s="8">
        <v>2188</v>
      </c>
      <c r="F7" s="1"/>
      <c r="G7" s="1"/>
      <c r="H7" s="1"/>
      <c r="I7" s="1">
        <v>0.5</v>
      </c>
      <c r="J7" s="1"/>
      <c r="K7" s="1"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>
        <f t="shared" si="0"/>
        <v>0.5</v>
      </c>
      <c r="AA7" s="13">
        <f>Z7*E7</f>
        <v>1094</v>
      </c>
    </row>
    <row r="8" spans="1:28" s="7" customFormat="1" ht="15" x14ac:dyDescent="0.25">
      <c r="A8" s="6">
        <v>7</v>
      </c>
      <c r="B8" s="6" t="s">
        <v>21</v>
      </c>
      <c r="C8" s="6" t="s">
        <v>22</v>
      </c>
      <c r="D8" s="6" t="s">
        <v>14</v>
      </c>
      <c r="E8" s="6" t="s">
        <v>8</v>
      </c>
      <c r="F8" s="6"/>
      <c r="G8" s="6"/>
      <c r="H8" s="6"/>
      <c r="I8" s="6"/>
      <c r="J8" s="6"/>
      <c r="K8" s="6">
        <v>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f t="shared" si="0"/>
        <v>0</v>
      </c>
      <c r="AA8" s="11"/>
    </row>
    <row r="9" spans="1:28" s="7" customFormat="1" ht="15" x14ac:dyDescent="0.25">
      <c r="A9" s="6">
        <v>8</v>
      </c>
      <c r="B9" s="6" t="s">
        <v>23</v>
      </c>
      <c r="C9" s="6" t="s">
        <v>24</v>
      </c>
      <c r="D9" s="6" t="s">
        <v>14</v>
      </c>
      <c r="E9" s="6" t="s">
        <v>8</v>
      </c>
      <c r="F9" s="6"/>
      <c r="G9" s="6"/>
      <c r="H9" s="6"/>
      <c r="I9" s="6"/>
      <c r="J9" s="6"/>
      <c r="K9" s="6">
        <v>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f t="shared" si="0"/>
        <v>0</v>
      </c>
      <c r="AA9" s="11"/>
    </row>
    <row r="10" spans="1:28" s="7" customFormat="1" ht="15" x14ac:dyDescent="0.25">
      <c r="A10" s="6">
        <v>9</v>
      </c>
      <c r="B10" s="6" t="s">
        <v>25</v>
      </c>
      <c r="C10" s="6" t="s">
        <v>26</v>
      </c>
      <c r="D10" s="6" t="s">
        <v>14</v>
      </c>
      <c r="E10" s="6" t="s">
        <v>8</v>
      </c>
      <c r="F10" s="6"/>
      <c r="G10" s="6"/>
      <c r="H10" s="6"/>
      <c r="I10" s="6"/>
      <c r="J10" s="6"/>
      <c r="K10" s="6">
        <v>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>
        <f t="shared" si="0"/>
        <v>0</v>
      </c>
      <c r="AA10" s="11"/>
    </row>
    <row r="11" spans="1:28" ht="48.75" customHeight="1" x14ac:dyDescent="0.25">
      <c r="A11" s="1">
        <v>10</v>
      </c>
      <c r="B11" s="4" t="s">
        <v>27</v>
      </c>
      <c r="C11" s="1" t="s">
        <v>28</v>
      </c>
      <c r="D11" s="1" t="s">
        <v>14</v>
      </c>
      <c r="E11" s="1">
        <v>1216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v>1</v>
      </c>
      <c r="S11" s="1"/>
      <c r="T11" s="1"/>
      <c r="U11" s="1"/>
      <c r="V11" s="1"/>
      <c r="W11" s="1"/>
      <c r="X11" s="1"/>
      <c r="Y11" s="1"/>
      <c r="Z11" s="1">
        <f t="shared" si="0"/>
        <v>1</v>
      </c>
      <c r="AA11" s="13">
        <f t="shared" ref="AA11:AA12" si="2">Z11*E11</f>
        <v>1216</v>
      </c>
    </row>
    <row r="12" spans="1:28" ht="48.75" customHeight="1" x14ac:dyDescent="0.25">
      <c r="A12" s="1">
        <v>11</v>
      </c>
      <c r="B12" s="4" t="s">
        <v>29</v>
      </c>
      <c r="C12" s="1" t="s">
        <v>30</v>
      </c>
      <c r="D12" s="1" t="s">
        <v>14</v>
      </c>
      <c r="E12" s="1">
        <v>11880</v>
      </c>
      <c r="F12" s="1"/>
      <c r="G12" s="1"/>
      <c r="H12" s="1"/>
      <c r="I12" s="1">
        <v>0.5</v>
      </c>
      <c r="J12" s="1"/>
      <c r="K12" s="1">
        <v>0</v>
      </c>
      <c r="L12" s="1"/>
      <c r="M12" s="1">
        <v>0.5</v>
      </c>
      <c r="N12" s="1"/>
      <c r="O12" s="1">
        <v>0.5</v>
      </c>
      <c r="P12" s="1">
        <v>0</v>
      </c>
      <c r="Q12" s="1"/>
      <c r="R12" s="1"/>
      <c r="S12" s="1"/>
      <c r="T12" s="1">
        <v>0.5</v>
      </c>
      <c r="U12" s="1">
        <v>0.5</v>
      </c>
      <c r="V12" s="1"/>
      <c r="W12" s="1"/>
      <c r="X12" s="1"/>
      <c r="Y12" s="1"/>
      <c r="Z12" s="1">
        <f t="shared" si="0"/>
        <v>2.5</v>
      </c>
      <c r="AA12" s="13">
        <f t="shared" si="2"/>
        <v>29700</v>
      </c>
    </row>
    <row r="13" spans="1:28" s="7" customFormat="1" ht="15" x14ac:dyDescent="0.25">
      <c r="A13" s="6">
        <v>12</v>
      </c>
      <c r="B13" s="6" t="s">
        <v>31</v>
      </c>
      <c r="C13" s="6" t="s">
        <v>32</v>
      </c>
      <c r="D13" s="6" t="s">
        <v>7</v>
      </c>
      <c r="E13" s="6" t="s">
        <v>8</v>
      </c>
      <c r="F13" s="6"/>
      <c r="G13" s="6"/>
      <c r="H13" s="6"/>
      <c r="I13" s="6"/>
      <c r="J13" s="6"/>
      <c r="K13" s="6"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>
        <f t="shared" si="0"/>
        <v>0</v>
      </c>
      <c r="AA13" s="11"/>
    </row>
    <row r="14" spans="1:28" ht="48.75" customHeight="1" x14ac:dyDescent="0.25">
      <c r="A14" s="1">
        <v>13</v>
      </c>
      <c r="B14" s="4" t="s">
        <v>33</v>
      </c>
      <c r="C14" s="1" t="s">
        <v>34</v>
      </c>
      <c r="D14" s="1" t="s">
        <v>14</v>
      </c>
      <c r="E14" s="1">
        <v>2540</v>
      </c>
      <c r="F14" s="1"/>
      <c r="G14" s="1"/>
      <c r="H14" s="1"/>
      <c r="I14" s="1"/>
      <c r="J14" s="1"/>
      <c r="K14" s="1">
        <v>0</v>
      </c>
      <c r="L14" s="1"/>
      <c r="M14" s="1"/>
      <c r="N14" s="1"/>
      <c r="O14" s="1"/>
      <c r="P14" s="1"/>
      <c r="Q14" s="1"/>
      <c r="R14" s="1"/>
      <c r="S14" s="1"/>
      <c r="T14" s="1">
        <v>0.5</v>
      </c>
      <c r="U14" s="1"/>
      <c r="V14" s="1"/>
      <c r="W14" s="1"/>
      <c r="X14" s="1"/>
      <c r="Y14" s="1"/>
      <c r="Z14" s="1">
        <f t="shared" si="0"/>
        <v>0.5</v>
      </c>
      <c r="AA14" s="13">
        <f t="shared" ref="AA14:AA15" si="3">Z14*E14</f>
        <v>1270</v>
      </c>
    </row>
    <row r="15" spans="1:28" ht="48.75" customHeight="1" x14ac:dyDescent="0.25">
      <c r="A15" s="1">
        <v>14</v>
      </c>
      <c r="B15" s="4" t="s">
        <v>35</v>
      </c>
      <c r="C15" s="1" t="s">
        <v>36</v>
      </c>
      <c r="D15" s="1" t="s">
        <v>14</v>
      </c>
      <c r="E15" s="1">
        <v>950</v>
      </c>
      <c r="F15" s="1">
        <v>4</v>
      </c>
      <c r="G15" s="1"/>
      <c r="H15" s="1"/>
      <c r="I15" s="1">
        <v>1.5</v>
      </c>
      <c r="J15" s="1">
        <v>2</v>
      </c>
      <c r="K15" s="1">
        <v>0</v>
      </c>
      <c r="L15" s="1"/>
      <c r="M15" s="1">
        <v>0.5</v>
      </c>
      <c r="N15" s="1">
        <v>0.5</v>
      </c>
      <c r="O15" s="1">
        <v>2</v>
      </c>
      <c r="P15" s="1">
        <v>2</v>
      </c>
      <c r="Q15" s="1">
        <v>4.5</v>
      </c>
      <c r="R15" s="1"/>
      <c r="S15" s="1"/>
      <c r="T15" s="1">
        <v>8</v>
      </c>
      <c r="U15" s="1"/>
      <c r="V15" s="1"/>
      <c r="W15" s="1"/>
      <c r="X15" s="1"/>
      <c r="Y15" s="1"/>
      <c r="Z15" s="1">
        <f t="shared" si="0"/>
        <v>25</v>
      </c>
      <c r="AA15" s="13">
        <f t="shared" si="3"/>
        <v>23750</v>
      </c>
    </row>
    <row r="16" spans="1:28" s="7" customFormat="1" ht="15" x14ac:dyDescent="0.25">
      <c r="A16" s="6">
        <v>15</v>
      </c>
      <c r="B16" s="6" t="s">
        <v>37</v>
      </c>
      <c r="C16" s="6" t="s">
        <v>38</v>
      </c>
      <c r="D16" s="6" t="s">
        <v>14</v>
      </c>
      <c r="E16" s="6" t="s">
        <v>8</v>
      </c>
      <c r="F16" s="6"/>
      <c r="G16" s="6"/>
      <c r="H16" s="6"/>
      <c r="I16" s="6"/>
      <c r="J16" s="6"/>
      <c r="K16" s="6">
        <v>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>
        <f t="shared" si="0"/>
        <v>0</v>
      </c>
      <c r="AA16" s="11"/>
    </row>
    <row r="17" spans="1:27" s="7" customFormat="1" ht="15" x14ac:dyDescent="0.25">
      <c r="A17" s="6">
        <v>16</v>
      </c>
      <c r="B17" s="6" t="s">
        <v>39</v>
      </c>
      <c r="C17" s="6" t="s">
        <v>40</v>
      </c>
      <c r="D17" s="6" t="s">
        <v>14</v>
      </c>
      <c r="E17" s="6" t="s">
        <v>8</v>
      </c>
      <c r="F17" s="6"/>
      <c r="G17" s="6"/>
      <c r="H17" s="6"/>
      <c r="I17" s="6"/>
      <c r="J17" s="6"/>
      <c r="K17" s="6">
        <v>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>
        <f t="shared" si="0"/>
        <v>0</v>
      </c>
      <c r="AA17" s="11"/>
    </row>
    <row r="18" spans="1:27" s="7" customFormat="1" ht="15" x14ac:dyDescent="0.25">
      <c r="A18" s="6">
        <v>17</v>
      </c>
      <c r="B18" s="6" t="s">
        <v>41</v>
      </c>
      <c r="C18" s="6" t="s">
        <v>42</v>
      </c>
      <c r="D18" s="6" t="s">
        <v>14</v>
      </c>
      <c r="E18" s="6" t="s">
        <v>8</v>
      </c>
      <c r="F18" s="6"/>
      <c r="G18" s="6"/>
      <c r="H18" s="6"/>
      <c r="I18" s="6"/>
      <c r="J18" s="6"/>
      <c r="K18" s="6">
        <v>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>
        <f t="shared" si="0"/>
        <v>0</v>
      </c>
      <c r="AA18" s="11"/>
    </row>
    <row r="19" spans="1:27" ht="48.75" customHeight="1" x14ac:dyDescent="0.25">
      <c r="A19" s="1">
        <v>18</v>
      </c>
      <c r="B19" s="4" t="s">
        <v>43</v>
      </c>
      <c r="C19" s="1" t="s">
        <v>44</v>
      </c>
      <c r="D19" s="1" t="s">
        <v>45</v>
      </c>
      <c r="E19" s="8">
        <v>0.6</v>
      </c>
      <c r="F19" s="1"/>
      <c r="G19" s="1"/>
      <c r="H19" s="1"/>
      <c r="I19" s="1"/>
      <c r="J19" s="1"/>
      <c r="K19" s="1">
        <v>0</v>
      </c>
      <c r="L19" s="1"/>
      <c r="M19" s="1">
        <v>100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>
        <f t="shared" si="0"/>
        <v>100</v>
      </c>
      <c r="AA19" s="13">
        <f t="shared" ref="AA19:AA32" si="4">Z19*E19</f>
        <v>60</v>
      </c>
    </row>
    <row r="20" spans="1:27" ht="48.75" customHeight="1" x14ac:dyDescent="0.25">
      <c r="A20" s="1">
        <v>19</v>
      </c>
      <c r="B20" s="4" t="s">
        <v>43</v>
      </c>
      <c r="C20" s="1" t="s">
        <v>46</v>
      </c>
      <c r="D20" s="1" t="s">
        <v>14</v>
      </c>
      <c r="E20" s="8">
        <v>600</v>
      </c>
      <c r="F20" s="1">
        <v>0.5</v>
      </c>
      <c r="G20" s="1"/>
      <c r="H20" s="1"/>
      <c r="I20" s="1"/>
      <c r="J20" s="1"/>
      <c r="K20" s="1"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>
        <f t="shared" si="0"/>
        <v>0.5</v>
      </c>
      <c r="AA20" s="13">
        <f t="shared" si="4"/>
        <v>300</v>
      </c>
    </row>
    <row r="21" spans="1:27" ht="48.75" customHeight="1" x14ac:dyDescent="0.25">
      <c r="A21" s="1">
        <v>20</v>
      </c>
      <c r="B21" s="4" t="s">
        <v>47</v>
      </c>
      <c r="C21" s="1" t="s">
        <v>48</v>
      </c>
      <c r="D21" s="1" t="s">
        <v>11</v>
      </c>
      <c r="E21" s="1">
        <v>0.76</v>
      </c>
      <c r="F21" s="1">
        <v>500</v>
      </c>
      <c r="G21" s="1">
        <v>2000</v>
      </c>
      <c r="H21" s="1"/>
      <c r="I21" s="1">
        <v>1500</v>
      </c>
      <c r="J21" s="1">
        <v>2500</v>
      </c>
      <c r="K21" s="1">
        <v>5000</v>
      </c>
      <c r="L21" s="1">
        <v>1000</v>
      </c>
      <c r="M21" s="1">
        <v>250</v>
      </c>
      <c r="N21" s="1">
        <v>100</v>
      </c>
      <c r="O21" s="1">
        <v>500</v>
      </c>
      <c r="P21" s="1"/>
      <c r="Q21" s="1">
        <v>1250</v>
      </c>
      <c r="R21" s="1"/>
      <c r="S21" s="1"/>
      <c r="T21" s="1">
        <v>3500</v>
      </c>
      <c r="U21" s="1">
        <v>500</v>
      </c>
      <c r="V21" s="1">
        <v>200</v>
      </c>
      <c r="W21" s="1"/>
      <c r="X21" s="1"/>
      <c r="Y21" s="3">
        <v>1000</v>
      </c>
      <c r="Z21" s="1">
        <f t="shared" si="0"/>
        <v>19800</v>
      </c>
      <c r="AA21" s="13">
        <f t="shared" si="4"/>
        <v>15048</v>
      </c>
    </row>
    <row r="22" spans="1:27" ht="48.75" customHeight="1" x14ac:dyDescent="0.25">
      <c r="A22" s="1">
        <v>21</v>
      </c>
      <c r="B22" s="4" t="s">
        <v>49</v>
      </c>
      <c r="C22" s="1" t="s">
        <v>50</v>
      </c>
      <c r="D22" s="1" t="s">
        <v>11</v>
      </c>
      <c r="E22" s="1">
        <v>0.49</v>
      </c>
      <c r="F22" s="1">
        <v>500</v>
      </c>
      <c r="G22" s="1">
        <v>2000</v>
      </c>
      <c r="H22" s="1"/>
      <c r="I22" s="1">
        <v>200</v>
      </c>
      <c r="J22" s="1">
        <v>500</v>
      </c>
      <c r="K22" s="1">
        <v>0</v>
      </c>
      <c r="L22" s="1">
        <v>100</v>
      </c>
      <c r="M22" s="1">
        <v>250</v>
      </c>
      <c r="N22" s="1"/>
      <c r="O22" s="1">
        <v>300</v>
      </c>
      <c r="P22" s="1"/>
      <c r="Q22" s="1"/>
      <c r="R22" s="1"/>
      <c r="S22" s="1"/>
      <c r="T22" s="1"/>
      <c r="U22" s="1"/>
      <c r="V22" s="1">
        <v>1000</v>
      </c>
      <c r="W22" s="1"/>
      <c r="X22" s="1"/>
      <c r="Y22" s="1"/>
      <c r="Z22" s="1">
        <f t="shared" si="0"/>
        <v>4850</v>
      </c>
      <c r="AA22" s="13">
        <f t="shared" si="4"/>
        <v>2376.5</v>
      </c>
    </row>
    <row r="23" spans="1:27" ht="48.75" customHeight="1" x14ac:dyDescent="0.25">
      <c r="A23" s="1">
        <v>22</v>
      </c>
      <c r="B23" s="4" t="s">
        <v>51</v>
      </c>
      <c r="C23" s="1" t="s">
        <v>52</v>
      </c>
      <c r="D23" s="1" t="s">
        <v>11</v>
      </c>
      <c r="E23" s="1">
        <v>0.76</v>
      </c>
      <c r="F23" s="1">
        <v>1200</v>
      </c>
      <c r="G23" s="1">
        <v>3000</v>
      </c>
      <c r="H23" s="1"/>
      <c r="I23" s="1">
        <v>200</v>
      </c>
      <c r="J23" s="1">
        <v>2000</v>
      </c>
      <c r="K23" s="1">
        <v>10000</v>
      </c>
      <c r="L23" s="1">
        <v>400</v>
      </c>
      <c r="M23" s="1">
        <v>250</v>
      </c>
      <c r="N23" s="1">
        <v>100</v>
      </c>
      <c r="O23" s="1">
        <v>1000</v>
      </c>
      <c r="P23" s="1"/>
      <c r="Q23" s="1">
        <v>3750</v>
      </c>
      <c r="R23" s="1"/>
      <c r="S23" s="1"/>
      <c r="T23" s="1">
        <v>3500</v>
      </c>
      <c r="U23" s="1"/>
      <c r="V23" s="1">
        <v>200</v>
      </c>
      <c r="W23" s="1"/>
      <c r="X23" s="1"/>
      <c r="Y23" s="3">
        <v>1000</v>
      </c>
      <c r="Z23" s="1">
        <f t="shared" si="0"/>
        <v>26600</v>
      </c>
      <c r="AA23" s="13">
        <f t="shared" si="4"/>
        <v>20216</v>
      </c>
    </row>
    <row r="24" spans="1:27" ht="48.75" customHeight="1" x14ac:dyDescent="0.25">
      <c r="A24" s="1">
        <v>23</v>
      </c>
      <c r="B24" s="4" t="s">
        <v>53</v>
      </c>
      <c r="C24" s="1" t="s">
        <v>54</v>
      </c>
      <c r="D24" s="1" t="s">
        <v>11</v>
      </c>
      <c r="E24" s="1">
        <v>0.76</v>
      </c>
      <c r="F24" s="1">
        <v>500</v>
      </c>
      <c r="G24" s="1">
        <v>2500</v>
      </c>
      <c r="H24" s="1"/>
      <c r="I24" s="1">
        <v>100</v>
      </c>
      <c r="J24" s="1"/>
      <c r="K24" s="1">
        <v>0</v>
      </c>
      <c r="L24" s="1">
        <v>100</v>
      </c>
      <c r="M24" s="1">
        <v>250</v>
      </c>
      <c r="N24" s="1"/>
      <c r="O24" s="1">
        <v>100</v>
      </c>
      <c r="P24" s="1"/>
      <c r="Q24" s="1">
        <v>750</v>
      </c>
      <c r="R24" s="1"/>
      <c r="S24" s="1"/>
      <c r="T24" s="1">
        <v>2500</v>
      </c>
      <c r="U24" s="1">
        <v>100</v>
      </c>
      <c r="V24" s="1">
        <v>600</v>
      </c>
      <c r="W24" s="1"/>
      <c r="X24" s="1"/>
      <c r="Y24" s="1">
        <v>300</v>
      </c>
      <c r="Z24" s="1">
        <f t="shared" si="0"/>
        <v>7800</v>
      </c>
      <c r="AA24" s="13">
        <f t="shared" si="4"/>
        <v>5928</v>
      </c>
    </row>
    <row r="25" spans="1:27" ht="48.75" customHeight="1" x14ac:dyDescent="0.25">
      <c r="A25" s="1">
        <v>24</v>
      </c>
      <c r="B25" s="4" t="s">
        <v>55</v>
      </c>
      <c r="C25" s="1" t="s">
        <v>56</v>
      </c>
      <c r="D25" s="1" t="s">
        <v>11</v>
      </c>
      <c r="E25" s="1">
        <v>0.76</v>
      </c>
      <c r="F25" s="1"/>
      <c r="G25" s="1"/>
      <c r="H25" s="1"/>
      <c r="I25" s="1">
        <v>1000</v>
      </c>
      <c r="J25" s="1">
        <v>500</v>
      </c>
      <c r="K25" s="1">
        <v>8000</v>
      </c>
      <c r="L25" s="1">
        <v>200</v>
      </c>
      <c r="M25" s="1">
        <v>250</v>
      </c>
      <c r="N25" s="1">
        <v>100</v>
      </c>
      <c r="O25" s="1">
        <v>400</v>
      </c>
      <c r="P25" s="1"/>
      <c r="Q25" s="1">
        <v>2500</v>
      </c>
      <c r="R25" s="1"/>
      <c r="S25" s="1"/>
      <c r="T25" s="1">
        <v>2500</v>
      </c>
      <c r="U25" s="1">
        <v>5000</v>
      </c>
      <c r="V25" s="1">
        <v>1000</v>
      </c>
      <c r="W25" s="1"/>
      <c r="X25" s="1"/>
      <c r="Y25" s="3">
        <v>500</v>
      </c>
      <c r="Z25" s="1">
        <f t="shared" si="0"/>
        <v>21950</v>
      </c>
      <c r="AA25" s="13">
        <f t="shared" si="4"/>
        <v>16682</v>
      </c>
    </row>
    <row r="26" spans="1:27" ht="48.75" customHeight="1" x14ac:dyDescent="0.25">
      <c r="A26" s="1">
        <v>25</v>
      </c>
      <c r="B26" s="4" t="s">
        <v>55</v>
      </c>
      <c r="C26" s="1" t="s">
        <v>57</v>
      </c>
      <c r="D26" s="1" t="s">
        <v>11</v>
      </c>
      <c r="E26" s="1">
        <v>0.76</v>
      </c>
      <c r="F26" s="1">
        <v>500</v>
      </c>
      <c r="G26" s="1">
        <v>2000</v>
      </c>
      <c r="H26" s="1"/>
      <c r="I26" s="1">
        <v>500</v>
      </c>
      <c r="J26" s="1">
        <v>2500</v>
      </c>
      <c r="K26" s="1">
        <v>0</v>
      </c>
      <c r="L26" s="1"/>
      <c r="M26" s="1">
        <v>250</v>
      </c>
      <c r="N26" s="1">
        <v>100</v>
      </c>
      <c r="O26" s="1">
        <v>200</v>
      </c>
      <c r="P26" s="1"/>
      <c r="Q26" s="1">
        <v>1250</v>
      </c>
      <c r="R26" s="1"/>
      <c r="S26" s="1"/>
      <c r="T26" s="1">
        <v>2500</v>
      </c>
      <c r="U26" s="1"/>
      <c r="V26" s="1"/>
      <c r="W26" s="1"/>
      <c r="X26" s="1"/>
      <c r="Y26" s="1">
        <v>1000</v>
      </c>
      <c r="Z26" s="1">
        <f t="shared" si="0"/>
        <v>10800</v>
      </c>
      <c r="AA26" s="13">
        <f t="shared" si="4"/>
        <v>8208</v>
      </c>
    </row>
    <row r="27" spans="1:27" ht="48.75" customHeight="1" x14ac:dyDescent="0.25">
      <c r="A27" s="1">
        <v>26</v>
      </c>
      <c r="B27" s="4" t="s">
        <v>58</v>
      </c>
      <c r="C27" s="1" t="s">
        <v>59</v>
      </c>
      <c r="D27" s="1" t="s">
        <v>11</v>
      </c>
      <c r="E27" s="1">
        <v>0.49</v>
      </c>
      <c r="F27" s="1">
        <v>1000</v>
      </c>
      <c r="G27" s="1"/>
      <c r="H27" s="1"/>
      <c r="I27" s="1">
        <v>200</v>
      </c>
      <c r="J27" s="1"/>
      <c r="K27" s="1">
        <v>1000</v>
      </c>
      <c r="L27" s="1">
        <v>700</v>
      </c>
      <c r="M27" s="1">
        <v>250</v>
      </c>
      <c r="N27" s="1"/>
      <c r="O27" s="1">
        <v>800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>
        <f t="shared" si="0"/>
        <v>3950</v>
      </c>
      <c r="AA27" s="13">
        <f t="shared" si="4"/>
        <v>1935.5</v>
      </c>
    </row>
    <row r="28" spans="1:27" ht="48.75" customHeight="1" x14ac:dyDescent="0.25">
      <c r="A28" s="1">
        <v>27</v>
      </c>
      <c r="B28" s="4" t="s">
        <v>60</v>
      </c>
      <c r="C28" s="1" t="s">
        <v>60</v>
      </c>
      <c r="D28" s="1" t="s">
        <v>61</v>
      </c>
      <c r="E28" s="1">
        <v>90</v>
      </c>
      <c r="F28" s="1"/>
      <c r="G28" s="1"/>
      <c r="H28" s="1"/>
      <c r="I28" s="1"/>
      <c r="J28" s="1"/>
      <c r="K28" s="1">
        <v>0</v>
      </c>
      <c r="L28" s="1"/>
      <c r="M28" s="1"/>
      <c r="N28" s="1"/>
      <c r="O28" s="1"/>
      <c r="P28" s="1"/>
      <c r="Q28" s="1"/>
      <c r="R28" s="1"/>
      <c r="S28" s="1"/>
      <c r="T28" s="1">
        <v>50</v>
      </c>
      <c r="U28" s="1"/>
      <c r="V28" s="1"/>
      <c r="W28" s="1"/>
      <c r="X28" s="1"/>
      <c r="Y28" s="1">
        <v>10</v>
      </c>
      <c r="Z28" s="1">
        <f t="shared" si="0"/>
        <v>60</v>
      </c>
      <c r="AA28" s="13">
        <f t="shared" si="4"/>
        <v>5400</v>
      </c>
    </row>
    <row r="29" spans="1:27" ht="48.75" customHeight="1" x14ac:dyDescent="0.25">
      <c r="A29" s="1">
        <v>28</v>
      </c>
      <c r="B29" s="4" t="s">
        <v>62</v>
      </c>
      <c r="C29" s="1" t="s">
        <v>63</v>
      </c>
      <c r="D29" s="1" t="s">
        <v>14</v>
      </c>
      <c r="E29" s="1">
        <v>450</v>
      </c>
      <c r="F29" s="1"/>
      <c r="G29" s="1"/>
      <c r="H29" s="1"/>
      <c r="I29" s="1"/>
      <c r="J29" s="1"/>
      <c r="K29" s="1">
        <v>0.1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>
        <f t="shared" si="0"/>
        <v>0.1</v>
      </c>
      <c r="AA29" s="13">
        <f t="shared" si="4"/>
        <v>45</v>
      </c>
    </row>
    <row r="30" spans="1:27" ht="48.75" customHeight="1" x14ac:dyDescent="0.25">
      <c r="A30" s="1">
        <v>29</v>
      </c>
      <c r="B30" s="4" t="s">
        <v>64</v>
      </c>
      <c r="C30" s="1" t="s">
        <v>65</v>
      </c>
      <c r="D30" s="1" t="s">
        <v>11</v>
      </c>
      <c r="E30" s="1">
        <v>0.49</v>
      </c>
      <c r="F30" s="1">
        <v>500</v>
      </c>
      <c r="G30" s="1">
        <v>1000</v>
      </c>
      <c r="H30" s="1"/>
      <c r="I30" s="1">
        <v>500</v>
      </c>
      <c r="J30" s="1">
        <v>1000</v>
      </c>
      <c r="K30" s="1">
        <v>4000</v>
      </c>
      <c r="L30" s="1">
        <v>100</v>
      </c>
      <c r="M30" s="1">
        <v>250</v>
      </c>
      <c r="N30" s="1"/>
      <c r="O30" s="1">
        <v>700</v>
      </c>
      <c r="P30" s="1"/>
      <c r="Q30" s="1"/>
      <c r="R30" s="1"/>
      <c r="S30" s="1"/>
      <c r="T30" s="1"/>
      <c r="U30" s="1">
        <v>5000</v>
      </c>
      <c r="V30" s="1">
        <v>1500</v>
      </c>
      <c r="W30" s="1"/>
      <c r="X30" s="1"/>
      <c r="Y30" s="1"/>
      <c r="Z30" s="1">
        <f t="shared" si="0"/>
        <v>14550</v>
      </c>
      <c r="AA30" s="13">
        <f t="shared" si="4"/>
        <v>7129.5</v>
      </c>
    </row>
    <row r="31" spans="1:27" ht="48.75" customHeight="1" x14ac:dyDescent="0.25">
      <c r="A31" s="1">
        <v>30</v>
      </c>
      <c r="B31" s="4" t="s">
        <v>66</v>
      </c>
      <c r="C31" s="1" t="s">
        <v>67</v>
      </c>
      <c r="D31" s="1" t="s">
        <v>11</v>
      </c>
      <c r="E31" s="1">
        <v>1.2</v>
      </c>
      <c r="F31" s="1">
        <v>500</v>
      </c>
      <c r="G31" s="1">
        <v>1000</v>
      </c>
      <c r="H31" s="1"/>
      <c r="I31" s="1">
        <v>200</v>
      </c>
      <c r="J31" s="1">
        <v>1000</v>
      </c>
      <c r="K31" s="1">
        <v>0</v>
      </c>
      <c r="L31" s="1">
        <v>200</v>
      </c>
      <c r="M31" s="1">
        <v>250</v>
      </c>
      <c r="N31" s="1">
        <v>30</v>
      </c>
      <c r="O31" s="1">
        <v>50</v>
      </c>
      <c r="P31" s="1"/>
      <c r="Q31" s="1">
        <v>250</v>
      </c>
      <c r="R31" s="1"/>
      <c r="S31" s="1"/>
      <c r="T31" s="1">
        <v>200</v>
      </c>
      <c r="U31" s="1"/>
      <c r="V31" s="1">
        <v>300</v>
      </c>
      <c r="W31" s="1"/>
      <c r="X31" s="1"/>
      <c r="Y31" s="3">
        <v>500</v>
      </c>
      <c r="Z31" s="1">
        <f t="shared" si="0"/>
        <v>4480</v>
      </c>
      <c r="AA31" s="13">
        <f t="shared" si="4"/>
        <v>5376</v>
      </c>
    </row>
    <row r="32" spans="1:27" ht="48.75" customHeight="1" x14ac:dyDescent="0.25">
      <c r="A32" s="1">
        <v>31</v>
      </c>
      <c r="B32" s="4" t="s">
        <v>68</v>
      </c>
      <c r="C32" s="1" t="s">
        <v>69</v>
      </c>
      <c r="D32" s="1" t="s">
        <v>11</v>
      </c>
      <c r="E32" s="8">
        <v>0.49</v>
      </c>
      <c r="F32" s="1"/>
      <c r="G32" s="1"/>
      <c r="H32" s="1"/>
      <c r="I32" s="1"/>
      <c r="J32" s="1"/>
      <c r="K32" s="1">
        <v>0</v>
      </c>
      <c r="L32" s="1"/>
      <c r="M32" s="1"/>
      <c r="N32" s="1"/>
      <c r="O32" s="1"/>
      <c r="P32" s="1"/>
      <c r="Q32" s="1">
        <v>750</v>
      </c>
      <c r="R32" s="1"/>
      <c r="S32" s="1"/>
      <c r="T32" s="1"/>
      <c r="U32" s="1"/>
      <c r="V32" s="1"/>
      <c r="W32" s="1"/>
      <c r="X32" s="1"/>
      <c r="Y32" s="1"/>
      <c r="Z32" s="1">
        <f t="shared" si="0"/>
        <v>750</v>
      </c>
      <c r="AA32" s="13">
        <f t="shared" si="4"/>
        <v>367.5</v>
      </c>
    </row>
    <row r="33" spans="1:28" s="7" customFormat="1" ht="15" x14ac:dyDescent="0.25">
      <c r="A33" s="6">
        <v>32</v>
      </c>
      <c r="B33" s="6" t="s">
        <v>70</v>
      </c>
      <c r="C33" s="6" t="s">
        <v>71</v>
      </c>
      <c r="D33" s="6" t="s">
        <v>72</v>
      </c>
      <c r="E33" s="6" t="s">
        <v>8</v>
      </c>
      <c r="F33" s="6"/>
      <c r="G33" s="6"/>
      <c r="H33" s="6"/>
      <c r="I33" s="6"/>
      <c r="J33" s="6"/>
      <c r="K33" s="6">
        <v>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>
        <f t="shared" si="0"/>
        <v>0</v>
      </c>
      <c r="AA33" s="11"/>
    </row>
    <row r="34" spans="1:28" ht="48.75" customHeight="1" x14ac:dyDescent="0.25">
      <c r="A34" s="1">
        <v>33</v>
      </c>
      <c r="B34" s="4" t="s">
        <v>73</v>
      </c>
      <c r="C34" s="1" t="s">
        <v>74</v>
      </c>
      <c r="D34" s="1" t="s">
        <v>14</v>
      </c>
      <c r="E34" s="8">
        <v>4553.33</v>
      </c>
      <c r="F34" s="1"/>
      <c r="G34" s="1"/>
      <c r="H34" s="1"/>
      <c r="I34" s="1"/>
      <c r="J34" s="1"/>
      <c r="K34" s="1">
        <v>0</v>
      </c>
      <c r="L34" s="1"/>
      <c r="M34" s="1">
        <v>0.1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>
        <f t="shared" si="0"/>
        <v>0.1</v>
      </c>
      <c r="AA34" s="13">
        <f t="shared" ref="AA34:AA35" si="5">Z34*E34</f>
        <v>455.33300000000003</v>
      </c>
      <c r="AB34" s="9" t="s">
        <v>492</v>
      </c>
    </row>
    <row r="35" spans="1:28" ht="48.75" customHeight="1" x14ac:dyDescent="0.25">
      <c r="A35" s="1">
        <v>34</v>
      </c>
      <c r="B35" s="4" t="s">
        <v>75</v>
      </c>
      <c r="C35" s="1" t="s">
        <v>74</v>
      </c>
      <c r="D35" s="1" t="s">
        <v>14</v>
      </c>
      <c r="E35" s="1">
        <v>780</v>
      </c>
      <c r="F35" s="1">
        <v>0.5</v>
      </c>
      <c r="G35" s="1"/>
      <c r="H35" s="1"/>
      <c r="I35" s="1">
        <v>2</v>
      </c>
      <c r="J35" s="1">
        <v>1</v>
      </c>
      <c r="K35" s="1">
        <v>0.5</v>
      </c>
      <c r="L35" s="1">
        <v>1</v>
      </c>
      <c r="M35" s="1">
        <v>0.5</v>
      </c>
      <c r="N35" s="1"/>
      <c r="O35" s="1"/>
      <c r="P35" s="1"/>
      <c r="Q35" s="1">
        <v>2</v>
      </c>
      <c r="R35" s="1">
        <v>0</v>
      </c>
      <c r="S35" s="1"/>
      <c r="T35" s="1"/>
      <c r="U35" s="1"/>
      <c r="V35" s="1">
        <v>0.5</v>
      </c>
      <c r="W35" s="1"/>
      <c r="X35" s="1"/>
      <c r="Y35" s="1">
        <v>0.5</v>
      </c>
      <c r="Z35" s="1">
        <f t="shared" si="0"/>
        <v>8.5</v>
      </c>
      <c r="AA35" s="13">
        <f t="shared" si="5"/>
        <v>6630</v>
      </c>
    </row>
    <row r="36" spans="1:28" s="7" customFormat="1" ht="15" x14ac:dyDescent="0.25">
      <c r="A36" s="6">
        <v>35</v>
      </c>
      <c r="B36" s="6" t="s">
        <v>76</v>
      </c>
      <c r="C36" s="6" t="s">
        <v>77</v>
      </c>
      <c r="D36" s="6" t="s">
        <v>14</v>
      </c>
      <c r="E36" s="6" t="s">
        <v>8</v>
      </c>
      <c r="F36" s="6"/>
      <c r="G36" s="6"/>
      <c r="H36" s="6"/>
      <c r="I36" s="6"/>
      <c r="J36" s="6"/>
      <c r="K36" s="6">
        <v>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>
        <f t="shared" si="0"/>
        <v>0</v>
      </c>
      <c r="AA36" s="11"/>
    </row>
    <row r="37" spans="1:28" s="7" customFormat="1" ht="19.899999999999999" customHeight="1" x14ac:dyDescent="0.25">
      <c r="A37" s="6">
        <v>36</v>
      </c>
      <c r="B37" s="6" t="s">
        <v>78</v>
      </c>
      <c r="C37" s="6" t="s">
        <v>77</v>
      </c>
      <c r="D37" s="6" t="s">
        <v>14</v>
      </c>
      <c r="E37" s="6" t="s">
        <v>8</v>
      </c>
      <c r="F37" s="6"/>
      <c r="G37" s="6"/>
      <c r="H37" s="6"/>
      <c r="I37" s="6"/>
      <c r="J37" s="6"/>
      <c r="K37" s="6">
        <v>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>
        <f t="shared" si="0"/>
        <v>0</v>
      </c>
      <c r="AA37" s="11"/>
    </row>
    <row r="38" spans="1:28" ht="48.75" customHeight="1" x14ac:dyDescent="0.25">
      <c r="A38" s="1">
        <v>37</v>
      </c>
      <c r="B38" s="4" t="s">
        <v>79</v>
      </c>
      <c r="C38" s="1" t="s">
        <v>80</v>
      </c>
      <c r="D38" s="1" t="s">
        <v>11</v>
      </c>
      <c r="E38" s="1">
        <v>0.49</v>
      </c>
      <c r="F38" s="1">
        <v>500</v>
      </c>
      <c r="G38" s="1">
        <v>1500</v>
      </c>
      <c r="H38" s="1"/>
      <c r="I38" s="1">
        <v>300</v>
      </c>
      <c r="J38" s="1"/>
      <c r="K38" s="1">
        <v>0</v>
      </c>
      <c r="L38" s="1">
        <v>100</v>
      </c>
      <c r="M38" s="1"/>
      <c r="N38" s="1"/>
      <c r="O38" s="1">
        <v>600</v>
      </c>
      <c r="P38" s="1"/>
      <c r="Q38" s="1"/>
      <c r="R38" s="1"/>
      <c r="S38" s="1"/>
      <c r="T38" s="1"/>
      <c r="U38" s="1"/>
      <c r="V38" s="1"/>
      <c r="W38" s="1"/>
      <c r="X38" s="1"/>
      <c r="Y38" s="3">
        <v>500</v>
      </c>
      <c r="Z38" s="1">
        <f t="shared" si="0"/>
        <v>3500</v>
      </c>
      <c r="AA38" s="13">
        <f t="shared" ref="AA38:AA54" si="6">Z38*E38</f>
        <v>1715</v>
      </c>
    </row>
    <row r="39" spans="1:28" ht="48.75" customHeight="1" x14ac:dyDescent="0.25">
      <c r="A39" s="1">
        <v>38</v>
      </c>
      <c r="B39" s="4" t="s">
        <v>81</v>
      </c>
      <c r="C39" s="1" t="s">
        <v>485</v>
      </c>
      <c r="D39" s="1" t="s">
        <v>11</v>
      </c>
      <c r="E39" s="1">
        <v>0.76</v>
      </c>
      <c r="F39" s="1">
        <v>250</v>
      </c>
      <c r="G39" s="1">
        <v>1500</v>
      </c>
      <c r="H39" s="1"/>
      <c r="I39" s="1">
        <v>200</v>
      </c>
      <c r="J39" s="1">
        <v>500</v>
      </c>
      <c r="K39" s="1">
        <v>2000</v>
      </c>
      <c r="L39" s="1"/>
      <c r="M39" s="1">
        <v>250</v>
      </c>
      <c r="N39" s="1"/>
      <c r="O39" s="1">
        <v>200</v>
      </c>
      <c r="P39" s="1"/>
      <c r="Q39" s="1"/>
      <c r="R39" s="1"/>
      <c r="S39" s="1"/>
      <c r="T39" s="1">
        <v>1000</v>
      </c>
      <c r="U39" s="1">
        <v>5000</v>
      </c>
      <c r="V39" s="1">
        <v>1500</v>
      </c>
      <c r="W39" s="1"/>
      <c r="X39" s="1"/>
      <c r="Y39" s="1"/>
      <c r="Z39" s="1">
        <f t="shared" si="0"/>
        <v>12400</v>
      </c>
      <c r="AA39" s="13">
        <f t="shared" si="6"/>
        <v>9424</v>
      </c>
    </row>
    <row r="40" spans="1:28" ht="48.75" customHeight="1" x14ac:dyDescent="0.25">
      <c r="A40" s="1">
        <v>39</v>
      </c>
      <c r="B40" s="4" t="s">
        <v>82</v>
      </c>
      <c r="C40" s="1" t="s">
        <v>83</v>
      </c>
      <c r="D40" s="1" t="s">
        <v>11</v>
      </c>
      <c r="E40" s="1">
        <v>0.76</v>
      </c>
      <c r="F40" s="1">
        <v>250</v>
      </c>
      <c r="G40" s="1">
        <v>1500</v>
      </c>
      <c r="H40" s="1"/>
      <c r="I40" s="1">
        <v>1250</v>
      </c>
      <c r="J40" s="1">
        <v>2000</v>
      </c>
      <c r="K40" s="1">
        <v>2000</v>
      </c>
      <c r="L40" s="1">
        <v>200</v>
      </c>
      <c r="M40" s="1">
        <v>250</v>
      </c>
      <c r="N40" s="1"/>
      <c r="O40" s="1">
        <v>300</v>
      </c>
      <c r="P40" s="1"/>
      <c r="Q40" s="1">
        <v>1250</v>
      </c>
      <c r="R40" s="1"/>
      <c r="S40" s="1"/>
      <c r="T40" s="1">
        <v>3000</v>
      </c>
      <c r="U40" s="1"/>
      <c r="V40" s="1">
        <v>1500</v>
      </c>
      <c r="W40" s="1"/>
      <c r="X40" s="1"/>
      <c r="Y40" s="1"/>
      <c r="Z40" s="1">
        <f t="shared" si="0"/>
        <v>13500</v>
      </c>
      <c r="AA40" s="13">
        <f t="shared" si="6"/>
        <v>10260</v>
      </c>
    </row>
    <row r="41" spans="1:28" ht="48.75" customHeight="1" x14ac:dyDescent="0.25">
      <c r="A41" s="1">
        <v>40</v>
      </c>
      <c r="B41" s="4" t="s">
        <v>84</v>
      </c>
      <c r="C41" s="1" t="s">
        <v>85</v>
      </c>
      <c r="D41" s="1" t="s">
        <v>11</v>
      </c>
      <c r="E41" s="1">
        <v>0.49</v>
      </c>
      <c r="F41" s="1">
        <v>250</v>
      </c>
      <c r="G41" s="1">
        <v>1500</v>
      </c>
      <c r="H41" s="1"/>
      <c r="I41" s="1"/>
      <c r="J41" s="1"/>
      <c r="K41" s="1">
        <v>2000</v>
      </c>
      <c r="L41" s="1"/>
      <c r="M41" s="1">
        <v>250</v>
      </c>
      <c r="N41" s="1"/>
      <c r="O41" s="1">
        <v>800</v>
      </c>
      <c r="P41" s="1"/>
      <c r="Q41" s="1"/>
      <c r="R41" s="1"/>
      <c r="S41" s="1"/>
      <c r="T41" s="1"/>
      <c r="U41" s="1"/>
      <c r="V41" s="1">
        <v>1000</v>
      </c>
      <c r="W41" s="1"/>
      <c r="X41" s="1"/>
      <c r="Y41" s="1"/>
      <c r="Z41" s="1">
        <f t="shared" si="0"/>
        <v>5800</v>
      </c>
      <c r="AA41" s="13">
        <f t="shared" si="6"/>
        <v>2842</v>
      </c>
    </row>
    <row r="42" spans="1:28" ht="48.75" customHeight="1" x14ac:dyDescent="0.25">
      <c r="A42" s="1">
        <v>41</v>
      </c>
      <c r="B42" s="4" t="s">
        <v>86</v>
      </c>
      <c r="C42" s="1" t="s">
        <v>87</v>
      </c>
      <c r="D42" s="1" t="s">
        <v>11</v>
      </c>
      <c r="E42" s="1">
        <v>0.76</v>
      </c>
      <c r="F42" s="1">
        <v>250</v>
      </c>
      <c r="G42" s="1"/>
      <c r="H42" s="1"/>
      <c r="I42" s="1"/>
      <c r="J42" s="1">
        <v>250</v>
      </c>
      <c r="K42" s="1">
        <v>1000</v>
      </c>
      <c r="L42" s="1">
        <v>500</v>
      </c>
      <c r="M42" s="1"/>
      <c r="N42" s="1"/>
      <c r="O42" s="1">
        <v>400</v>
      </c>
      <c r="P42" s="1"/>
      <c r="Q42" s="1"/>
      <c r="R42" s="1"/>
      <c r="S42" s="1"/>
      <c r="T42" s="1">
        <v>2000</v>
      </c>
      <c r="U42" s="1"/>
      <c r="V42" s="1"/>
      <c r="W42" s="1"/>
      <c r="X42" s="1"/>
      <c r="Y42" s="1"/>
      <c r="Z42" s="1">
        <f t="shared" si="0"/>
        <v>4400</v>
      </c>
      <c r="AA42" s="13">
        <f t="shared" si="6"/>
        <v>3344</v>
      </c>
    </row>
    <row r="43" spans="1:28" ht="48.75" customHeight="1" x14ac:dyDescent="0.25">
      <c r="A43" s="1">
        <v>42</v>
      </c>
      <c r="B43" s="4" t="s">
        <v>88</v>
      </c>
      <c r="C43" s="1" t="s">
        <v>486</v>
      </c>
      <c r="D43" s="1" t="s">
        <v>11</v>
      </c>
      <c r="E43" s="1">
        <v>0.76</v>
      </c>
      <c r="F43" s="1">
        <v>500</v>
      </c>
      <c r="G43" s="1"/>
      <c r="H43" s="1"/>
      <c r="I43" s="1">
        <v>1250</v>
      </c>
      <c r="J43" s="1">
        <v>2000</v>
      </c>
      <c r="K43" s="1">
        <v>5000</v>
      </c>
      <c r="L43" s="1">
        <v>500</v>
      </c>
      <c r="M43" s="1">
        <v>250</v>
      </c>
      <c r="N43" s="1"/>
      <c r="O43" s="1">
        <v>400</v>
      </c>
      <c r="P43" s="1"/>
      <c r="Q43" s="1"/>
      <c r="R43" s="1"/>
      <c r="S43" s="1"/>
      <c r="T43" s="1">
        <v>3000</v>
      </c>
      <c r="U43" s="1"/>
      <c r="V43" s="1"/>
      <c r="W43" s="1"/>
      <c r="X43" s="1"/>
      <c r="Y43" s="1">
        <v>500</v>
      </c>
      <c r="Z43" s="1">
        <f t="shared" si="0"/>
        <v>13400</v>
      </c>
      <c r="AA43" s="13">
        <f t="shared" si="6"/>
        <v>10184</v>
      </c>
    </row>
    <row r="44" spans="1:28" ht="48.75" customHeight="1" x14ac:dyDescent="0.25">
      <c r="A44" s="1">
        <v>43</v>
      </c>
      <c r="B44" s="4" t="s">
        <v>88</v>
      </c>
      <c r="C44" s="1" t="s">
        <v>89</v>
      </c>
      <c r="D44" s="1" t="s">
        <v>11</v>
      </c>
      <c r="E44" s="1">
        <v>0.49</v>
      </c>
      <c r="F44" s="1"/>
      <c r="G44" s="1">
        <v>1500</v>
      </c>
      <c r="H44" s="1"/>
      <c r="I44" s="1"/>
      <c r="J44" s="1"/>
      <c r="K44" s="1">
        <v>1000</v>
      </c>
      <c r="L44" s="1">
        <v>100</v>
      </c>
      <c r="M44" s="1"/>
      <c r="N44" s="1"/>
      <c r="O44" s="1">
        <v>200</v>
      </c>
      <c r="P44" s="1"/>
      <c r="Q44" s="1">
        <v>700</v>
      </c>
      <c r="R44" s="1"/>
      <c r="S44" s="1"/>
      <c r="T44" s="1"/>
      <c r="U44" s="1"/>
      <c r="V44" s="1">
        <v>1500</v>
      </c>
      <c r="W44" s="1"/>
      <c r="X44" s="1"/>
      <c r="Y44" s="1"/>
      <c r="Z44" s="1">
        <f t="shared" si="0"/>
        <v>5000</v>
      </c>
      <c r="AA44" s="13">
        <f t="shared" si="6"/>
        <v>2450</v>
      </c>
    </row>
    <row r="45" spans="1:28" ht="48.75" customHeight="1" x14ac:dyDescent="0.25">
      <c r="A45" s="1">
        <v>44</v>
      </c>
      <c r="B45" s="4" t="s">
        <v>90</v>
      </c>
      <c r="C45" s="1" t="s">
        <v>91</v>
      </c>
      <c r="D45" s="1" t="s">
        <v>11</v>
      </c>
      <c r="E45" s="1">
        <v>0.49</v>
      </c>
      <c r="F45" s="1"/>
      <c r="G45" s="1">
        <v>1500</v>
      </c>
      <c r="H45" s="1"/>
      <c r="I45" s="1"/>
      <c r="J45" s="1"/>
      <c r="K45" s="1">
        <v>0</v>
      </c>
      <c r="L45" s="1">
        <v>1000</v>
      </c>
      <c r="M45" s="1"/>
      <c r="N45" s="1">
        <v>100</v>
      </c>
      <c r="O45" s="1">
        <v>800</v>
      </c>
      <c r="P45" s="1"/>
      <c r="Q45" s="1"/>
      <c r="R45" s="1"/>
      <c r="S45" s="1"/>
      <c r="T45" s="1"/>
      <c r="U45" s="1"/>
      <c r="V45" s="1">
        <v>1500</v>
      </c>
      <c r="W45" s="1"/>
      <c r="X45" s="1"/>
      <c r="Y45" s="1"/>
      <c r="Z45" s="1">
        <f t="shared" si="0"/>
        <v>4900</v>
      </c>
      <c r="AA45" s="13">
        <f t="shared" si="6"/>
        <v>2401</v>
      </c>
    </row>
    <row r="46" spans="1:28" ht="48.75" customHeight="1" x14ac:dyDescent="0.25">
      <c r="A46" s="1">
        <v>45</v>
      </c>
      <c r="B46" s="4" t="s">
        <v>90</v>
      </c>
      <c r="C46" s="1" t="s">
        <v>92</v>
      </c>
      <c r="D46" s="1" t="s">
        <v>11</v>
      </c>
      <c r="E46" s="1">
        <v>0.76</v>
      </c>
      <c r="F46" s="1">
        <v>500</v>
      </c>
      <c r="G46" s="1"/>
      <c r="H46" s="1"/>
      <c r="I46" s="1">
        <v>800</v>
      </c>
      <c r="J46" s="1">
        <v>2500</v>
      </c>
      <c r="K46" s="1">
        <v>4000</v>
      </c>
      <c r="L46" s="1"/>
      <c r="M46" s="1">
        <v>750</v>
      </c>
      <c r="N46" s="1"/>
      <c r="O46" s="1"/>
      <c r="P46" s="1"/>
      <c r="Q46" s="1">
        <v>1750</v>
      </c>
      <c r="R46" s="1"/>
      <c r="S46" s="1"/>
      <c r="T46" s="1">
        <v>2000</v>
      </c>
      <c r="U46" s="1"/>
      <c r="V46" s="1"/>
      <c r="W46" s="1"/>
      <c r="X46" s="1"/>
      <c r="Y46" s="3">
        <v>1000</v>
      </c>
      <c r="Z46" s="1">
        <f t="shared" si="0"/>
        <v>13300</v>
      </c>
      <c r="AA46" s="13">
        <f t="shared" si="6"/>
        <v>10108</v>
      </c>
    </row>
    <row r="47" spans="1:28" ht="48.75" customHeight="1" x14ac:dyDescent="0.25">
      <c r="A47" s="1">
        <v>46</v>
      </c>
      <c r="B47" s="4" t="s">
        <v>93</v>
      </c>
      <c r="C47" s="1" t="s">
        <v>94</v>
      </c>
      <c r="D47" s="1" t="s">
        <v>11</v>
      </c>
      <c r="E47" s="1">
        <v>0.76</v>
      </c>
      <c r="F47" s="1"/>
      <c r="G47" s="1">
        <v>1500</v>
      </c>
      <c r="H47" s="1"/>
      <c r="I47" s="1">
        <v>700</v>
      </c>
      <c r="J47" s="1">
        <v>2000</v>
      </c>
      <c r="K47" s="1">
        <v>4000</v>
      </c>
      <c r="L47" s="1">
        <v>200</v>
      </c>
      <c r="M47" s="1">
        <v>250</v>
      </c>
      <c r="N47" s="1"/>
      <c r="O47" s="1">
        <v>300</v>
      </c>
      <c r="P47" s="1"/>
      <c r="Q47" s="1"/>
      <c r="R47" s="1"/>
      <c r="S47" s="1"/>
      <c r="T47" s="1">
        <v>3000</v>
      </c>
      <c r="U47" s="1"/>
      <c r="V47" s="1"/>
      <c r="W47" s="1"/>
      <c r="X47" s="1"/>
      <c r="Y47" s="3">
        <v>200</v>
      </c>
      <c r="Z47" s="1">
        <f t="shared" si="0"/>
        <v>12150</v>
      </c>
      <c r="AA47" s="13">
        <f t="shared" si="6"/>
        <v>9234</v>
      </c>
    </row>
    <row r="48" spans="1:28" ht="48.75" customHeight="1" x14ac:dyDescent="0.25">
      <c r="A48" s="1">
        <v>47</v>
      </c>
      <c r="B48" s="4" t="s">
        <v>93</v>
      </c>
      <c r="C48" s="1" t="s">
        <v>95</v>
      </c>
      <c r="D48" s="1" t="s">
        <v>11</v>
      </c>
      <c r="E48" s="1">
        <v>0.76</v>
      </c>
      <c r="F48" s="1">
        <v>500</v>
      </c>
      <c r="G48" s="1"/>
      <c r="H48" s="1"/>
      <c r="I48" s="1">
        <v>300</v>
      </c>
      <c r="J48" s="1"/>
      <c r="K48" s="1">
        <v>250</v>
      </c>
      <c r="L48" s="1"/>
      <c r="M48" s="1"/>
      <c r="N48" s="1"/>
      <c r="O48" s="1">
        <v>200</v>
      </c>
      <c r="P48" s="1"/>
      <c r="Q48" s="1">
        <v>3000</v>
      </c>
      <c r="R48" s="1"/>
      <c r="S48" s="1"/>
      <c r="T48" s="1">
        <v>250</v>
      </c>
      <c r="U48" s="1"/>
      <c r="V48" s="1">
        <v>1500</v>
      </c>
      <c r="W48" s="1"/>
      <c r="X48" s="1"/>
      <c r="Y48" s="1"/>
      <c r="Z48" s="1">
        <f t="shared" si="0"/>
        <v>6000</v>
      </c>
      <c r="AA48" s="13">
        <f t="shared" si="6"/>
        <v>4560</v>
      </c>
    </row>
    <row r="49" spans="1:28" ht="48.75" customHeight="1" x14ac:dyDescent="0.25">
      <c r="A49" s="1">
        <v>48</v>
      </c>
      <c r="B49" s="4" t="s">
        <v>96</v>
      </c>
      <c r="C49" s="1" t="s">
        <v>97</v>
      </c>
      <c r="D49" s="1" t="s">
        <v>11</v>
      </c>
      <c r="E49" s="1">
        <v>0.76</v>
      </c>
      <c r="F49" s="1">
        <v>250</v>
      </c>
      <c r="G49" s="1"/>
      <c r="H49" s="1"/>
      <c r="I49" s="1">
        <v>100</v>
      </c>
      <c r="J49" s="1"/>
      <c r="K49" s="1">
        <v>1000</v>
      </c>
      <c r="L49" s="1">
        <v>300</v>
      </c>
      <c r="M49" s="1"/>
      <c r="N49" s="1"/>
      <c r="O49" s="1">
        <v>100</v>
      </c>
      <c r="P49" s="1"/>
      <c r="Q49" s="1"/>
      <c r="R49" s="1"/>
      <c r="S49" s="1"/>
      <c r="T49" s="1">
        <v>2000</v>
      </c>
      <c r="U49" s="1"/>
      <c r="V49" s="1"/>
      <c r="W49" s="1"/>
      <c r="X49" s="1"/>
      <c r="Y49" s="3">
        <v>500</v>
      </c>
      <c r="Z49" s="1">
        <f t="shared" si="0"/>
        <v>4250</v>
      </c>
      <c r="AA49" s="13">
        <f t="shared" si="6"/>
        <v>3230</v>
      </c>
    </row>
    <row r="50" spans="1:28" ht="48.75" customHeight="1" x14ac:dyDescent="0.25">
      <c r="A50" s="1">
        <v>49</v>
      </c>
      <c r="B50" s="4" t="s">
        <v>98</v>
      </c>
      <c r="C50" s="1" t="s">
        <v>99</v>
      </c>
      <c r="D50" s="1" t="s">
        <v>11</v>
      </c>
      <c r="E50" s="1">
        <v>0.49</v>
      </c>
      <c r="F50" s="1"/>
      <c r="G50" s="1"/>
      <c r="H50" s="1"/>
      <c r="I50" s="1"/>
      <c r="J50" s="1"/>
      <c r="K50" s="1">
        <v>0</v>
      </c>
      <c r="L50" s="1">
        <v>100</v>
      </c>
      <c r="M50" s="1"/>
      <c r="N50" s="1"/>
      <c r="O50" s="1">
        <v>800</v>
      </c>
      <c r="P50" s="1"/>
      <c r="Q50" s="1"/>
      <c r="R50" s="1"/>
      <c r="S50" s="1"/>
      <c r="T50" s="1"/>
      <c r="U50" s="1"/>
      <c r="V50" s="1">
        <v>2000</v>
      </c>
      <c r="W50" s="1"/>
      <c r="X50" s="1"/>
      <c r="Y50" s="1"/>
      <c r="Z50" s="1">
        <f t="shared" si="0"/>
        <v>2900</v>
      </c>
      <c r="AA50" s="13">
        <f t="shared" si="6"/>
        <v>1421</v>
      </c>
    </row>
    <row r="51" spans="1:28" ht="48.75" customHeight="1" x14ac:dyDescent="0.25">
      <c r="A51" s="1">
        <v>50</v>
      </c>
      <c r="B51" s="4" t="s">
        <v>98</v>
      </c>
      <c r="C51" s="1" t="s">
        <v>100</v>
      </c>
      <c r="D51" s="1" t="s">
        <v>11</v>
      </c>
      <c r="E51" s="1">
        <v>0.76</v>
      </c>
      <c r="F51" s="1">
        <v>500</v>
      </c>
      <c r="G51" s="1">
        <v>1500</v>
      </c>
      <c r="H51" s="1"/>
      <c r="I51" s="1">
        <v>1500</v>
      </c>
      <c r="J51" s="1">
        <v>2000</v>
      </c>
      <c r="K51" s="1">
        <v>10000</v>
      </c>
      <c r="L51" s="1">
        <v>500</v>
      </c>
      <c r="M51" s="1">
        <v>250</v>
      </c>
      <c r="N51" s="1">
        <v>100</v>
      </c>
      <c r="O51" s="1">
        <v>600</v>
      </c>
      <c r="P51" s="1"/>
      <c r="Q51" s="1">
        <v>4000</v>
      </c>
      <c r="R51" s="1"/>
      <c r="S51" s="1"/>
      <c r="T51" s="1">
        <v>3000</v>
      </c>
      <c r="U51" s="1">
        <v>5000</v>
      </c>
      <c r="V51" s="1"/>
      <c r="W51" s="1"/>
      <c r="X51" s="1"/>
      <c r="Y51" s="1">
        <v>1000</v>
      </c>
      <c r="Z51" s="1">
        <f t="shared" ref="Z51:Z82" si="7">SUM(F51:Y51)</f>
        <v>29950</v>
      </c>
      <c r="AA51" s="13">
        <f t="shared" si="6"/>
        <v>22762</v>
      </c>
    </row>
    <row r="52" spans="1:28" ht="48.75" customHeight="1" x14ac:dyDescent="0.25">
      <c r="A52" s="1">
        <v>51</v>
      </c>
      <c r="B52" s="4" t="s">
        <v>101</v>
      </c>
      <c r="C52" s="1" t="s">
        <v>102</v>
      </c>
      <c r="D52" s="1" t="s">
        <v>11</v>
      </c>
      <c r="E52" s="1">
        <v>0.76</v>
      </c>
      <c r="F52" s="1">
        <v>250</v>
      </c>
      <c r="G52" s="1">
        <v>1500</v>
      </c>
      <c r="H52" s="1"/>
      <c r="I52" s="1">
        <v>400</v>
      </c>
      <c r="J52" s="1">
        <v>2000</v>
      </c>
      <c r="K52" s="1">
        <v>5000</v>
      </c>
      <c r="L52" s="1">
        <v>500</v>
      </c>
      <c r="M52" s="1">
        <v>250</v>
      </c>
      <c r="N52" s="1"/>
      <c r="O52" s="1">
        <v>400</v>
      </c>
      <c r="P52" s="1"/>
      <c r="Q52" s="1">
        <v>1000</v>
      </c>
      <c r="R52" s="1"/>
      <c r="S52" s="1"/>
      <c r="T52" s="1">
        <v>3000</v>
      </c>
      <c r="U52" s="1"/>
      <c r="V52" s="1">
        <v>1000</v>
      </c>
      <c r="W52" s="1"/>
      <c r="X52" s="1"/>
      <c r="Y52" s="1">
        <v>500</v>
      </c>
      <c r="Z52" s="1">
        <f t="shared" si="7"/>
        <v>15800</v>
      </c>
      <c r="AA52" s="13">
        <f t="shared" si="6"/>
        <v>12008</v>
      </c>
    </row>
    <row r="53" spans="1:28" ht="48.75" customHeight="1" x14ac:dyDescent="0.25">
      <c r="A53" s="1">
        <v>52</v>
      </c>
      <c r="B53" s="4" t="s">
        <v>103</v>
      </c>
      <c r="C53" s="1" t="s">
        <v>104</v>
      </c>
      <c r="D53" s="1" t="s">
        <v>11</v>
      </c>
      <c r="E53" s="1">
        <v>0.76</v>
      </c>
      <c r="F53" s="1"/>
      <c r="G53" s="1">
        <v>2500</v>
      </c>
      <c r="H53" s="1"/>
      <c r="I53" s="1">
        <v>1500</v>
      </c>
      <c r="J53" s="1">
        <v>1000</v>
      </c>
      <c r="K53" s="1">
        <v>4000</v>
      </c>
      <c r="L53" s="1">
        <v>1000</v>
      </c>
      <c r="M53" s="1">
        <v>250</v>
      </c>
      <c r="N53" s="1"/>
      <c r="O53" s="1">
        <v>800</v>
      </c>
      <c r="P53" s="1"/>
      <c r="Q53" s="1">
        <v>750</v>
      </c>
      <c r="R53" s="1"/>
      <c r="S53" s="1"/>
      <c r="T53" s="1">
        <v>250</v>
      </c>
      <c r="U53" s="1"/>
      <c r="V53" s="1">
        <v>2500</v>
      </c>
      <c r="W53" s="1"/>
      <c r="X53" s="1"/>
      <c r="Y53" s="1">
        <v>1500</v>
      </c>
      <c r="Z53" s="1">
        <f t="shared" si="7"/>
        <v>16050</v>
      </c>
      <c r="AA53" s="13">
        <f t="shared" si="6"/>
        <v>12198</v>
      </c>
    </row>
    <row r="54" spans="1:28" ht="48.75" customHeight="1" x14ac:dyDescent="0.25">
      <c r="A54" s="1">
        <v>53</v>
      </c>
      <c r="B54" s="4" t="s">
        <v>105</v>
      </c>
      <c r="C54" s="1" t="s">
        <v>106</v>
      </c>
      <c r="D54" s="1" t="s">
        <v>11</v>
      </c>
      <c r="E54" s="1">
        <v>0.76</v>
      </c>
      <c r="F54" s="1">
        <v>500</v>
      </c>
      <c r="G54" s="1">
        <v>1000</v>
      </c>
      <c r="H54" s="1"/>
      <c r="I54" s="1">
        <v>1500</v>
      </c>
      <c r="J54" s="1">
        <v>2500</v>
      </c>
      <c r="K54" s="1">
        <v>8000</v>
      </c>
      <c r="L54" s="1">
        <v>500</v>
      </c>
      <c r="M54" s="1">
        <v>250</v>
      </c>
      <c r="N54" s="1">
        <v>100</v>
      </c>
      <c r="O54" s="1">
        <v>1000</v>
      </c>
      <c r="P54" s="1"/>
      <c r="Q54" s="1">
        <v>4000</v>
      </c>
      <c r="R54" s="1"/>
      <c r="S54" s="1"/>
      <c r="T54" s="1">
        <v>3500</v>
      </c>
      <c r="U54" s="1">
        <v>5000</v>
      </c>
      <c r="V54" s="1">
        <v>2500</v>
      </c>
      <c r="W54" s="1"/>
      <c r="X54" s="1"/>
      <c r="Y54" s="3">
        <v>500</v>
      </c>
      <c r="Z54" s="1">
        <f t="shared" si="7"/>
        <v>30850</v>
      </c>
      <c r="AA54" s="13">
        <f t="shared" si="6"/>
        <v>23446</v>
      </c>
    </row>
    <row r="55" spans="1:28" s="7" customFormat="1" ht="15" x14ac:dyDescent="0.25">
      <c r="A55" s="6">
        <v>54</v>
      </c>
      <c r="B55" s="6" t="s">
        <v>107</v>
      </c>
      <c r="C55" s="6" t="s">
        <v>108</v>
      </c>
      <c r="D55" s="6" t="s">
        <v>45</v>
      </c>
      <c r="E55" s="6" t="s">
        <v>8</v>
      </c>
      <c r="F55" s="6"/>
      <c r="G55" s="6"/>
      <c r="H55" s="6"/>
      <c r="I55" s="6"/>
      <c r="J55" s="6"/>
      <c r="K55" s="6">
        <v>0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>
        <f t="shared" si="7"/>
        <v>0</v>
      </c>
      <c r="AA55" s="11"/>
    </row>
    <row r="56" spans="1:28" ht="48.75" customHeight="1" x14ac:dyDescent="0.25">
      <c r="A56" s="1">
        <v>55</v>
      </c>
      <c r="B56" s="4" t="s">
        <v>109</v>
      </c>
      <c r="C56" s="1" t="s">
        <v>110</v>
      </c>
      <c r="D56" s="1" t="s">
        <v>11</v>
      </c>
      <c r="E56" s="1">
        <v>0.49</v>
      </c>
      <c r="F56" s="1">
        <v>500</v>
      </c>
      <c r="G56" s="1">
        <v>1000</v>
      </c>
      <c r="H56" s="1"/>
      <c r="I56" s="1">
        <v>500</v>
      </c>
      <c r="J56" s="1">
        <v>1000</v>
      </c>
      <c r="K56" s="1">
        <v>4000</v>
      </c>
      <c r="L56" s="1">
        <v>100</v>
      </c>
      <c r="M56" s="1">
        <v>250</v>
      </c>
      <c r="N56" s="1"/>
      <c r="O56" s="1"/>
      <c r="P56" s="1"/>
      <c r="Q56" s="1"/>
      <c r="R56" s="1"/>
      <c r="S56" s="1"/>
      <c r="T56" s="1"/>
      <c r="U56" s="1">
        <v>5000</v>
      </c>
      <c r="V56" s="1">
        <v>1000</v>
      </c>
      <c r="W56" s="1"/>
      <c r="X56" s="1"/>
      <c r="Y56" s="1"/>
      <c r="Z56" s="1">
        <f t="shared" si="7"/>
        <v>13350</v>
      </c>
      <c r="AA56" s="13">
        <f t="shared" ref="AA56:AA58" si="8">Z56*E56</f>
        <v>6541.5</v>
      </c>
    </row>
    <row r="57" spans="1:28" ht="48.75" customHeight="1" x14ac:dyDescent="0.25">
      <c r="A57" s="1">
        <v>56</v>
      </c>
      <c r="B57" s="4" t="s">
        <v>111</v>
      </c>
      <c r="C57" s="1" t="s">
        <v>112</v>
      </c>
      <c r="D57" s="1" t="s">
        <v>11</v>
      </c>
      <c r="E57" s="1">
        <v>0.76</v>
      </c>
      <c r="F57" s="1">
        <v>500</v>
      </c>
      <c r="G57" s="1">
        <v>2500</v>
      </c>
      <c r="H57" s="1"/>
      <c r="I57" s="1">
        <v>1000</v>
      </c>
      <c r="J57" s="1">
        <v>1500</v>
      </c>
      <c r="K57" s="1">
        <v>4000</v>
      </c>
      <c r="L57" s="1">
        <v>800</v>
      </c>
      <c r="M57" s="1">
        <v>500</v>
      </c>
      <c r="N57" s="1"/>
      <c r="O57" s="1">
        <v>600</v>
      </c>
      <c r="P57" s="1"/>
      <c r="Q57" s="1">
        <v>2500</v>
      </c>
      <c r="R57" s="1"/>
      <c r="S57" s="1"/>
      <c r="T57" s="1">
        <v>1500</v>
      </c>
      <c r="U57" s="1">
        <v>5000</v>
      </c>
      <c r="V57" s="1">
        <v>2000</v>
      </c>
      <c r="W57" s="1"/>
      <c r="X57" s="1"/>
      <c r="Y57" s="1">
        <v>1000</v>
      </c>
      <c r="Z57" s="1">
        <f t="shared" si="7"/>
        <v>23400</v>
      </c>
      <c r="AA57" s="13">
        <f t="shared" si="8"/>
        <v>17784</v>
      </c>
    </row>
    <row r="58" spans="1:28" ht="48.75" customHeight="1" x14ac:dyDescent="0.25">
      <c r="A58" s="1">
        <v>57</v>
      </c>
      <c r="B58" s="4" t="s">
        <v>113</v>
      </c>
      <c r="C58" s="1" t="s">
        <v>114</v>
      </c>
      <c r="D58" s="1" t="s">
        <v>45</v>
      </c>
      <c r="E58" s="8">
        <v>26.2</v>
      </c>
      <c r="F58" s="1"/>
      <c r="G58" s="1"/>
      <c r="H58" s="1"/>
      <c r="I58" s="1"/>
      <c r="J58" s="1"/>
      <c r="K58" s="1">
        <v>0</v>
      </c>
      <c r="L58" s="1"/>
      <c r="M58" s="1">
        <v>10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>
        <f t="shared" si="7"/>
        <v>10</v>
      </c>
      <c r="AA58" s="13">
        <f t="shared" si="8"/>
        <v>262</v>
      </c>
      <c r="AB58" s="9" t="s">
        <v>493</v>
      </c>
    </row>
    <row r="59" spans="1:28" ht="15" x14ac:dyDescent="0.25">
      <c r="A59" s="1">
        <v>58</v>
      </c>
      <c r="B59" s="4" t="s">
        <v>115</v>
      </c>
      <c r="C59" s="1" t="s">
        <v>487</v>
      </c>
      <c r="D59" s="1" t="s">
        <v>11</v>
      </c>
      <c r="E59" s="1">
        <v>0.49</v>
      </c>
      <c r="F59" s="3">
        <v>200</v>
      </c>
      <c r="G59" s="1"/>
      <c r="H59" s="1"/>
      <c r="I59" s="1"/>
      <c r="J59" s="3">
        <v>1000</v>
      </c>
      <c r="K59" s="1">
        <v>1000</v>
      </c>
      <c r="L59" s="1">
        <v>100</v>
      </c>
      <c r="M59" s="3">
        <v>500</v>
      </c>
      <c r="N59" s="1"/>
      <c r="O59" s="3">
        <v>200</v>
      </c>
      <c r="P59" s="1"/>
      <c r="Q59" s="3">
        <v>500</v>
      </c>
      <c r="R59" s="1"/>
      <c r="S59" s="1"/>
      <c r="T59" s="1"/>
      <c r="U59" s="3">
        <v>500</v>
      </c>
      <c r="V59" s="3">
        <v>500</v>
      </c>
      <c r="W59" s="1"/>
      <c r="X59" s="1"/>
      <c r="Y59" s="3">
        <v>300</v>
      </c>
      <c r="Z59" s="1">
        <f t="shared" si="7"/>
        <v>4800</v>
      </c>
      <c r="AA59" s="10"/>
    </row>
    <row r="60" spans="1:28" ht="48.75" customHeight="1" x14ac:dyDescent="0.25">
      <c r="A60" s="1">
        <v>59</v>
      </c>
      <c r="B60" s="4" t="s">
        <v>117</v>
      </c>
      <c r="C60" s="1" t="s">
        <v>118</v>
      </c>
      <c r="D60" s="1" t="s">
        <v>11</v>
      </c>
      <c r="E60" s="1">
        <v>0.76</v>
      </c>
      <c r="F60" s="1"/>
      <c r="G60" s="1"/>
      <c r="H60" s="1"/>
      <c r="I60" s="1">
        <v>150</v>
      </c>
      <c r="J60" s="1">
        <v>250</v>
      </c>
      <c r="K60" s="1">
        <v>200</v>
      </c>
      <c r="L60" s="1"/>
      <c r="M60" s="1"/>
      <c r="N60" s="1"/>
      <c r="O60" s="1">
        <v>100</v>
      </c>
      <c r="P60" s="1"/>
      <c r="Q60" s="1"/>
      <c r="R60" s="1"/>
      <c r="S60" s="1"/>
      <c r="T60" s="1">
        <v>250</v>
      </c>
      <c r="U60" s="1"/>
      <c r="V60" s="1"/>
      <c r="W60" s="1"/>
      <c r="X60" s="1"/>
      <c r="Y60" s="1">
        <v>100</v>
      </c>
      <c r="Z60" s="1">
        <f t="shared" si="7"/>
        <v>1050</v>
      </c>
      <c r="AA60" s="13">
        <f t="shared" ref="AA60:AA61" si="9">Z60*E60</f>
        <v>798</v>
      </c>
    </row>
    <row r="61" spans="1:28" ht="48.75" customHeight="1" x14ac:dyDescent="0.25">
      <c r="A61" s="1">
        <v>60</v>
      </c>
      <c r="B61" s="4" t="s">
        <v>119</v>
      </c>
      <c r="C61" s="1" t="s">
        <v>71</v>
      </c>
      <c r="D61" s="1" t="s">
        <v>120</v>
      </c>
      <c r="E61" s="1">
        <v>3100</v>
      </c>
      <c r="F61" s="1">
        <v>2</v>
      </c>
      <c r="G61" s="1">
        <v>1</v>
      </c>
      <c r="H61" s="1"/>
      <c r="I61" s="1"/>
      <c r="J61" s="1">
        <v>10</v>
      </c>
      <c r="K61" s="1">
        <v>2</v>
      </c>
      <c r="L61" s="1"/>
      <c r="M61" s="1"/>
      <c r="N61" s="1"/>
      <c r="O61" s="1">
        <v>1</v>
      </c>
      <c r="P61" s="1"/>
      <c r="Q61" s="1">
        <v>1</v>
      </c>
      <c r="R61" s="1"/>
      <c r="S61" s="1"/>
      <c r="T61" s="1"/>
      <c r="U61" s="1">
        <v>1</v>
      </c>
      <c r="V61" s="1">
        <v>1</v>
      </c>
      <c r="W61" s="1">
        <v>1</v>
      </c>
      <c r="X61" s="1">
        <v>1</v>
      </c>
      <c r="Y61" s="1">
        <v>1</v>
      </c>
      <c r="Z61" s="1">
        <f>SUM(F61:Y61)</f>
        <v>22</v>
      </c>
      <c r="AA61" s="13">
        <f t="shared" si="9"/>
        <v>68200</v>
      </c>
    </row>
    <row r="62" spans="1:28" s="7" customFormat="1" ht="15" x14ac:dyDescent="0.25">
      <c r="A62" s="6">
        <v>61</v>
      </c>
      <c r="B62" s="6" t="s">
        <v>119</v>
      </c>
      <c r="C62" s="6" t="s">
        <v>74</v>
      </c>
      <c r="D62" s="6" t="s">
        <v>14</v>
      </c>
      <c r="E62" s="6" t="s">
        <v>8</v>
      </c>
      <c r="F62" s="6"/>
      <c r="G62" s="6"/>
      <c r="H62" s="6"/>
      <c r="I62" s="6"/>
      <c r="J62" s="6"/>
      <c r="K62" s="6">
        <v>0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>
        <f t="shared" si="7"/>
        <v>0</v>
      </c>
      <c r="AA62" s="11"/>
    </row>
    <row r="63" spans="1:28" ht="48.75" customHeight="1" x14ac:dyDescent="0.25">
      <c r="A63" s="1">
        <v>62</v>
      </c>
      <c r="B63" s="4" t="s">
        <v>121</v>
      </c>
      <c r="C63" s="1" t="s">
        <v>122</v>
      </c>
      <c r="D63" s="1" t="s">
        <v>120</v>
      </c>
      <c r="E63" s="1">
        <v>1500</v>
      </c>
      <c r="F63" s="1"/>
      <c r="G63" s="1"/>
      <c r="H63" s="1"/>
      <c r="I63" s="1"/>
      <c r="J63" s="1"/>
      <c r="K63" s="1">
        <v>5</v>
      </c>
      <c r="L63" s="1"/>
      <c r="M63" s="1"/>
      <c r="N63" s="1"/>
      <c r="O63" s="1">
        <v>2</v>
      </c>
      <c r="P63" s="1">
        <v>1</v>
      </c>
      <c r="Q63" s="1"/>
      <c r="R63" s="1"/>
      <c r="S63" s="1"/>
      <c r="T63" s="1">
        <v>1</v>
      </c>
      <c r="U63" s="1"/>
      <c r="V63" s="1"/>
      <c r="W63" s="1"/>
      <c r="X63" s="1"/>
      <c r="Y63" s="1"/>
      <c r="Z63" s="1">
        <f t="shared" si="7"/>
        <v>9</v>
      </c>
      <c r="AA63" s="13">
        <f t="shared" ref="AA63:AA76" si="10">Z63*E63</f>
        <v>13500</v>
      </c>
    </row>
    <row r="64" spans="1:28" ht="48.75" customHeight="1" x14ac:dyDescent="0.25">
      <c r="A64" s="1">
        <v>63</v>
      </c>
      <c r="B64" s="4" t="s">
        <v>123</v>
      </c>
      <c r="C64" s="1" t="s">
        <v>124</v>
      </c>
      <c r="D64" s="1" t="s">
        <v>11</v>
      </c>
      <c r="E64" s="1">
        <v>0.76</v>
      </c>
      <c r="F64" s="3">
        <v>200</v>
      </c>
      <c r="G64" s="1">
        <v>3000</v>
      </c>
      <c r="H64" s="1"/>
      <c r="I64" s="1">
        <v>1200</v>
      </c>
      <c r="J64" s="1">
        <v>2000</v>
      </c>
      <c r="K64" s="1">
        <v>2000</v>
      </c>
      <c r="L64" s="1">
        <v>800</v>
      </c>
      <c r="M64" s="1">
        <v>750</v>
      </c>
      <c r="N64" s="1"/>
      <c r="O64" s="1">
        <v>600</v>
      </c>
      <c r="P64" s="1"/>
      <c r="Q64" s="1">
        <v>2500</v>
      </c>
      <c r="R64" s="1"/>
      <c r="S64" s="1"/>
      <c r="T64" s="1">
        <v>3000</v>
      </c>
      <c r="U64" s="1"/>
      <c r="V64" s="1">
        <v>2000</v>
      </c>
      <c r="W64" s="1"/>
      <c r="X64" s="1"/>
      <c r="Y64" s="3">
        <v>1000</v>
      </c>
      <c r="Z64" s="1">
        <f t="shared" si="7"/>
        <v>19050</v>
      </c>
      <c r="AA64" s="13">
        <f t="shared" si="10"/>
        <v>14478</v>
      </c>
    </row>
    <row r="65" spans="1:27" ht="48.75" customHeight="1" x14ac:dyDescent="0.25">
      <c r="A65" s="1">
        <v>64</v>
      </c>
      <c r="B65" s="4" t="s">
        <v>125</v>
      </c>
      <c r="C65" s="1" t="s">
        <v>126</v>
      </c>
      <c r="D65" s="1" t="s">
        <v>11</v>
      </c>
      <c r="E65" s="1">
        <v>2.2000000000000002</v>
      </c>
      <c r="F65" s="1">
        <v>200</v>
      </c>
      <c r="G65" s="1">
        <v>500</v>
      </c>
      <c r="H65" s="1"/>
      <c r="I65" s="1">
        <v>100</v>
      </c>
      <c r="J65" s="1"/>
      <c r="K65" s="1">
        <v>100</v>
      </c>
      <c r="L65" s="1"/>
      <c r="M65" s="1">
        <v>500</v>
      </c>
      <c r="N65" s="1"/>
      <c r="O65" s="1">
        <v>200</v>
      </c>
      <c r="P65" s="1">
        <v>100</v>
      </c>
      <c r="Q65" s="1">
        <v>500</v>
      </c>
      <c r="R65" s="1"/>
      <c r="S65" s="1"/>
      <c r="T65" s="1"/>
      <c r="U65" s="1"/>
      <c r="V65" s="1">
        <v>400</v>
      </c>
      <c r="W65" s="1"/>
      <c r="X65" s="1"/>
      <c r="Y65" s="1">
        <v>300</v>
      </c>
      <c r="Z65" s="1">
        <f>SUM(F65:Y65)</f>
        <v>2900</v>
      </c>
      <c r="AA65" s="13">
        <f t="shared" si="10"/>
        <v>6380.0000000000009</v>
      </c>
    </row>
    <row r="66" spans="1:27" ht="48.75" customHeight="1" x14ac:dyDescent="0.25">
      <c r="A66" s="1">
        <v>65</v>
      </c>
      <c r="B66" s="4" t="s">
        <v>127</v>
      </c>
      <c r="C66" s="1" t="s">
        <v>128</v>
      </c>
      <c r="D66" s="1" t="s">
        <v>11</v>
      </c>
      <c r="E66" s="1">
        <v>3.36</v>
      </c>
      <c r="F66" s="1">
        <v>600</v>
      </c>
      <c r="G66" s="1">
        <v>500</v>
      </c>
      <c r="H66" s="1"/>
      <c r="I66" s="1">
        <v>2000</v>
      </c>
      <c r="J66" s="1">
        <v>1000</v>
      </c>
      <c r="K66" s="1">
        <v>500</v>
      </c>
      <c r="L66" s="1">
        <v>200</v>
      </c>
      <c r="M66" s="1">
        <v>300</v>
      </c>
      <c r="N66" s="1">
        <v>100</v>
      </c>
      <c r="O66" s="1">
        <v>200</v>
      </c>
      <c r="P66" s="1">
        <v>200</v>
      </c>
      <c r="Q66" s="1">
        <v>1500</v>
      </c>
      <c r="R66" s="1">
        <v>500</v>
      </c>
      <c r="S66" s="1"/>
      <c r="T66" s="1">
        <v>200</v>
      </c>
      <c r="U66" s="1"/>
      <c r="V66" s="1">
        <v>300</v>
      </c>
      <c r="W66" s="1"/>
      <c r="X66" s="1"/>
      <c r="Y66" s="1">
        <v>300</v>
      </c>
      <c r="Z66" s="1">
        <f>SUM(F66:Y66)</f>
        <v>8400</v>
      </c>
      <c r="AA66" s="13">
        <f t="shared" si="10"/>
        <v>28224</v>
      </c>
    </row>
    <row r="67" spans="1:27" ht="48.75" customHeight="1" x14ac:dyDescent="0.25">
      <c r="A67" s="1">
        <v>66</v>
      </c>
      <c r="B67" s="4" t="s">
        <v>129</v>
      </c>
      <c r="C67" s="1" t="s">
        <v>129</v>
      </c>
      <c r="D67" s="1" t="s">
        <v>11</v>
      </c>
      <c r="E67" s="1">
        <v>3.5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>
        <v>50</v>
      </c>
      <c r="Q67" s="1">
        <v>100</v>
      </c>
      <c r="R67" s="1"/>
      <c r="S67" s="1"/>
      <c r="T67" s="1">
        <v>50</v>
      </c>
      <c r="U67" s="1"/>
      <c r="V67" s="1"/>
      <c r="W67" s="1"/>
      <c r="X67" s="1"/>
      <c r="Y67" s="1">
        <v>200</v>
      </c>
      <c r="Z67" s="1">
        <f t="shared" si="7"/>
        <v>400</v>
      </c>
      <c r="AA67" s="13">
        <f t="shared" si="10"/>
        <v>1400</v>
      </c>
    </row>
    <row r="68" spans="1:27" ht="48.75" customHeight="1" x14ac:dyDescent="0.25">
      <c r="A68" s="1">
        <v>67</v>
      </c>
      <c r="B68" s="4" t="s">
        <v>130</v>
      </c>
      <c r="C68" s="1" t="s">
        <v>130</v>
      </c>
      <c r="D68" s="1" t="s">
        <v>11</v>
      </c>
      <c r="E68" s="1">
        <v>3.5</v>
      </c>
      <c r="F68" s="1">
        <v>200</v>
      </c>
      <c r="G68" s="1"/>
      <c r="H68" s="1"/>
      <c r="I68" s="1"/>
      <c r="J68" s="1"/>
      <c r="K68" s="1"/>
      <c r="L68" s="1"/>
      <c r="M68" s="1"/>
      <c r="N68" s="1"/>
      <c r="O68" s="1"/>
      <c r="P68" s="1">
        <v>50</v>
      </c>
      <c r="Q68" s="1">
        <v>100</v>
      </c>
      <c r="R68" s="1"/>
      <c r="S68" s="1"/>
      <c r="T68" s="1">
        <v>50</v>
      </c>
      <c r="U68" s="1"/>
      <c r="V68" s="1"/>
      <c r="W68" s="1"/>
      <c r="X68" s="1"/>
      <c r="Y68" s="1">
        <v>200</v>
      </c>
      <c r="Z68" s="1">
        <f t="shared" si="7"/>
        <v>600</v>
      </c>
      <c r="AA68" s="13">
        <f t="shared" si="10"/>
        <v>2100</v>
      </c>
    </row>
    <row r="69" spans="1:27" ht="48.75" customHeight="1" x14ac:dyDescent="0.25">
      <c r="A69" s="1">
        <v>68</v>
      </c>
      <c r="B69" s="4" t="s">
        <v>131</v>
      </c>
      <c r="C69" s="1" t="s">
        <v>132</v>
      </c>
      <c r="D69" s="1" t="s">
        <v>116</v>
      </c>
      <c r="E69" s="8">
        <v>3.5</v>
      </c>
      <c r="F69" s="1"/>
      <c r="G69" s="1"/>
      <c r="H69" s="1"/>
      <c r="I69" s="1">
        <v>1</v>
      </c>
      <c r="J69" s="1"/>
      <c r="K69" s="1">
        <v>0</v>
      </c>
      <c r="L69" s="1"/>
      <c r="M69" s="1">
        <v>1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>
        <f t="shared" si="7"/>
        <v>2</v>
      </c>
      <c r="AA69" s="13">
        <f t="shared" si="10"/>
        <v>7</v>
      </c>
    </row>
    <row r="70" spans="1:27" ht="48.75" customHeight="1" x14ac:dyDescent="0.25">
      <c r="A70" s="1">
        <v>69</v>
      </c>
      <c r="B70" s="4" t="s">
        <v>133</v>
      </c>
      <c r="C70" s="1" t="s">
        <v>134</v>
      </c>
      <c r="D70" s="1" t="s">
        <v>11</v>
      </c>
      <c r="E70" s="1">
        <v>0.76</v>
      </c>
      <c r="F70" s="1">
        <v>200</v>
      </c>
      <c r="G70" s="1">
        <v>1500</v>
      </c>
      <c r="H70" s="1"/>
      <c r="I70" s="1">
        <v>1000</v>
      </c>
      <c r="J70" s="1">
        <v>1500</v>
      </c>
      <c r="K70" s="1">
        <v>2000</v>
      </c>
      <c r="L70" s="1">
        <v>100</v>
      </c>
      <c r="M70" s="1">
        <v>250</v>
      </c>
      <c r="N70" s="1"/>
      <c r="O70" s="1">
        <v>100</v>
      </c>
      <c r="P70" s="1"/>
      <c r="Q70" s="1">
        <v>500</v>
      </c>
      <c r="R70" s="1"/>
      <c r="S70" s="1"/>
      <c r="T70" s="1">
        <v>250</v>
      </c>
      <c r="U70" s="1">
        <v>5000</v>
      </c>
      <c r="V70" s="1">
        <v>1000</v>
      </c>
      <c r="W70" s="1"/>
      <c r="X70" s="1"/>
      <c r="Y70" s="1"/>
      <c r="Z70" s="1">
        <f>SUM(F70:Y70)</f>
        <v>13400</v>
      </c>
      <c r="AA70" s="13">
        <f t="shared" si="10"/>
        <v>10184</v>
      </c>
    </row>
    <row r="71" spans="1:27" ht="48.75" customHeight="1" x14ac:dyDescent="0.25">
      <c r="A71" s="1">
        <v>70</v>
      </c>
      <c r="B71" s="4" t="s">
        <v>135</v>
      </c>
      <c r="C71" s="1" t="s">
        <v>136</v>
      </c>
      <c r="D71" s="1" t="s">
        <v>14</v>
      </c>
      <c r="E71" s="1">
        <v>4452</v>
      </c>
      <c r="F71" s="1">
        <v>2</v>
      </c>
      <c r="G71" s="1"/>
      <c r="H71" s="1"/>
      <c r="I71" s="1">
        <v>4</v>
      </c>
      <c r="J71" s="1"/>
      <c r="K71" s="1">
        <v>1</v>
      </c>
      <c r="L71" s="1">
        <v>1</v>
      </c>
      <c r="M71" s="1"/>
      <c r="N71" s="1"/>
      <c r="O71" s="1">
        <v>1</v>
      </c>
      <c r="P71" s="1">
        <v>2</v>
      </c>
      <c r="Q71" s="1">
        <v>0.5</v>
      </c>
      <c r="R71" s="1"/>
      <c r="S71" s="1"/>
      <c r="T71" s="1">
        <v>1</v>
      </c>
      <c r="U71" s="1">
        <v>0.5</v>
      </c>
      <c r="V71" s="1">
        <v>3</v>
      </c>
      <c r="W71" s="1"/>
      <c r="X71" s="1"/>
      <c r="Y71" s="1"/>
      <c r="Z71" s="1">
        <f t="shared" si="7"/>
        <v>16</v>
      </c>
      <c r="AA71" s="13">
        <f t="shared" si="10"/>
        <v>71232</v>
      </c>
    </row>
    <row r="72" spans="1:27" ht="48.75" customHeight="1" x14ac:dyDescent="0.25">
      <c r="A72" s="1">
        <v>71</v>
      </c>
      <c r="B72" s="4" t="s">
        <v>137</v>
      </c>
      <c r="C72" s="1" t="s">
        <v>138</v>
      </c>
      <c r="D72" s="1" t="s">
        <v>120</v>
      </c>
      <c r="E72" s="1">
        <v>270</v>
      </c>
      <c r="F72" s="1"/>
      <c r="G72" s="1"/>
      <c r="H72" s="1"/>
      <c r="I72" s="1">
        <v>1</v>
      </c>
      <c r="J72" s="1">
        <v>1</v>
      </c>
      <c r="K72" s="1">
        <v>0</v>
      </c>
      <c r="L72" s="1">
        <v>1</v>
      </c>
      <c r="M72" s="1">
        <v>1</v>
      </c>
      <c r="N72" s="1"/>
      <c r="O72" s="1"/>
      <c r="P72" s="1">
        <v>1</v>
      </c>
      <c r="Q72" s="1">
        <v>1</v>
      </c>
      <c r="R72" s="1"/>
      <c r="S72" s="1"/>
      <c r="T72" s="1">
        <v>1</v>
      </c>
      <c r="U72" s="1">
        <v>5</v>
      </c>
      <c r="V72" s="1"/>
      <c r="W72" s="1"/>
      <c r="X72" s="1"/>
      <c r="Y72" s="1">
        <v>5</v>
      </c>
      <c r="Z72" s="1">
        <f>SUM(F72:Y72)</f>
        <v>17</v>
      </c>
      <c r="AA72" s="13">
        <f t="shared" si="10"/>
        <v>4590</v>
      </c>
    </row>
    <row r="73" spans="1:27" ht="48.75" customHeight="1" x14ac:dyDescent="0.25">
      <c r="A73" s="1">
        <v>72</v>
      </c>
      <c r="B73" s="4" t="s">
        <v>139</v>
      </c>
      <c r="C73" s="1" t="s">
        <v>140</v>
      </c>
      <c r="D73" s="1" t="s">
        <v>11</v>
      </c>
      <c r="E73" s="1">
        <v>0.76</v>
      </c>
      <c r="F73" s="1">
        <v>300</v>
      </c>
      <c r="G73" s="1">
        <v>2500</v>
      </c>
      <c r="H73" s="1"/>
      <c r="I73" s="1">
        <v>1200</v>
      </c>
      <c r="J73" s="1">
        <v>2500</v>
      </c>
      <c r="K73" s="1">
        <v>1000</v>
      </c>
      <c r="L73" s="1">
        <v>800</v>
      </c>
      <c r="M73" s="1">
        <v>750</v>
      </c>
      <c r="N73" s="1"/>
      <c r="O73" s="1">
        <v>200</v>
      </c>
      <c r="P73" s="1"/>
      <c r="Q73" s="1">
        <v>2500</v>
      </c>
      <c r="R73" s="1"/>
      <c r="S73" s="1"/>
      <c r="T73" s="1">
        <v>1500</v>
      </c>
      <c r="U73" s="1">
        <v>5000</v>
      </c>
      <c r="V73" s="1">
        <v>2500</v>
      </c>
      <c r="W73" s="1"/>
      <c r="X73" s="1"/>
      <c r="Y73" s="1">
        <v>1000</v>
      </c>
      <c r="Z73" s="1">
        <f t="shared" si="7"/>
        <v>21750</v>
      </c>
      <c r="AA73" s="13">
        <f t="shared" si="10"/>
        <v>16530</v>
      </c>
    </row>
    <row r="74" spans="1:27" ht="48.75" customHeight="1" x14ac:dyDescent="0.25">
      <c r="A74" s="1">
        <v>73</v>
      </c>
      <c r="B74" s="4" t="s">
        <v>141</v>
      </c>
      <c r="C74" s="1" t="s">
        <v>142</v>
      </c>
      <c r="D74" s="1" t="s">
        <v>120</v>
      </c>
      <c r="E74" s="1">
        <v>270</v>
      </c>
      <c r="F74" s="1"/>
      <c r="G74" s="1"/>
      <c r="H74" s="1"/>
      <c r="I74" s="1">
        <v>1</v>
      </c>
      <c r="J74" s="1">
        <v>1</v>
      </c>
      <c r="K74" s="1">
        <v>0</v>
      </c>
      <c r="L74" s="1">
        <v>1</v>
      </c>
      <c r="M74" s="1"/>
      <c r="N74" s="1"/>
      <c r="O74" s="1">
        <v>1</v>
      </c>
      <c r="P74" s="1">
        <v>1</v>
      </c>
      <c r="Q74" s="1">
        <v>1</v>
      </c>
      <c r="R74" s="1"/>
      <c r="S74" s="1"/>
      <c r="T74" s="1">
        <v>1</v>
      </c>
      <c r="U74" s="1">
        <v>10</v>
      </c>
      <c r="V74" s="1"/>
      <c r="W74" s="1"/>
      <c r="X74" s="1"/>
      <c r="Y74" s="1">
        <v>5</v>
      </c>
      <c r="Z74" s="1">
        <f>SUM(F74:Y74)</f>
        <v>22</v>
      </c>
      <c r="AA74" s="13">
        <f t="shared" si="10"/>
        <v>5940</v>
      </c>
    </row>
    <row r="75" spans="1:27" ht="48.75" customHeight="1" x14ac:dyDescent="0.25">
      <c r="A75" s="1">
        <v>74</v>
      </c>
      <c r="B75" s="4" t="s">
        <v>143</v>
      </c>
      <c r="C75" s="1" t="s">
        <v>144</v>
      </c>
      <c r="D75" s="1" t="s">
        <v>120</v>
      </c>
      <c r="E75" s="1">
        <v>60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>
        <v>1</v>
      </c>
      <c r="U75" s="1"/>
      <c r="V75" s="1"/>
      <c r="W75" s="1"/>
      <c r="X75" s="1"/>
      <c r="Y75" s="1"/>
      <c r="Z75" s="1">
        <f t="shared" si="7"/>
        <v>1</v>
      </c>
      <c r="AA75" s="13">
        <f t="shared" si="10"/>
        <v>60</v>
      </c>
    </row>
    <row r="76" spans="1:27" ht="48.75" customHeight="1" x14ac:dyDescent="0.25">
      <c r="A76" s="1">
        <v>75</v>
      </c>
      <c r="B76" s="4" t="s">
        <v>145</v>
      </c>
      <c r="C76" s="1" t="s">
        <v>146</v>
      </c>
      <c r="D76" s="1" t="s">
        <v>120</v>
      </c>
      <c r="E76" s="1">
        <v>73.33</v>
      </c>
      <c r="F76" s="1"/>
      <c r="G76" s="1"/>
      <c r="H76" s="1"/>
      <c r="I76" s="1"/>
      <c r="J76" s="1"/>
      <c r="K76" s="1">
        <v>0</v>
      </c>
      <c r="L76" s="1">
        <v>17</v>
      </c>
      <c r="M76" s="1"/>
      <c r="N76" s="1"/>
      <c r="O76" s="1">
        <v>4</v>
      </c>
      <c r="P76" s="1"/>
      <c r="Q76" s="1"/>
      <c r="R76" s="1"/>
      <c r="S76" s="1"/>
      <c r="T76" s="1">
        <v>1</v>
      </c>
      <c r="U76" s="1"/>
      <c r="V76" s="1"/>
      <c r="W76" s="1"/>
      <c r="X76" s="1"/>
      <c r="Y76" s="1">
        <v>1</v>
      </c>
      <c r="Z76" s="1">
        <f>SUM(F76:Y76)</f>
        <v>23</v>
      </c>
      <c r="AA76" s="13">
        <f t="shared" si="10"/>
        <v>1686.59</v>
      </c>
    </row>
    <row r="77" spans="1:27" s="7" customFormat="1" ht="15" x14ac:dyDescent="0.25">
      <c r="A77" s="6">
        <v>76</v>
      </c>
      <c r="B77" s="6" t="s">
        <v>147</v>
      </c>
      <c r="C77" s="6" t="s">
        <v>71</v>
      </c>
      <c r="D77" s="6" t="s">
        <v>72</v>
      </c>
      <c r="E77" s="6" t="s">
        <v>8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>
        <f t="shared" si="7"/>
        <v>0</v>
      </c>
      <c r="AA77" s="11"/>
    </row>
    <row r="78" spans="1:27" s="7" customFormat="1" ht="15" x14ac:dyDescent="0.25">
      <c r="A78" s="6">
        <v>77</v>
      </c>
      <c r="B78" s="6" t="s">
        <v>148</v>
      </c>
      <c r="C78" s="6" t="s">
        <v>71</v>
      </c>
      <c r="D78" s="6" t="s">
        <v>72</v>
      </c>
      <c r="E78" s="6" t="s">
        <v>8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>
        <f t="shared" si="7"/>
        <v>0</v>
      </c>
      <c r="AA78" s="11"/>
    </row>
    <row r="79" spans="1:27" ht="48.75" customHeight="1" x14ac:dyDescent="0.25">
      <c r="A79" s="1">
        <v>78</v>
      </c>
      <c r="B79" s="4" t="s">
        <v>149</v>
      </c>
      <c r="C79" s="1" t="s">
        <v>149</v>
      </c>
      <c r="D79" s="1" t="s">
        <v>14</v>
      </c>
      <c r="E79" s="1">
        <v>24</v>
      </c>
      <c r="F79" s="1">
        <v>1</v>
      </c>
      <c r="G79" s="1"/>
      <c r="H79" s="1"/>
      <c r="I79" s="1"/>
      <c r="J79" s="1"/>
      <c r="K79" s="1">
        <v>0</v>
      </c>
      <c r="L79" s="1">
        <v>2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>
        <v>0.5</v>
      </c>
      <c r="Z79" s="1">
        <f t="shared" si="7"/>
        <v>3.5</v>
      </c>
      <c r="AA79" s="13">
        <f t="shared" ref="AA79:AA80" si="11">Z79*E79</f>
        <v>84</v>
      </c>
    </row>
    <row r="80" spans="1:27" ht="48.75" customHeight="1" x14ac:dyDescent="0.25">
      <c r="A80" s="1">
        <v>79</v>
      </c>
      <c r="B80" s="4" t="s">
        <v>150</v>
      </c>
      <c r="C80" s="1" t="s">
        <v>150</v>
      </c>
      <c r="D80" s="1" t="s">
        <v>14</v>
      </c>
      <c r="E80" s="1">
        <v>3801.6</v>
      </c>
      <c r="F80" s="1">
        <v>1</v>
      </c>
      <c r="G80" s="1"/>
      <c r="H80" s="1"/>
      <c r="I80" s="1">
        <v>1</v>
      </c>
      <c r="J80" s="1"/>
      <c r="K80" s="1">
        <v>1</v>
      </c>
      <c r="L80" s="1">
        <v>1</v>
      </c>
      <c r="M80" s="1">
        <v>0.25</v>
      </c>
      <c r="N80" s="1"/>
      <c r="O80" s="1">
        <v>0.1</v>
      </c>
      <c r="P80" s="1"/>
      <c r="Q80" s="1">
        <v>0.25</v>
      </c>
      <c r="R80" s="1"/>
      <c r="S80" s="1"/>
      <c r="T80" s="1"/>
      <c r="U80" s="1"/>
      <c r="V80" s="1"/>
      <c r="W80" s="1"/>
      <c r="X80" s="1"/>
      <c r="Y80" s="1">
        <v>0.1</v>
      </c>
      <c r="Z80" s="1">
        <f t="shared" si="7"/>
        <v>4.6999999999999993</v>
      </c>
      <c r="AA80" s="13">
        <f t="shared" si="11"/>
        <v>17867.519999999997</v>
      </c>
    </row>
    <row r="81" spans="1:28" s="7" customFormat="1" ht="15" x14ac:dyDescent="0.25">
      <c r="A81" s="6">
        <v>80</v>
      </c>
      <c r="B81" s="6" t="s">
        <v>151</v>
      </c>
      <c r="C81" s="6" t="s">
        <v>152</v>
      </c>
      <c r="D81" s="6" t="s">
        <v>45</v>
      </c>
      <c r="E81" s="6" t="s">
        <v>8</v>
      </c>
      <c r="F81" s="6"/>
      <c r="G81" s="6"/>
      <c r="H81" s="6"/>
      <c r="I81" s="6"/>
      <c r="J81" s="6"/>
      <c r="K81" s="6">
        <v>0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>
        <f t="shared" si="7"/>
        <v>0</v>
      </c>
      <c r="AA81" s="11"/>
    </row>
    <row r="82" spans="1:28" s="7" customFormat="1" ht="15" x14ac:dyDescent="0.25">
      <c r="A82" s="6">
        <v>81</v>
      </c>
      <c r="B82" s="6" t="s">
        <v>153</v>
      </c>
      <c r="C82" s="6" t="s">
        <v>71</v>
      </c>
      <c r="D82" s="6" t="s">
        <v>116</v>
      </c>
      <c r="E82" s="6" t="s">
        <v>8</v>
      </c>
      <c r="F82" s="6"/>
      <c r="G82" s="6"/>
      <c r="H82" s="6"/>
      <c r="I82" s="6"/>
      <c r="J82" s="6"/>
      <c r="K82" s="6">
        <v>0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>
        <f t="shared" si="7"/>
        <v>0</v>
      </c>
      <c r="AA82" s="11"/>
    </row>
    <row r="83" spans="1:28" s="7" customFormat="1" ht="13.9" customHeight="1" x14ac:dyDescent="0.25">
      <c r="A83" s="6">
        <v>82</v>
      </c>
      <c r="B83" s="6" t="s">
        <v>154</v>
      </c>
      <c r="C83" s="6" t="s">
        <v>63</v>
      </c>
      <c r="D83" s="6" t="s">
        <v>14</v>
      </c>
      <c r="E83" s="6" t="s">
        <v>8</v>
      </c>
      <c r="F83" s="6"/>
      <c r="G83" s="6"/>
      <c r="H83" s="6"/>
      <c r="I83" s="6"/>
      <c r="J83" s="6"/>
      <c r="K83" s="6">
        <v>0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>
        <f t="shared" ref="Z83:Z112" si="12">SUM(F83:Y83)</f>
        <v>0</v>
      </c>
      <c r="AA83" s="11"/>
    </row>
    <row r="84" spans="1:28" ht="48.75" customHeight="1" x14ac:dyDescent="0.25">
      <c r="A84" s="1">
        <v>83</v>
      </c>
      <c r="B84" s="4" t="s">
        <v>155</v>
      </c>
      <c r="C84" s="1" t="s">
        <v>156</v>
      </c>
      <c r="D84" s="1" t="s">
        <v>11</v>
      </c>
      <c r="E84" s="1">
        <v>0.76</v>
      </c>
      <c r="F84" s="1">
        <v>200</v>
      </c>
      <c r="G84" s="1">
        <v>2500</v>
      </c>
      <c r="H84" s="1"/>
      <c r="I84" s="1">
        <v>900</v>
      </c>
      <c r="J84" s="1">
        <v>1000</v>
      </c>
      <c r="K84" s="1">
        <v>1000</v>
      </c>
      <c r="L84" s="1">
        <v>100</v>
      </c>
      <c r="M84" s="1">
        <v>250</v>
      </c>
      <c r="N84" s="1">
        <v>100</v>
      </c>
      <c r="O84" s="1">
        <v>200</v>
      </c>
      <c r="P84" s="1"/>
      <c r="Q84" s="1">
        <v>750</v>
      </c>
      <c r="R84" s="1"/>
      <c r="S84" s="1"/>
      <c r="T84" s="1">
        <v>2500</v>
      </c>
      <c r="U84" s="1">
        <v>500</v>
      </c>
      <c r="V84" s="1">
        <v>600</v>
      </c>
      <c r="W84" s="1"/>
      <c r="X84" s="1"/>
      <c r="Y84" s="1">
        <v>300</v>
      </c>
      <c r="Z84" s="1">
        <f t="shared" si="12"/>
        <v>10900</v>
      </c>
      <c r="AA84" s="13">
        <f>Z84*E84</f>
        <v>8284</v>
      </c>
    </row>
    <row r="85" spans="1:28" s="7" customFormat="1" ht="15" x14ac:dyDescent="0.25">
      <c r="A85" s="6">
        <v>84</v>
      </c>
      <c r="B85" s="6" t="s">
        <v>157</v>
      </c>
      <c r="C85" s="6" t="s">
        <v>63</v>
      </c>
      <c r="D85" s="6" t="s">
        <v>14</v>
      </c>
      <c r="E85" s="6" t="s">
        <v>8</v>
      </c>
      <c r="F85" s="6"/>
      <c r="G85" s="6"/>
      <c r="H85" s="6"/>
      <c r="I85" s="6"/>
      <c r="J85" s="6"/>
      <c r="K85" s="6">
        <v>0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>
        <f t="shared" si="12"/>
        <v>0</v>
      </c>
      <c r="AA85" s="11"/>
    </row>
    <row r="86" spans="1:28" ht="48.75" customHeight="1" x14ac:dyDescent="0.25">
      <c r="A86" s="1">
        <v>85</v>
      </c>
      <c r="B86" s="4" t="s">
        <v>158</v>
      </c>
      <c r="C86" s="1" t="s">
        <v>159</v>
      </c>
      <c r="D86" s="1" t="s">
        <v>11</v>
      </c>
      <c r="E86" s="1">
        <v>0.76</v>
      </c>
      <c r="F86" s="1">
        <v>200</v>
      </c>
      <c r="G86" s="1">
        <v>3000</v>
      </c>
      <c r="H86" s="1"/>
      <c r="I86" s="1">
        <v>600</v>
      </c>
      <c r="J86" s="1">
        <v>1000</v>
      </c>
      <c r="K86" s="1">
        <v>2000</v>
      </c>
      <c r="L86" s="1">
        <v>200</v>
      </c>
      <c r="M86" s="1">
        <v>500</v>
      </c>
      <c r="N86" s="1"/>
      <c r="O86" s="1"/>
      <c r="P86" s="1"/>
      <c r="Q86" s="1">
        <v>250</v>
      </c>
      <c r="R86" s="1"/>
      <c r="S86" s="1"/>
      <c r="T86" s="1">
        <v>2500</v>
      </c>
      <c r="U86" s="1"/>
      <c r="V86" s="1"/>
      <c r="W86" s="1"/>
      <c r="X86" s="1"/>
      <c r="Y86" s="1">
        <v>500</v>
      </c>
      <c r="Z86" s="1">
        <f t="shared" si="12"/>
        <v>10750</v>
      </c>
      <c r="AA86" s="13">
        <f t="shared" ref="AA86:AA87" si="13">Z86*E86</f>
        <v>8170</v>
      </c>
    </row>
    <row r="87" spans="1:28" ht="48.75" customHeight="1" x14ac:dyDescent="0.25">
      <c r="A87" s="1">
        <v>86</v>
      </c>
      <c r="B87" s="4" t="s">
        <v>160</v>
      </c>
      <c r="C87" s="1" t="s">
        <v>161</v>
      </c>
      <c r="D87" s="1" t="s">
        <v>11</v>
      </c>
      <c r="E87" s="1">
        <v>0.76</v>
      </c>
      <c r="F87" s="1">
        <v>100</v>
      </c>
      <c r="G87" s="1">
        <v>3000</v>
      </c>
      <c r="H87" s="1"/>
      <c r="I87" s="1">
        <v>600</v>
      </c>
      <c r="J87" s="1"/>
      <c r="K87" s="1">
        <v>1000</v>
      </c>
      <c r="L87" s="1"/>
      <c r="M87" s="1">
        <v>250</v>
      </c>
      <c r="N87" s="1"/>
      <c r="O87" s="1"/>
      <c r="P87" s="1"/>
      <c r="Q87" s="1">
        <v>250</v>
      </c>
      <c r="R87" s="1"/>
      <c r="S87" s="1"/>
      <c r="T87" s="1">
        <v>1000</v>
      </c>
      <c r="U87" s="1"/>
      <c r="V87" s="1">
        <v>1000</v>
      </c>
      <c r="W87" s="1"/>
      <c r="X87" s="1"/>
      <c r="Y87" s="1"/>
      <c r="Z87" s="1">
        <f t="shared" si="12"/>
        <v>7200</v>
      </c>
      <c r="AA87" s="13">
        <f t="shared" si="13"/>
        <v>5472</v>
      </c>
    </row>
    <row r="88" spans="1:28" s="7" customFormat="1" ht="15" x14ac:dyDescent="0.25">
      <c r="A88" s="6">
        <v>87</v>
      </c>
      <c r="B88" s="6" t="s">
        <v>162</v>
      </c>
      <c r="C88" s="6" t="s">
        <v>63</v>
      </c>
      <c r="D88" s="6" t="s">
        <v>14</v>
      </c>
      <c r="E88" s="6" t="s">
        <v>8</v>
      </c>
      <c r="F88" s="6"/>
      <c r="G88" s="6"/>
      <c r="H88" s="6"/>
      <c r="I88" s="6"/>
      <c r="J88" s="6"/>
      <c r="K88" s="6">
        <v>0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>
        <f t="shared" si="12"/>
        <v>0</v>
      </c>
      <c r="AA88" s="11"/>
    </row>
    <row r="89" spans="1:28" ht="48.75" customHeight="1" x14ac:dyDescent="0.25">
      <c r="A89" s="1">
        <v>88</v>
      </c>
      <c r="B89" s="4" t="s">
        <v>163</v>
      </c>
      <c r="C89" s="1" t="s">
        <v>164</v>
      </c>
      <c r="D89" s="1" t="s">
        <v>11</v>
      </c>
      <c r="E89" s="1">
        <v>0.49</v>
      </c>
      <c r="F89" s="1"/>
      <c r="G89" s="1"/>
      <c r="H89" s="1"/>
      <c r="I89" s="1">
        <v>100</v>
      </c>
      <c r="J89" s="1"/>
      <c r="K89" s="1">
        <v>0</v>
      </c>
      <c r="L89" s="1">
        <v>100</v>
      </c>
      <c r="M89" s="1">
        <v>200</v>
      </c>
      <c r="N89" s="1"/>
      <c r="O89" s="1">
        <v>100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>
        <f t="shared" si="12"/>
        <v>500</v>
      </c>
      <c r="AA89" s="13">
        <f t="shared" ref="AA89:AA95" si="14">Z89*E89</f>
        <v>245</v>
      </c>
    </row>
    <row r="90" spans="1:28" ht="48.75" customHeight="1" x14ac:dyDescent="0.25">
      <c r="A90" s="1">
        <v>89</v>
      </c>
      <c r="B90" s="4" t="s">
        <v>165</v>
      </c>
      <c r="C90" s="1" t="s">
        <v>166</v>
      </c>
      <c r="D90" s="1" t="s">
        <v>14</v>
      </c>
      <c r="E90" s="8">
        <v>1514</v>
      </c>
      <c r="F90" s="1"/>
      <c r="G90" s="1"/>
      <c r="H90" s="1"/>
      <c r="I90" s="1">
        <v>5</v>
      </c>
      <c r="J90" s="1"/>
      <c r="K90" s="1"/>
      <c r="L90" s="1"/>
      <c r="M90" s="1"/>
      <c r="N90" s="1"/>
      <c r="O90" s="1">
        <v>1</v>
      </c>
      <c r="P90" s="1"/>
      <c r="Q90" s="1">
        <v>1</v>
      </c>
      <c r="R90" s="1"/>
      <c r="S90" s="1"/>
      <c r="T90" s="1"/>
      <c r="U90" s="1"/>
      <c r="V90" s="1"/>
      <c r="W90" s="1"/>
      <c r="X90" s="1"/>
      <c r="Y90" s="1"/>
      <c r="Z90" s="1">
        <f t="shared" si="12"/>
        <v>7</v>
      </c>
      <c r="AA90" s="13">
        <f t="shared" si="14"/>
        <v>10598</v>
      </c>
      <c r="AB90" s="9" t="s">
        <v>494</v>
      </c>
    </row>
    <row r="91" spans="1:28" ht="48.75" customHeight="1" x14ac:dyDescent="0.25">
      <c r="A91" s="1">
        <v>90</v>
      </c>
      <c r="B91" s="4" t="s">
        <v>167</v>
      </c>
      <c r="C91" s="1" t="s">
        <v>166</v>
      </c>
      <c r="D91" s="1" t="s">
        <v>14</v>
      </c>
      <c r="E91" s="8">
        <v>1514</v>
      </c>
      <c r="F91" s="1"/>
      <c r="G91" s="1"/>
      <c r="H91" s="1"/>
      <c r="I91" s="1">
        <v>2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>
        <f t="shared" si="12"/>
        <v>2</v>
      </c>
      <c r="AA91" s="13">
        <f t="shared" si="14"/>
        <v>3028</v>
      </c>
    </row>
    <row r="92" spans="1:28" ht="48.75" customHeight="1" x14ac:dyDescent="0.25">
      <c r="A92" s="1">
        <v>91</v>
      </c>
      <c r="B92" s="4" t="s">
        <v>168</v>
      </c>
      <c r="C92" s="1" t="s">
        <v>74</v>
      </c>
      <c r="D92" s="1" t="s">
        <v>14</v>
      </c>
      <c r="E92" s="1">
        <v>550</v>
      </c>
      <c r="F92" s="1">
        <v>2</v>
      </c>
      <c r="G92" s="1">
        <v>0.5</v>
      </c>
      <c r="H92" s="1"/>
      <c r="I92" s="1">
        <v>0.5</v>
      </c>
      <c r="J92" s="1"/>
      <c r="K92" s="1">
        <v>2</v>
      </c>
      <c r="L92" s="1"/>
      <c r="M92" s="1"/>
      <c r="N92" s="1"/>
      <c r="O92" s="1"/>
      <c r="P92" s="1"/>
      <c r="Q92" s="1">
        <v>0.5</v>
      </c>
      <c r="R92" s="1"/>
      <c r="S92" s="1"/>
      <c r="T92" s="1"/>
      <c r="U92" s="1"/>
      <c r="V92" s="1"/>
      <c r="W92" s="1"/>
      <c r="X92" s="1"/>
      <c r="Y92" s="1"/>
      <c r="Z92" s="1">
        <f>SUM(F92:Y92)</f>
        <v>5.5</v>
      </c>
      <c r="AA92" s="13">
        <f t="shared" si="14"/>
        <v>3025</v>
      </c>
    </row>
    <row r="93" spans="1:28" ht="48.75" customHeight="1" x14ac:dyDescent="0.25">
      <c r="A93" s="1">
        <v>92</v>
      </c>
      <c r="B93" s="4" t="s">
        <v>169</v>
      </c>
      <c r="C93" s="1" t="s">
        <v>74</v>
      </c>
      <c r="D93" s="1" t="s">
        <v>14</v>
      </c>
      <c r="E93" s="1">
        <v>2600</v>
      </c>
      <c r="F93" s="1">
        <v>8</v>
      </c>
      <c r="G93" s="1">
        <v>0.5</v>
      </c>
      <c r="H93" s="1"/>
      <c r="I93" s="1">
        <v>4</v>
      </c>
      <c r="J93" s="1">
        <v>8</v>
      </c>
      <c r="K93" s="1">
        <v>16</v>
      </c>
      <c r="L93" s="1">
        <v>4</v>
      </c>
      <c r="M93" s="1"/>
      <c r="N93" s="1"/>
      <c r="O93" s="1"/>
      <c r="P93" s="1"/>
      <c r="Q93" s="1"/>
      <c r="R93" s="1">
        <v>4</v>
      </c>
      <c r="S93" s="1"/>
      <c r="T93" s="1"/>
      <c r="U93" s="1">
        <v>1</v>
      </c>
      <c r="V93" s="1">
        <v>4</v>
      </c>
      <c r="W93" s="1"/>
      <c r="X93" s="1"/>
      <c r="Y93" s="1">
        <v>0.5</v>
      </c>
      <c r="Z93" s="1">
        <f>SUM(F93:Y93)</f>
        <v>50</v>
      </c>
      <c r="AA93" s="13">
        <f t="shared" si="14"/>
        <v>130000</v>
      </c>
    </row>
    <row r="94" spans="1:28" ht="48.75" customHeight="1" x14ac:dyDescent="0.25">
      <c r="A94" s="1">
        <v>93</v>
      </c>
      <c r="B94" s="4" t="s">
        <v>170</v>
      </c>
      <c r="C94" s="1" t="s">
        <v>171</v>
      </c>
      <c r="D94" s="1" t="s">
        <v>11</v>
      </c>
      <c r="E94" s="1">
        <v>0.76</v>
      </c>
      <c r="F94" s="1">
        <v>100</v>
      </c>
      <c r="G94" s="1"/>
      <c r="H94" s="1"/>
      <c r="I94" s="1">
        <v>1500</v>
      </c>
      <c r="J94" s="1">
        <v>1000</v>
      </c>
      <c r="K94" s="1">
        <v>5000</v>
      </c>
      <c r="L94" s="1">
        <v>300</v>
      </c>
      <c r="M94" s="1">
        <v>500</v>
      </c>
      <c r="N94" s="1">
        <v>100</v>
      </c>
      <c r="O94" s="1">
        <v>1000</v>
      </c>
      <c r="P94" s="1"/>
      <c r="Q94" s="1">
        <v>3500</v>
      </c>
      <c r="R94" s="1"/>
      <c r="S94" s="1"/>
      <c r="T94" s="1">
        <v>1500</v>
      </c>
      <c r="U94" s="1"/>
      <c r="V94" s="1"/>
      <c r="W94" s="1"/>
      <c r="X94" s="1"/>
      <c r="Y94" s="1">
        <v>200</v>
      </c>
      <c r="Z94" s="1">
        <f t="shared" si="12"/>
        <v>14700</v>
      </c>
      <c r="AA94" s="13">
        <f t="shared" si="14"/>
        <v>11172</v>
      </c>
    </row>
    <row r="95" spans="1:28" ht="48.75" customHeight="1" x14ac:dyDescent="0.25">
      <c r="A95" s="1">
        <v>94</v>
      </c>
      <c r="B95" s="4" t="s">
        <v>170</v>
      </c>
      <c r="C95" s="1" t="s">
        <v>172</v>
      </c>
      <c r="D95" s="1" t="s">
        <v>11</v>
      </c>
      <c r="E95" s="1">
        <v>0.49</v>
      </c>
      <c r="F95" s="1"/>
      <c r="G95" s="1"/>
      <c r="H95" s="1"/>
      <c r="I95" s="1">
        <v>200</v>
      </c>
      <c r="J95" s="1">
        <v>2500</v>
      </c>
      <c r="K95" s="1">
        <v>0</v>
      </c>
      <c r="L95" s="1">
        <v>100</v>
      </c>
      <c r="M95" s="1"/>
      <c r="N95" s="1">
        <v>100</v>
      </c>
      <c r="O95" s="1">
        <v>100</v>
      </c>
      <c r="P95" s="1"/>
      <c r="Q95" s="1"/>
      <c r="R95" s="1"/>
      <c r="S95" s="1"/>
      <c r="T95" s="1"/>
      <c r="U95" s="1"/>
      <c r="V95" s="1">
        <v>1000</v>
      </c>
      <c r="W95" s="1"/>
      <c r="X95" s="1"/>
      <c r="Y95" s="1"/>
      <c r="Z95" s="1">
        <f t="shared" si="12"/>
        <v>4000</v>
      </c>
      <c r="AA95" s="13">
        <f t="shared" si="14"/>
        <v>1960</v>
      </c>
    </row>
    <row r="96" spans="1:28" s="7" customFormat="1" ht="15" x14ac:dyDescent="0.25">
      <c r="A96" s="6">
        <v>95</v>
      </c>
      <c r="B96" s="6" t="s">
        <v>173</v>
      </c>
      <c r="C96" s="6" t="s">
        <v>174</v>
      </c>
      <c r="D96" s="6" t="s">
        <v>14</v>
      </c>
      <c r="E96" s="6" t="s">
        <v>8</v>
      </c>
      <c r="F96" s="6"/>
      <c r="G96" s="6"/>
      <c r="H96" s="6"/>
      <c r="I96" s="6"/>
      <c r="J96" s="6"/>
      <c r="K96" s="6">
        <v>0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>
        <f t="shared" si="12"/>
        <v>0</v>
      </c>
      <c r="AA96" s="11"/>
    </row>
    <row r="97" spans="1:28" ht="48.75" customHeight="1" x14ac:dyDescent="0.25">
      <c r="A97" s="1">
        <v>96</v>
      </c>
      <c r="B97" s="4" t="s">
        <v>173</v>
      </c>
      <c r="C97" s="1" t="s">
        <v>77</v>
      </c>
      <c r="D97" s="1" t="s">
        <v>14</v>
      </c>
      <c r="E97" s="1">
        <v>765</v>
      </c>
      <c r="F97" s="1">
        <v>2</v>
      </c>
      <c r="G97" s="1"/>
      <c r="H97" s="1"/>
      <c r="I97" s="1"/>
      <c r="J97" s="1">
        <v>2</v>
      </c>
      <c r="K97" s="1"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>
        <f t="shared" si="12"/>
        <v>4</v>
      </c>
      <c r="AA97" s="13">
        <f t="shared" ref="AA97:AA106" si="15">Z97*E97</f>
        <v>3060</v>
      </c>
    </row>
    <row r="98" spans="1:28" ht="48.75" customHeight="1" x14ac:dyDescent="0.25">
      <c r="A98" s="1">
        <v>97</v>
      </c>
      <c r="B98" s="4" t="s">
        <v>173</v>
      </c>
      <c r="C98" s="1" t="s">
        <v>175</v>
      </c>
      <c r="D98" s="1" t="s">
        <v>14</v>
      </c>
      <c r="E98" s="1">
        <v>300</v>
      </c>
      <c r="F98" s="1"/>
      <c r="G98" s="1">
        <v>1</v>
      </c>
      <c r="H98" s="1"/>
      <c r="I98" s="1"/>
      <c r="J98" s="1"/>
      <c r="K98" s="1">
        <v>1</v>
      </c>
      <c r="L98" s="1"/>
      <c r="M98" s="1">
        <v>0.5</v>
      </c>
      <c r="N98" s="1"/>
      <c r="O98" s="1"/>
      <c r="P98" s="1"/>
      <c r="Q98" s="1">
        <v>1</v>
      </c>
      <c r="R98" s="1">
        <v>1</v>
      </c>
      <c r="S98" s="1"/>
      <c r="T98" s="1"/>
      <c r="U98" s="1"/>
      <c r="V98" s="1">
        <v>1</v>
      </c>
      <c r="W98" s="1"/>
      <c r="X98" s="1"/>
      <c r="Y98" s="1"/>
      <c r="Z98" s="1">
        <f t="shared" si="12"/>
        <v>5.5</v>
      </c>
      <c r="AA98" s="13">
        <f t="shared" si="15"/>
        <v>1650</v>
      </c>
    </row>
    <row r="99" spans="1:28" ht="48.75" customHeight="1" x14ac:dyDescent="0.25">
      <c r="A99" s="1">
        <v>98</v>
      </c>
      <c r="B99" s="4" t="s">
        <v>176</v>
      </c>
      <c r="C99" s="1" t="s">
        <v>74</v>
      </c>
      <c r="D99" s="1" t="s">
        <v>14</v>
      </c>
      <c r="E99" s="1">
        <v>780</v>
      </c>
      <c r="F99" s="1"/>
      <c r="G99" s="1">
        <v>1.5</v>
      </c>
      <c r="H99" s="1"/>
      <c r="I99" s="1">
        <v>2</v>
      </c>
      <c r="J99" s="1"/>
      <c r="K99" s="1"/>
      <c r="L99" s="1">
        <v>1</v>
      </c>
      <c r="M99" s="1"/>
      <c r="N99" s="1"/>
      <c r="O99" s="1">
        <v>1</v>
      </c>
      <c r="P99" s="1"/>
      <c r="Q99" s="1">
        <v>6</v>
      </c>
      <c r="R99" s="1"/>
      <c r="S99" s="1"/>
      <c r="T99" s="1"/>
      <c r="U99" s="1"/>
      <c r="V99" s="1"/>
      <c r="W99" s="1"/>
      <c r="X99" s="1"/>
      <c r="Y99" s="1">
        <v>0.5</v>
      </c>
      <c r="Z99" s="1">
        <f>SUM(F99:Y99)</f>
        <v>12</v>
      </c>
      <c r="AA99" s="13">
        <f t="shared" si="15"/>
        <v>9360</v>
      </c>
    </row>
    <row r="100" spans="1:28" ht="48.75" customHeight="1" x14ac:dyDescent="0.25">
      <c r="A100" s="1">
        <v>99</v>
      </c>
      <c r="B100" s="4" t="s">
        <v>177</v>
      </c>
      <c r="C100" s="1" t="s">
        <v>74</v>
      </c>
      <c r="D100" s="1" t="s">
        <v>14</v>
      </c>
      <c r="E100" s="1">
        <v>1625</v>
      </c>
      <c r="F100" s="1"/>
      <c r="G100" s="1">
        <v>0.5</v>
      </c>
      <c r="H100" s="1"/>
      <c r="I100" s="1">
        <v>1</v>
      </c>
      <c r="J100" s="1">
        <v>2</v>
      </c>
      <c r="K100" s="1"/>
      <c r="L100" s="1"/>
      <c r="M100" s="1">
        <v>0.5</v>
      </c>
      <c r="N100" s="1"/>
      <c r="O100" s="1">
        <v>1</v>
      </c>
      <c r="P100" s="1"/>
      <c r="Q100" s="1">
        <v>1.5</v>
      </c>
      <c r="R100" s="1"/>
      <c r="S100" s="1"/>
      <c r="T100" s="1"/>
      <c r="U100" s="1"/>
      <c r="V100" s="1"/>
      <c r="W100" s="1"/>
      <c r="X100" s="1"/>
      <c r="Y100" s="1">
        <v>0.5</v>
      </c>
      <c r="Z100" s="1">
        <f>SUM(F100:Y100)</f>
        <v>7</v>
      </c>
      <c r="AA100" s="13">
        <f t="shared" si="15"/>
        <v>11375</v>
      </c>
    </row>
    <row r="101" spans="1:28" ht="48.75" customHeight="1" x14ac:dyDescent="0.25">
      <c r="A101" s="1">
        <v>100</v>
      </c>
      <c r="B101" s="4" t="s">
        <v>178</v>
      </c>
      <c r="C101" s="1" t="s">
        <v>178</v>
      </c>
      <c r="D101" s="1" t="s">
        <v>14</v>
      </c>
      <c r="E101" s="1">
        <v>8430</v>
      </c>
      <c r="F101" s="1"/>
      <c r="G101" s="1"/>
      <c r="H101" s="1"/>
      <c r="I101" s="1"/>
      <c r="J101" s="1"/>
      <c r="K101" s="1">
        <v>1</v>
      </c>
      <c r="L101" s="1">
        <v>0.5</v>
      </c>
      <c r="M101" s="1"/>
      <c r="N101" s="1"/>
      <c r="O101" s="1"/>
      <c r="P101" s="1"/>
      <c r="Q101" s="1">
        <v>0.5</v>
      </c>
      <c r="R101" s="1"/>
      <c r="S101" s="1"/>
      <c r="T101" s="1"/>
      <c r="U101" s="1"/>
      <c r="V101" s="1">
        <v>0.5</v>
      </c>
      <c r="W101" s="1"/>
      <c r="X101" s="1"/>
      <c r="Y101" s="1"/>
      <c r="Z101" s="1">
        <f t="shared" si="12"/>
        <v>2.5</v>
      </c>
      <c r="AA101" s="13">
        <f t="shared" si="15"/>
        <v>21075</v>
      </c>
    </row>
    <row r="102" spans="1:28" ht="48.75" customHeight="1" x14ac:dyDescent="0.25">
      <c r="A102" s="1">
        <v>101</v>
      </c>
      <c r="B102" s="4" t="s">
        <v>179</v>
      </c>
      <c r="C102" s="1" t="s">
        <v>180</v>
      </c>
      <c r="D102" s="1" t="s">
        <v>14</v>
      </c>
      <c r="E102" s="1">
        <v>12000</v>
      </c>
      <c r="F102" s="1">
        <v>6</v>
      </c>
      <c r="G102" s="1"/>
      <c r="H102" s="1"/>
      <c r="I102" s="1">
        <v>0.5</v>
      </c>
      <c r="J102" s="1">
        <v>1.5</v>
      </c>
      <c r="K102" s="1"/>
      <c r="L102" s="1"/>
      <c r="M102" s="1">
        <v>0.5</v>
      </c>
      <c r="N102" s="1"/>
      <c r="O102" s="1">
        <v>1</v>
      </c>
      <c r="P102" s="1"/>
      <c r="Q102" s="1"/>
      <c r="R102" s="1"/>
      <c r="S102" s="1"/>
      <c r="T102" s="1">
        <v>0.5</v>
      </c>
      <c r="U102" s="1"/>
      <c r="V102" s="1"/>
      <c r="W102" s="1"/>
      <c r="X102" s="1"/>
      <c r="Y102" s="1"/>
      <c r="Z102" s="1">
        <f>SUM(F102:Y102)</f>
        <v>10</v>
      </c>
      <c r="AA102" s="13">
        <f t="shared" si="15"/>
        <v>120000</v>
      </c>
    </row>
    <row r="103" spans="1:28" ht="48.75" customHeight="1" x14ac:dyDescent="0.25">
      <c r="A103" s="1">
        <v>102</v>
      </c>
      <c r="B103" s="4" t="s">
        <v>181</v>
      </c>
      <c r="C103" s="1" t="s">
        <v>114</v>
      </c>
      <c r="D103" s="1" t="s">
        <v>45</v>
      </c>
      <c r="E103" s="8">
        <v>29</v>
      </c>
      <c r="F103" s="1"/>
      <c r="G103" s="1"/>
      <c r="H103" s="1"/>
      <c r="I103" s="1"/>
      <c r="J103" s="1"/>
      <c r="K103" s="1"/>
      <c r="L103" s="1"/>
      <c r="M103" s="1">
        <v>50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>
        <f t="shared" si="12"/>
        <v>50</v>
      </c>
      <c r="AA103" s="13">
        <f t="shared" si="15"/>
        <v>1450</v>
      </c>
      <c r="AB103" s="9" t="s">
        <v>495</v>
      </c>
    </row>
    <row r="104" spans="1:28" ht="48.75" customHeight="1" x14ac:dyDescent="0.25">
      <c r="A104" s="1">
        <v>103</v>
      </c>
      <c r="B104" s="4" t="s">
        <v>182</v>
      </c>
      <c r="C104" s="1" t="s">
        <v>183</v>
      </c>
      <c r="D104" s="1" t="s">
        <v>45</v>
      </c>
      <c r="E104" s="8">
        <v>29</v>
      </c>
      <c r="F104" s="1"/>
      <c r="G104" s="1"/>
      <c r="H104" s="1"/>
      <c r="I104" s="1"/>
      <c r="J104" s="1"/>
      <c r="K104" s="1"/>
      <c r="L104" s="1"/>
      <c r="M104" s="1">
        <v>500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>
        <f t="shared" si="12"/>
        <v>500</v>
      </c>
      <c r="AA104" s="13">
        <f t="shared" si="15"/>
        <v>14500</v>
      </c>
    </row>
    <row r="105" spans="1:28" ht="48.75" customHeight="1" x14ac:dyDescent="0.25">
      <c r="A105" s="1">
        <v>104</v>
      </c>
      <c r="B105" s="4" t="s">
        <v>184</v>
      </c>
      <c r="C105" s="1" t="s">
        <v>185</v>
      </c>
      <c r="D105" s="1" t="s">
        <v>120</v>
      </c>
      <c r="E105" s="1">
        <v>130</v>
      </c>
      <c r="F105" s="1"/>
      <c r="G105" s="1"/>
      <c r="H105" s="1"/>
      <c r="I105" s="1"/>
      <c r="J105" s="1"/>
      <c r="K105" s="1"/>
      <c r="L105" s="1">
        <v>1</v>
      </c>
      <c r="M105" s="1">
        <v>4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>
        <v>5</v>
      </c>
      <c r="Z105" s="1">
        <f t="shared" si="12"/>
        <v>10</v>
      </c>
      <c r="AA105" s="13">
        <f t="shared" si="15"/>
        <v>1300</v>
      </c>
    </row>
    <row r="106" spans="1:28" ht="48.75" customHeight="1" x14ac:dyDescent="0.25">
      <c r="A106" s="1">
        <v>105</v>
      </c>
      <c r="B106" s="4" t="s">
        <v>186</v>
      </c>
      <c r="C106" s="1" t="s">
        <v>187</v>
      </c>
      <c r="D106" s="1" t="s">
        <v>11</v>
      </c>
      <c r="E106" s="1">
        <v>0.76</v>
      </c>
      <c r="F106" s="1">
        <v>200</v>
      </c>
      <c r="G106" s="1">
        <v>1000</v>
      </c>
      <c r="H106" s="1"/>
      <c r="I106" s="1">
        <v>600</v>
      </c>
      <c r="J106" s="1">
        <v>2500</v>
      </c>
      <c r="K106" s="1">
        <v>10000</v>
      </c>
      <c r="L106" s="1">
        <v>100</v>
      </c>
      <c r="M106" s="1">
        <v>250</v>
      </c>
      <c r="N106" s="1">
        <v>100</v>
      </c>
      <c r="O106" s="1">
        <v>400</v>
      </c>
      <c r="P106" s="1"/>
      <c r="Q106" s="1">
        <v>2500</v>
      </c>
      <c r="R106" s="1"/>
      <c r="S106" s="1"/>
      <c r="T106" s="1">
        <v>3000</v>
      </c>
      <c r="U106" s="1"/>
      <c r="V106" s="1">
        <v>300</v>
      </c>
      <c r="W106" s="1"/>
      <c r="X106" s="1"/>
      <c r="Y106" s="1"/>
      <c r="Z106" s="1">
        <f t="shared" si="12"/>
        <v>20950</v>
      </c>
      <c r="AA106" s="13">
        <f t="shared" si="15"/>
        <v>15922</v>
      </c>
    </row>
    <row r="107" spans="1:28" s="7" customFormat="1" ht="15" x14ac:dyDescent="0.25">
      <c r="A107" s="6">
        <v>106</v>
      </c>
      <c r="B107" s="6" t="s">
        <v>188</v>
      </c>
      <c r="C107" s="6" t="s">
        <v>189</v>
      </c>
      <c r="D107" s="6" t="s">
        <v>72</v>
      </c>
      <c r="E107" s="6" t="s">
        <v>8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>
        <f t="shared" si="12"/>
        <v>0</v>
      </c>
      <c r="AA107" s="11"/>
    </row>
    <row r="108" spans="1:28" s="7" customFormat="1" ht="15" x14ac:dyDescent="0.25">
      <c r="A108" s="6">
        <v>107</v>
      </c>
      <c r="B108" s="6" t="s">
        <v>190</v>
      </c>
      <c r="C108" s="6" t="s">
        <v>189</v>
      </c>
      <c r="D108" s="6" t="s">
        <v>72</v>
      </c>
      <c r="E108" s="6" t="s">
        <v>8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>
        <f t="shared" si="12"/>
        <v>0</v>
      </c>
      <c r="AA108" s="11"/>
    </row>
    <row r="109" spans="1:28" ht="48.75" customHeight="1" x14ac:dyDescent="0.25">
      <c r="A109" s="1">
        <v>108</v>
      </c>
      <c r="B109" s="4" t="s">
        <v>191</v>
      </c>
      <c r="C109" s="1" t="s">
        <v>192</v>
      </c>
      <c r="D109" s="1" t="s">
        <v>193</v>
      </c>
      <c r="E109" s="1">
        <v>36.5</v>
      </c>
      <c r="F109" s="1">
        <v>2</v>
      </c>
      <c r="G109" s="1"/>
      <c r="H109" s="1"/>
      <c r="I109" s="1">
        <v>1</v>
      </c>
      <c r="J109" s="1">
        <v>5</v>
      </c>
      <c r="K109" s="1"/>
      <c r="L109" s="1"/>
      <c r="M109" s="1">
        <v>1</v>
      </c>
      <c r="N109" s="1"/>
      <c r="O109" s="1">
        <v>1</v>
      </c>
      <c r="P109" s="1">
        <v>25</v>
      </c>
      <c r="Q109" s="1">
        <v>1</v>
      </c>
      <c r="R109" s="1"/>
      <c r="S109" s="1"/>
      <c r="T109" s="1">
        <v>1</v>
      </c>
      <c r="U109" s="1"/>
      <c r="V109" s="1"/>
      <c r="W109" s="1"/>
      <c r="X109" s="1"/>
      <c r="Y109" s="1">
        <v>2</v>
      </c>
      <c r="Z109" s="1">
        <f>SUM(F109:Y109)</f>
        <v>39</v>
      </c>
      <c r="AA109" s="13">
        <f>Z109*E109</f>
        <v>1423.5</v>
      </c>
    </row>
    <row r="110" spans="1:28" s="7" customFormat="1" ht="15" x14ac:dyDescent="0.25">
      <c r="A110" s="6">
        <v>109</v>
      </c>
      <c r="B110" s="6" t="s">
        <v>194</v>
      </c>
      <c r="C110" s="6" t="s">
        <v>195</v>
      </c>
      <c r="D110" s="6" t="s">
        <v>11</v>
      </c>
      <c r="E110" s="6" t="s">
        <v>8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>
        <f t="shared" si="12"/>
        <v>0</v>
      </c>
      <c r="AA110" s="11"/>
    </row>
    <row r="111" spans="1:28" ht="48.75" customHeight="1" x14ac:dyDescent="0.25">
      <c r="A111" s="1">
        <v>110</v>
      </c>
      <c r="B111" s="4" t="s">
        <v>196</v>
      </c>
      <c r="C111" s="1" t="s">
        <v>197</v>
      </c>
      <c r="D111" s="1" t="s">
        <v>116</v>
      </c>
      <c r="E111" s="1">
        <v>76.400000000000006</v>
      </c>
      <c r="F111" s="1"/>
      <c r="G111" s="1">
        <v>2</v>
      </c>
      <c r="H111" s="1"/>
      <c r="I111" s="1">
        <v>12</v>
      </c>
      <c r="J111" s="1"/>
      <c r="K111" s="1">
        <v>0</v>
      </c>
      <c r="L111" s="1">
        <v>30</v>
      </c>
      <c r="M111" s="1">
        <v>1</v>
      </c>
      <c r="N111" s="1"/>
      <c r="O111" s="1"/>
      <c r="P111" s="1"/>
      <c r="Q111" s="1">
        <v>10</v>
      </c>
      <c r="R111" s="1"/>
      <c r="S111" s="1"/>
      <c r="T111" s="1"/>
      <c r="U111" s="1"/>
      <c r="V111" s="1"/>
      <c r="W111" s="1"/>
      <c r="X111" s="1"/>
      <c r="Y111" s="1"/>
      <c r="Z111" s="1">
        <f t="shared" si="12"/>
        <v>55</v>
      </c>
      <c r="AA111" s="13">
        <f t="shared" ref="AA111:AA113" si="16">Z111*E111</f>
        <v>4202</v>
      </c>
    </row>
    <row r="112" spans="1:28" ht="48.75" customHeight="1" x14ac:dyDescent="0.25">
      <c r="A112" s="1">
        <v>111</v>
      </c>
      <c r="B112" s="4" t="s">
        <v>198</v>
      </c>
      <c r="C112" s="1" t="s">
        <v>199</v>
      </c>
      <c r="D112" s="1" t="s">
        <v>11</v>
      </c>
      <c r="E112" s="1">
        <v>0.76</v>
      </c>
      <c r="F112" s="1">
        <v>200</v>
      </c>
      <c r="G112" s="1">
        <v>2500</v>
      </c>
      <c r="H112" s="1"/>
      <c r="I112" s="1">
        <v>850</v>
      </c>
      <c r="J112" s="1">
        <v>1000</v>
      </c>
      <c r="K112" s="1">
        <v>1000</v>
      </c>
      <c r="L112" s="1">
        <v>100</v>
      </c>
      <c r="M112" s="1">
        <v>250</v>
      </c>
      <c r="N112" s="1"/>
      <c r="O112" s="1">
        <v>200</v>
      </c>
      <c r="P112" s="1"/>
      <c r="Q112" s="1">
        <v>750</v>
      </c>
      <c r="R112" s="1"/>
      <c r="S112" s="1"/>
      <c r="T112" s="1">
        <v>2500</v>
      </c>
      <c r="U112" s="1">
        <v>500</v>
      </c>
      <c r="V112" s="1">
        <v>600</v>
      </c>
      <c r="W112" s="1"/>
      <c r="X112" s="1"/>
      <c r="Y112" s="1">
        <v>300</v>
      </c>
      <c r="Z112" s="1">
        <f t="shared" si="12"/>
        <v>10750</v>
      </c>
      <c r="AA112" s="13">
        <f t="shared" si="16"/>
        <v>8170</v>
      </c>
    </row>
    <row r="113" spans="1:27" ht="48.75" customHeight="1" x14ac:dyDescent="0.25">
      <c r="A113" s="1">
        <v>112</v>
      </c>
      <c r="B113" s="4" t="s">
        <v>200</v>
      </c>
      <c r="C113" s="1" t="s">
        <v>189</v>
      </c>
      <c r="D113" s="1" t="s">
        <v>72</v>
      </c>
      <c r="E113" s="8">
        <v>58</v>
      </c>
      <c r="F113" s="1">
        <v>15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>
        <f>SUM(F113:Y113)</f>
        <v>15</v>
      </c>
      <c r="AA113" s="13">
        <f t="shared" si="16"/>
        <v>870</v>
      </c>
    </row>
    <row r="114" spans="1:27" s="7" customFormat="1" ht="15" x14ac:dyDescent="0.25">
      <c r="A114" s="6">
        <v>113</v>
      </c>
      <c r="B114" s="6" t="s">
        <v>200</v>
      </c>
      <c r="C114" s="6" t="s">
        <v>74</v>
      </c>
      <c r="D114" s="6" t="s">
        <v>14</v>
      </c>
      <c r="E114" s="6" t="s">
        <v>8</v>
      </c>
      <c r="F114" s="6"/>
      <c r="G114" s="6"/>
      <c r="H114" s="6"/>
      <c r="I114" s="6"/>
      <c r="J114" s="6"/>
      <c r="K114" s="6">
        <v>0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>
        <f t="shared" ref="Z114:Z140" si="17">SUM(F114:Y114)</f>
        <v>0</v>
      </c>
      <c r="AA114" s="11"/>
    </row>
    <row r="115" spans="1:27" s="7" customFormat="1" ht="15" x14ac:dyDescent="0.25">
      <c r="A115" s="6">
        <v>114</v>
      </c>
      <c r="B115" s="6" t="s">
        <v>201</v>
      </c>
      <c r="C115" s="6" t="s">
        <v>77</v>
      </c>
      <c r="D115" s="6" t="s">
        <v>14</v>
      </c>
      <c r="E115" s="6" t="s">
        <v>8</v>
      </c>
      <c r="F115" s="6"/>
      <c r="G115" s="6"/>
      <c r="H115" s="6"/>
      <c r="I115" s="6"/>
      <c r="J115" s="6"/>
      <c r="K115" s="6">
        <v>0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>
        <f t="shared" si="17"/>
        <v>0</v>
      </c>
      <c r="AA115" s="11"/>
    </row>
    <row r="116" spans="1:27" s="7" customFormat="1" ht="15" x14ac:dyDescent="0.25">
      <c r="A116" s="6">
        <v>115</v>
      </c>
      <c r="B116" s="6" t="s">
        <v>202</v>
      </c>
      <c r="C116" s="6" t="s">
        <v>74</v>
      </c>
      <c r="D116" s="6" t="s">
        <v>14</v>
      </c>
      <c r="E116" s="6" t="s">
        <v>8</v>
      </c>
      <c r="F116" s="6"/>
      <c r="G116" s="6"/>
      <c r="H116" s="6"/>
      <c r="I116" s="6"/>
      <c r="J116" s="6"/>
      <c r="K116" s="6">
        <v>0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>
        <f t="shared" si="17"/>
        <v>0</v>
      </c>
      <c r="AA116" s="11"/>
    </row>
    <row r="117" spans="1:27" ht="48.75" customHeight="1" x14ac:dyDescent="0.25">
      <c r="A117" s="1">
        <v>116</v>
      </c>
      <c r="B117" s="4" t="s">
        <v>203</v>
      </c>
      <c r="C117" s="1" t="s">
        <v>204</v>
      </c>
      <c r="D117" s="1" t="s">
        <v>7</v>
      </c>
      <c r="E117" s="8">
        <v>58</v>
      </c>
      <c r="F117" s="1"/>
      <c r="G117" s="1"/>
      <c r="H117" s="1"/>
      <c r="I117" s="1"/>
      <c r="J117" s="1"/>
      <c r="K117" s="1">
        <v>0</v>
      </c>
      <c r="L117" s="1"/>
      <c r="M117" s="1"/>
      <c r="N117" s="1"/>
      <c r="O117" s="1">
        <v>10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>
        <f t="shared" si="17"/>
        <v>10</v>
      </c>
      <c r="AA117" s="13">
        <f t="shared" ref="AA117:AA118" si="18">Z117*E117</f>
        <v>580</v>
      </c>
    </row>
    <row r="118" spans="1:27" ht="48.75" customHeight="1" x14ac:dyDescent="0.25">
      <c r="A118" s="1">
        <v>117</v>
      </c>
      <c r="B118" s="4" t="s">
        <v>205</v>
      </c>
      <c r="C118" s="1" t="s">
        <v>488</v>
      </c>
      <c r="D118" s="1" t="s">
        <v>11</v>
      </c>
      <c r="E118" s="1">
        <v>0.49</v>
      </c>
      <c r="F118" s="1">
        <v>200</v>
      </c>
      <c r="G118" s="1"/>
      <c r="H118" s="1"/>
      <c r="I118" s="1">
        <v>1700</v>
      </c>
      <c r="J118" s="1">
        <v>1000</v>
      </c>
      <c r="K118" s="1">
        <v>1000</v>
      </c>
      <c r="L118" s="1">
        <v>100</v>
      </c>
      <c r="M118" s="1">
        <v>400</v>
      </c>
      <c r="N118" s="1"/>
      <c r="O118" s="1">
        <v>200</v>
      </c>
      <c r="P118" s="1"/>
      <c r="Q118" s="1">
        <v>750</v>
      </c>
      <c r="R118" s="1"/>
      <c r="S118" s="1"/>
      <c r="T118" s="1"/>
      <c r="U118" s="1"/>
      <c r="V118" s="1">
        <v>600</v>
      </c>
      <c r="W118" s="1"/>
      <c r="X118" s="1"/>
      <c r="Y118" s="1">
        <v>300</v>
      </c>
      <c r="Z118" s="1">
        <f>SUM(F118:Y118)</f>
        <v>6250</v>
      </c>
      <c r="AA118" s="13">
        <f t="shared" si="18"/>
        <v>3062.5</v>
      </c>
    </row>
    <row r="119" spans="1:27" s="7" customFormat="1" ht="15" x14ac:dyDescent="0.25">
      <c r="A119" s="6">
        <v>118</v>
      </c>
      <c r="B119" s="6" t="s">
        <v>206</v>
      </c>
      <c r="C119" s="6" t="s">
        <v>74</v>
      </c>
      <c r="D119" s="6" t="s">
        <v>14</v>
      </c>
      <c r="E119" s="6" t="s">
        <v>8</v>
      </c>
      <c r="F119" s="6"/>
      <c r="G119" s="6"/>
      <c r="H119" s="6"/>
      <c r="I119" s="6"/>
      <c r="J119" s="6"/>
      <c r="K119" s="6">
        <v>0</v>
      </c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>
        <f t="shared" si="17"/>
        <v>0</v>
      </c>
      <c r="AA119" s="11"/>
    </row>
    <row r="120" spans="1:27" ht="48.75" customHeight="1" x14ac:dyDescent="0.25">
      <c r="A120" s="1">
        <v>119</v>
      </c>
      <c r="B120" s="4" t="s">
        <v>207</v>
      </c>
      <c r="C120" s="1" t="s">
        <v>208</v>
      </c>
      <c r="D120" s="1" t="s">
        <v>445</v>
      </c>
      <c r="E120" s="1">
        <v>0.88</v>
      </c>
      <c r="F120" s="1"/>
      <c r="G120" s="1">
        <v>100</v>
      </c>
      <c r="H120" s="1"/>
      <c r="I120" s="1">
        <v>150</v>
      </c>
      <c r="J120" s="1">
        <v>1200</v>
      </c>
      <c r="K120" s="1">
        <v>50</v>
      </c>
      <c r="L120" s="1"/>
      <c r="M120" s="1">
        <v>250</v>
      </c>
      <c r="N120" s="1">
        <v>50</v>
      </c>
      <c r="O120" s="1">
        <v>200</v>
      </c>
      <c r="P120" s="1">
        <v>100</v>
      </c>
      <c r="Q120" s="1"/>
      <c r="R120" s="1"/>
      <c r="S120" s="1"/>
      <c r="T120" s="1">
        <v>200</v>
      </c>
      <c r="U120" s="1"/>
      <c r="V120" s="1">
        <v>100</v>
      </c>
      <c r="W120" s="1"/>
      <c r="X120" s="1"/>
      <c r="Y120" s="1">
        <v>250</v>
      </c>
      <c r="Z120" s="1">
        <f>SUM(F120:Y120)</f>
        <v>2650</v>
      </c>
      <c r="AA120" s="13">
        <f t="shared" ref="AA120:AA128" si="19">Z120*E120</f>
        <v>2332</v>
      </c>
    </row>
    <row r="121" spans="1:27" ht="48.75" customHeight="1" x14ac:dyDescent="0.25">
      <c r="A121" s="1">
        <v>120</v>
      </c>
      <c r="B121" s="4" t="s">
        <v>496</v>
      </c>
      <c r="C121" s="1" t="s">
        <v>209</v>
      </c>
      <c r="D121" s="1" t="s">
        <v>120</v>
      </c>
      <c r="E121" s="8">
        <v>2000</v>
      </c>
      <c r="F121" s="1"/>
      <c r="G121" s="1"/>
      <c r="H121" s="1"/>
      <c r="I121" s="1"/>
      <c r="J121" s="1"/>
      <c r="K121" s="1"/>
      <c r="L121" s="1"/>
      <c r="M121" s="1">
        <v>1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>
        <f t="shared" si="17"/>
        <v>1</v>
      </c>
      <c r="AA121" s="13">
        <f t="shared" si="19"/>
        <v>2000</v>
      </c>
    </row>
    <row r="122" spans="1:27" ht="48.75" customHeight="1" x14ac:dyDescent="0.25">
      <c r="A122" s="1">
        <v>121</v>
      </c>
      <c r="B122" s="4" t="s">
        <v>210</v>
      </c>
      <c r="C122" s="1" t="s">
        <v>189</v>
      </c>
      <c r="D122" s="1" t="s">
        <v>120</v>
      </c>
      <c r="E122" s="1">
        <v>3800</v>
      </c>
      <c r="F122" s="1"/>
      <c r="G122" s="1"/>
      <c r="H122" s="1"/>
      <c r="I122" s="1">
        <v>1</v>
      </c>
      <c r="J122" s="1"/>
      <c r="K122" s="1"/>
      <c r="L122" s="1"/>
      <c r="M122" s="1">
        <v>1</v>
      </c>
      <c r="N122" s="1"/>
      <c r="O122" s="1">
        <v>100</v>
      </c>
      <c r="P122" s="1"/>
      <c r="Q122" s="1"/>
      <c r="R122" s="1"/>
      <c r="S122" s="1"/>
      <c r="T122" s="1"/>
      <c r="U122" s="1"/>
      <c r="V122" s="1"/>
      <c r="W122" s="1"/>
      <c r="X122" s="1"/>
      <c r="Y122" s="1">
        <v>1</v>
      </c>
      <c r="Z122" s="1">
        <f t="shared" si="17"/>
        <v>103</v>
      </c>
      <c r="AA122" s="13">
        <f t="shared" si="19"/>
        <v>391400</v>
      </c>
    </row>
    <row r="123" spans="1:27" ht="48.75" customHeight="1" x14ac:dyDescent="0.25">
      <c r="A123" s="1">
        <v>122</v>
      </c>
      <c r="B123" s="4" t="s">
        <v>211</v>
      </c>
      <c r="C123" s="1" t="s">
        <v>189</v>
      </c>
      <c r="D123" s="1" t="s">
        <v>120</v>
      </c>
      <c r="E123" s="8">
        <v>2000</v>
      </c>
      <c r="F123" s="1"/>
      <c r="G123" s="1"/>
      <c r="H123" s="1"/>
      <c r="I123" s="1">
        <v>1</v>
      </c>
      <c r="J123" s="1"/>
      <c r="K123" s="1">
        <v>0</v>
      </c>
      <c r="L123" s="1"/>
      <c r="M123" s="1">
        <v>2</v>
      </c>
      <c r="N123" s="1"/>
      <c r="O123" s="1">
        <v>100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>
        <f t="shared" si="17"/>
        <v>103</v>
      </c>
      <c r="AA123" s="13">
        <f t="shared" si="19"/>
        <v>206000</v>
      </c>
    </row>
    <row r="124" spans="1:27" ht="48.75" customHeight="1" x14ac:dyDescent="0.25">
      <c r="A124" s="1">
        <v>123</v>
      </c>
      <c r="B124" s="4" t="s">
        <v>212</v>
      </c>
      <c r="C124" s="1" t="s">
        <v>213</v>
      </c>
      <c r="D124" s="1" t="s">
        <v>120</v>
      </c>
      <c r="E124" s="1">
        <v>3500</v>
      </c>
      <c r="F124" s="1"/>
      <c r="G124" s="1"/>
      <c r="H124" s="1"/>
      <c r="I124" s="1">
        <v>1</v>
      </c>
      <c r="J124" s="1">
        <v>1</v>
      </c>
      <c r="K124" s="1"/>
      <c r="L124" s="1"/>
      <c r="M124" s="1">
        <v>1</v>
      </c>
      <c r="N124" s="1"/>
      <c r="O124" s="1"/>
      <c r="P124" s="1">
        <v>1</v>
      </c>
      <c r="Q124" s="1">
        <v>1</v>
      </c>
      <c r="R124" s="1"/>
      <c r="S124" s="1"/>
      <c r="T124" s="1">
        <v>1</v>
      </c>
      <c r="U124" s="1"/>
      <c r="V124" s="1"/>
      <c r="W124" s="1"/>
      <c r="X124" s="1"/>
      <c r="Y124" s="1"/>
      <c r="Z124" s="1">
        <f t="shared" si="17"/>
        <v>6</v>
      </c>
      <c r="AA124" s="13">
        <f t="shared" si="19"/>
        <v>21000</v>
      </c>
    </row>
    <row r="125" spans="1:27" ht="48.75" customHeight="1" x14ac:dyDescent="0.25">
      <c r="A125" s="1">
        <v>124</v>
      </c>
      <c r="B125" s="4" t="s">
        <v>214</v>
      </c>
      <c r="C125" s="1" t="s">
        <v>215</v>
      </c>
      <c r="D125" s="1" t="s">
        <v>14</v>
      </c>
      <c r="E125" s="1">
        <v>95</v>
      </c>
      <c r="F125" s="1"/>
      <c r="G125" s="1"/>
      <c r="H125" s="1"/>
      <c r="I125" s="1">
        <v>1</v>
      </c>
      <c r="J125" s="1">
        <v>0.25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>
        <v>0.25</v>
      </c>
      <c r="W125" s="1"/>
      <c r="X125" s="1"/>
      <c r="Y125" s="1">
        <v>0.25</v>
      </c>
      <c r="Z125" s="1">
        <f>SUM(F125:Y125)</f>
        <v>1.75</v>
      </c>
      <c r="AA125" s="13">
        <f t="shared" si="19"/>
        <v>166.25</v>
      </c>
    </row>
    <row r="126" spans="1:27" ht="48.75" customHeight="1" x14ac:dyDescent="0.25">
      <c r="A126" s="1">
        <v>125</v>
      </c>
      <c r="B126" s="4" t="s">
        <v>216</v>
      </c>
      <c r="C126" s="1" t="s">
        <v>217</v>
      </c>
      <c r="D126" s="1" t="s">
        <v>14</v>
      </c>
      <c r="E126" s="1">
        <v>95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>
        <v>0.5</v>
      </c>
      <c r="V126" s="1"/>
      <c r="W126" s="1"/>
      <c r="X126" s="1"/>
      <c r="Y126" s="1"/>
      <c r="Z126" s="1">
        <f t="shared" si="17"/>
        <v>0.5</v>
      </c>
      <c r="AA126" s="13">
        <f t="shared" si="19"/>
        <v>47.5</v>
      </c>
    </row>
    <row r="127" spans="1:27" ht="48.75" customHeight="1" x14ac:dyDescent="0.25">
      <c r="A127" s="1">
        <v>126</v>
      </c>
      <c r="B127" s="4" t="s">
        <v>218</v>
      </c>
      <c r="C127" s="1" t="s">
        <v>74</v>
      </c>
      <c r="D127" s="1" t="s">
        <v>14</v>
      </c>
      <c r="E127" s="1">
        <v>735</v>
      </c>
      <c r="F127" s="1">
        <v>3</v>
      </c>
      <c r="G127" s="1"/>
      <c r="H127" s="1"/>
      <c r="I127" s="1">
        <v>0.5</v>
      </c>
      <c r="J127" s="1"/>
      <c r="K127" s="1"/>
      <c r="L127" s="1"/>
      <c r="M127" s="1"/>
      <c r="N127" s="1"/>
      <c r="O127" s="1"/>
      <c r="P127" s="1">
        <v>1</v>
      </c>
      <c r="Q127" s="1">
        <v>0.5</v>
      </c>
      <c r="R127" s="1"/>
      <c r="S127" s="1"/>
      <c r="T127" s="1"/>
      <c r="U127" s="1"/>
      <c r="V127" s="1">
        <v>2</v>
      </c>
      <c r="W127" s="1"/>
      <c r="X127" s="1"/>
      <c r="Y127" s="1"/>
      <c r="Z127" s="1">
        <f>SUM(F127:Y127)</f>
        <v>7</v>
      </c>
      <c r="AA127" s="13">
        <f t="shared" si="19"/>
        <v>5145</v>
      </c>
    </row>
    <row r="128" spans="1:27" ht="48.75" customHeight="1" x14ac:dyDescent="0.25">
      <c r="A128" s="1">
        <v>127</v>
      </c>
      <c r="B128" s="4" t="s">
        <v>219</v>
      </c>
      <c r="C128" s="1" t="s">
        <v>175</v>
      </c>
      <c r="D128" s="1" t="s">
        <v>14</v>
      </c>
      <c r="E128" s="8">
        <v>270</v>
      </c>
      <c r="F128" s="1"/>
      <c r="G128" s="1"/>
      <c r="H128" s="1"/>
      <c r="I128" s="1"/>
      <c r="J128" s="1"/>
      <c r="K128" s="1">
        <v>0.6</v>
      </c>
      <c r="L128" s="1"/>
      <c r="M128" s="1">
        <v>0.5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>
        <f t="shared" si="17"/>
        <v>1.1000000000000001</v>
      </c>
      <c r="AA128" s="13">
        <f t="shared" si="19"/>
        <v>297</v>
      </c>
    </row>
    <row r="129" spans="1:27" s="7" customFormat="1" ht="15" x14ac:dyDescent="0.25">
      <c r="A129" s="6">
        <v>128</v>
      </c>
      <c r="B129" s="6" t="s">
        <v>220</v>
      </c>
      <c r="C129" s="6" t="s">
        <v>195</v>
      </c>
      <c r="D129" s="6" t="s">
        <v>120</v>
      </c>
      <c r="E129" s="6" t="s">
        <v>8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>
        <f t="shared" si="17"/>
        <v>0</v>
      </c>
      <c r="AA129" s="11"/>
    </row>
    <row r="130" spans="1:27" s="7" customFormat="1" ht="15" x14ac:dyDescent="0.25">
      <c r="A130" s="6">
        <v>129</v>
      </c>
      <c r="B130" s="6" t="s">
        <v>221</v>
      </c>
      <c r="C130" s="6" t="s">
        <v>189</v>
      </c>
      <c r="D130" s="6" t="s">
        <v>120</v>
      </c>
      <c r="E130" s="6" t="s">
        <v>8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>
        <f t="shared" si="17"/>
        <v>0</v>
      </c>
      <c r="AA130" s="11"/>
    </row>
    <row r="131" spans="1:27" s="7" customFormat="1" ht="15" x14ac:dyDescent="0.25">
      <c r="A131" s="6">
        <v>130</v>
      </c>
      <c r="B131" s="6" t="s">
        <v>222</v>
      </c>
      <c r="C131" s="6" t="s">
        <v>189</v>
      </c>
      <c r="D131" s="6" t="s">
        <v>120</v>
      </c>
      <c r="E131" s="6" t="s">
        <v>8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>
        <f t="shared" si="17"/>
        <v>0</v>
      </c>
      <c r="AA131" s="11"/>
    </row>
    <row r="132" spans="1:27" ht="48.75" customHeight="1" x14ac:dyDescent="0.25">
      <c r="A132" s="1">
        <v>131</v>
      </c>
      <c r="B132" s="4" t="s">
        <v>223</v>
      </c>
      <c r="C132" s="1" t="s">
        <v>224</v>
      </c>
      <c r="D132" s="1" t="s">
        <v>11</v>
      </c>
      <c r="E132" s="1">
        <v>0.76</v>
      </c>
      <c r="F132" s="1">
        <v>500</v>
      </c>
      <c r="G132" s="1">
        <v>1000</v>
      </c>
      <c r="H132" s="1"/>
      <c r="I132" s="1">
        <v>1500</v>
      </c>
      <c r="J132" s="1">
        <v>2000</v>
      </c>
      <c r="K132" s="1">
        <v>5000</v>
      </c>
      <c r="L132" s="1">
        <v>500</v>
      </c>
      <c r="M132" s="1">
        <v>250</v>
      </c>
      <c r="N132" s="1"/>
      <c r="O132" s="1">
        <v>800</v>
      </c>
      <c r="P132" s="1"/>
      <c r="Q132" s="1">
        <v>1000</v>
      </c>
      <c r="R132" s="1"/>
      <c r="S132" s="1"/>
      <c r="T132" s="1">
        <v>3500</v>
      </c>
      <c r="U132" s="1">
        <v>500</v>
      </c>
      <c r="V132" s="1">
        <v>1500</v>
      </c>
      <c r="W132" s="1"/>
      <c r="X132" s="1"/>
      <c r="Y132" s="1">
        <v>500</v>
      </c>
      <c r="Z132" s="1">
        <f>SUM(F132:Y132)</f>
        <v>18550</v>
      </c>
      <c r="AA132" s="13">
        <f t="shared" ref="AA132:AA137" si="20">Z132*E132</f>
        <v>14098</v>
      </c>
    </row>
    <row r="133" spans="1:27" ht="48.75" customHeight="1" x14ac:dyDescent="0.25">
      <c r="A133" s="1">
        <v>132</v>
      </c>
      <c r="B133" s="4" t="s">
        <v>225</v>
      </c>
      <c r="C133" s="1" t="s">
        <v>226</v>
      </c>
      <c r="D133" s="1" t="s">
        <v>11</v>
      </c>
      <c r="E133" s="1">
        <v>0.49</v>
      </c>
      <c r="F133" s="1">
        <v>100</v>
      </c>
      <c r="G133" s="1"/>
      <c r="H133" s="1"/>
      <c r="I133" s="1">
        <v>1000</v>
      </c>
      <c r="J133" s="1">
        <v>1500</v>
      </c>
      <c r="K133" s="1">
        <v>2000</v>
      </c>
      <c r="L133" s="1"/>
      <c r="M133" s="1"/>
      <c r="N133" s="1"/>
      <c r="O133" s="1">
        <v>100</v>
      </c>
      <c r="P133" s="1"/>
      <c r="Q133" s="1"/>
      <c r="R133" s="1"/>
      <c r="S133" s="1"/>
      <c r="T133" s="1"/>
      <c r="U133" s="1"/>
      <c r="V133" s="1"/>
      <c r="W133" s="1"/>
      <c r="X133" s="1"/>
      <c r="Y133" s="1">
        <v>100</v>
      </c>
      <c r="Z133" s="1">
        <f>SUM(F133:Y133)</f>
        <v>4800</v>
      </c>
      <c r="AA133" s="13">
        <f t="shared" si="20"/>
        <v>2352</v>
      </c>
    </row>
    <row r="134" spans="1:27" ht="48.75" customHeight="1" x14ac:dyDescent="0.25">
      <c r="A134" s="1">
        <v>133</v>
      </c>
      <c r="B134" s="4" t="s">
        <v>227</v>
      </c>
      <c r="C134" s="1" t="s">
        <v>228</v>
      </c>
      <c r="D134" s="1" t="s">
        <v>11</v>
      </c>
      <c r="E134" s="1">
        <v>0.76</v>
      </c>
      <c r="F134" s="1">
        <v>200</v>
      </c>
      <c r="G134" s="1">
        <v>1500</v>
      </c>
      <c r="H134" s="1"/>
      <c r="I134" s="1">
        <v>250</v>
      </c>
      <c r="J134" s="1">
        <v>3000</v>
      </c>
      <c r="K134" s="1">
        <v>2000</v>
      </c>
      <c r="L134" s="1">
        <v>500</v>
      </c>
      <c r="M134" s="1">
        <v>250</v>
      </c>
      <c r="N134" s="1"/>
      <c r="O134" s="1">
        <v>600</v>
      </c>
      <c r="P134" s="1"/>
      <c r="Q134" s="1">
        <v>1500</v>
      </c>
      <c r="R134" s="1"/>
      <c r="S134" s="1"/>
      <c r="T134" s="1">
        <v>2500</v>
      </c>
      <c r="U134" s="1"/>
      <c r="V134" s="1">
        <v>2000</v>
      </c>
      <c r="W134" s="1"/>
      <c r="X134" s="1"/>
      <c r="Y134" s="1">
        <v>1000</v>
      </c>
      <c r="Z134" s="1">
        <f>SUM(F134:Y134)</f>
        <v>15300</v>
      </c>
      <c r="AA134" s="13">
        <f t="shared" si="20"/>
        <v>11628</v>
      </c>
    </row>
    <row r="135" spans="1:27" ht="48.75" customHeight="1" x14ac:dyDescent="0.25">
      <c r="A135" s="1">
        <v>134</v>
      </c>
      <c r="B135" s="4" t="s">
        <v>229</v>
      </c>
      <c r="C135" s="1" t="s">
        <v>77</v>
      </c>
      <c r="D135" s="1" t="s">
        <v>14</v>
      </c>
      <c r="E135" s="1">
        <v>450</v>
      </c>
      <c r="F135" s="1"/>
      <c r="G135" s="1">
        <v>0.25</v>
      </c>
      <c r="H135" s="1"/>
      <c r="I135" s="1"/>
      <c r="J135" s="1"/>
      <c r="K135" s="1">
        <v>0.1</v>
      </c>
      <c r="L135" s="1"/>
      <c r="M135" s="1">
        <v>0.1</v>
      </c>
      <c r="N135" s="1"/>
      <c r="O135" s="1"/>
      <c r="P135" s="1"/>
      <c r="Q135" s="1">
        <v>0.25</v>
      </c>
      <c r="R135" s="1"/>
      <c r="S135" s="1"/>
      <c r="T135" s="1"/>
      <c r="U135" s="1"/>
      <c r="V135" s="1"/>
      <c r="W135" s="1"/>
      <c r="X135" s="1"/>
      <c r="Y135" s="1"/>
      <c r="Z135" s="1">
        <f t="shared" si="17"/>
        <v>0.7</v>
      </c>
      <c r="AA135" s="13">
        <f t="shared" si="20"/>
        <v>315</v>
      </c>
    </row>
    <row r="136" spans="1:27" ht="48.75" customHeight="1" x14ac:dyDescent="0.25">
      <c r="A136" s="1">
        <v>135</v>
      </c>
      <c r="B136" s="4" t="s">
        <v>230</v>
      </c>
      <c r="C136" s="1" t="s">
        <v>174</v>
      </c>
      <c r="D136" s="1" t="s">
        <v>14</v>
      </c>
      <c r="E136" s="8">
        <v>447</v>
      </c>
      <c r="F136" s="1"/>
      <c r="G136" s="1">
        <v>0.1</v>
      </c>
      <c r="H136" s="1"/>
      <c r="I136" s="1"/>
      <c r="J136" s="1"/>
      <c r="K136" s="1">
        <v>0.1</v>
      </c>
      <c r="L136" s="1"/>
      <c r="M136" s="1">
        <v>0.1</v>
      </c>
      <c r="N136" s="1"/>
      <c r="O136" s="1">
        <v>1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>
        <f t="shared" si="17"/>
        <v>1.3</v>
      </c>
      <c r="AA136" s="13">
        <f t="shared" si="20"/>
        <v>581.1</v>
      </c>
    </row>
    <row r="137" spans="1:27" ht="48.75" customHeight="1" x14ac:dyDescent="0.25">
      <c r="A137" s="1">
        <v>136</v>
      </c>
      <c r="B137" s="4" t="s">
        <v>231</v>
      </c>
      <c r="C137" s="1" t="s">
        <v>77</v>
      </c>
      <c r="D137" s="1" t="s">
        <v>14</v>
      </c>
      <c r="E137" s="1">
        <v>450</v>
      </c>
      <c r="F137" s="1"/>
      <c r="G137" s="1">
        <v>0.25</v>
      </c>
      <c r="H137" s="1"/>
      <c r="I137" s="1"/>
      <c r="J137" s="1"/>
      <c r="K137" s="1">
        <v>1</v>
      </c>
      <c r="L137" s="1"/>
      <c r="M137" s="1">
        <v>0.1</v>
      </c>
      <c r="N137" s="1"/>
      <c r="O137" s="1">
        <v>1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>
        <f t="shared" si="17"/>
        <v>2.35</v>
      </c>
      <c r="AA137" s="13">
        <f t="shared" si="20"/>
        <v>1057.5</v>
      </c>
    </row>
    <row r="138" spans="1:27" s="7" customFormat="1" ht="15" customHeight="1" x14ac:dyDescent="0.25">
      <c r="A138" s="6">
        <v>137</v>
      </c>
      <c r="B138" s="6" t="s">
        <v>232</v>
      </c>
      <c r="C138" s="6" t="s">
        <v>189</v>
      </c>
      <c r="D138" s="6" t="s">
        <v>116</v>
      </c>
      <c r="E138" s="6" t="s">
        <v>8</v>
      </c>
      <c r="F138" s="6"/>
      <c r="G138" s="6"/>
      <c r="H138" s="6"/>
      <c r="I138" s="6"/>
      <c r="J138" s="6"/>
      <c r="K138" s="6">
        <v>0</v>
      </c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>
        <f t="shared" si="17"/>
        <v>0</v>
      </c>
      <c r="AA138" s="11"/>
    </row>
    <row r="139" spans="1:27" ht="48.75" customHeight="1" x14ac:dyDescent="0.25">
      <c r="A139" s="1">
        <v>138</v>
      </c>
      <c r="B139" s="4" t="s">
        <v>233</v>
      </c>
      <c r="C139" s="1" t="s">
        <v>174</v>
      </c>
      <c r="D139" s="1" t="s">
        <v>14</v>
      </c>
      <c r="E139" s="8">
        <v>450</v>
      </c>
      <c r="F139" s="1"/>
      <c r="G139" s="1"/>
      <c r="H139" s="1"/>
      <c r="I139" s="1"/>
      <c r="J139" s="1"/>
      <c r="K139" s="1"/>
      <c r="L139" s="1"/>
      <c r="M139" s="1">
        <v>0.1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>
        <f t="shared" si="17"/>
        <v>0.1</v>
      </c>
      <c r="AA139" s="13">
        <f t="shared" ref="AA139:AA143" si="21">Z139*E139</f>
        <v>45</v>
      </c>
    </row>
    <row r="140" spans="1:27" ht="48.75" customHeight="1" x14ac:dyDescent="0.25">
      <c r="A140" s="1">
        <v>139</v>
      </c>
      <c r="B140" s="4" t="s">
        <v>234</v>
      </c>
      <c r="C140" s="1" t="s">
        <v>234</v>
      </c>
      <c r="D140" s="1" t="s">
        <v>120</v>
      </c>
      <c r="E140" s="1">
        <v>7000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>
        <v>2</v>
      </c>
      <c r="U140" s="1"/>
      <c r="V140" s="1"/>
      <c r="W140" s="1"/>
      <c r="X140" s="1"/>
      <c r="Y140" s="1"/>
      <c r="Z140" s="1">
        <f t="shared" si="17"/>
        <v>2</v>
      </c>
      <c r="AA140" s="13">
        <f t="shared" si="21"/>
        <v>14000</v>
      </c>
    </row>
    <row r="141" spans="1:27" ht="48.75" customHeight="1" x14ac:dyDescent="0.25">
      <c r="A141" s="1">
        <v>140</v>
      </c>
      <c r="B141" s="4" t="s">
        <v>235</v>
      </c>
      <c r="C141" s="1" t="s">
        <v>236</v>
      </c>
      <c r="D141" s="1" t="s">
        <v>14</v>
      </c>
      <c r="E141" s="1">
        <v>1632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>
        <v>4</v>
      </c>
      <c r="Q141" s="1">
        <v>0.5</v>
      </c>
      <c r="R141" s="1"/>
      <c r="S141" s="1"/>
      <c r="T141" s="1">
        <v>25</v>
      </c>
      <c r="U141" s="1"/>
      <c r="V141" s="1"/>
      <c r="W141" s="1"/>
      <c r="X141" s="1"/>
      <c r="Y141" s="1">
        <v>0.5</v>
      </c>
      <c r="Z141" s="1">
        <f>SUM(F141:Y141)</f>
        <v>30</v>
      </c>
      <c r="AA141" s="13">
        <f t="shared" si="21"/>
        <v>48960</v>
      </c>
    </row>
    <row r="142" spans="1:27" ht="48.75" customHeight="1" x14ac:dyDescent="0.25">
      <c r="A142" s="1">
        <v>141</v>
      </c>
      <c r="B142" s="4" t="s">
        <v>237</v>
      </c>
      <c r="C142" s="1" t="s">
        <v>74</v>
      </c>
      <c r="D142" s="1" t="s">
        <v>14</v>
      </c>
      <c r="E142" s="8">
        <v>4900</v>
      </c>
      <c r="F142" s="1">
        <v>1</v>
      </c>
      <c r="G142" s="1"/>
      <c r="H142" s="1"/>
      <c r="I142" s="1">
        <v>0.5</v>
      </c>
      <c r="J142" s="1"/>
      <c r="K142" s="1"/>
      <c r="L142" s="1"/>
      <c r="M142" s="1"/>
      <c r="N142" s="1"/>
      <c r="O142" s="1"/>
      <c r="P142" s="1"/>
      <c r="Q142" s="1"/>
      <c r="R142" s="1">
        <v>3</v>
      </c>
      <c r="S142" s="1"/>
      <c r="T142" s="1"/>
      <c r="U142" s="1"/>
      <c r="V142" s="1"/>
      <c r="W142" s="1"/>
      <c r="X142" s="1"/>
      <c r="Y142" s="1"/>
      <c r="Z142" s="1">
        <f>SUM(F142:Y142)</f>
        <v>4.5</v>
      </c>
      <c r="AA142" s="13">
        <f t="shared" si="21"/>
        <v>22050</v>
      </c>
    </row>
    <row r="143" spans="1:27" ht="48.75" customHeight="1" x14ac:dyDescent="0.25">
      <c r="A143" s="1">
        <v>142</v>
      </c>
      <c r="B143" s="4" t="s">
        <v>238</v>
      </c>
      <c r="C143" s="1" t="s">
        <v>239</v>
      </c>
      <c r="D143" s="1" t="s">
        <v>14</v>
      </c>
      <c r="E143" s="1">
        <v>4900</v>
      </c>
      <c r="F143" s="1">
        <v>1</v>
      </c>
      <c r="G143" s="1"/>
      <c r="H143" s="1"/>
      <c r="I143" s="1"/>
      <c r="J143" s="1">
        <v>0.5</v>
      </c>
      <c r="K143" s="1"/>
      <c r="L143" s="1"/>
      <c r="M143" s="1"/>
      <c r="N143" s="1"/>
      <c r="O143" s="1"/>
      <c r="P143" s="1">
        <v>2</v>
      </c>
      <c r="Q143" s="1">
        <v>0.5</v>
      </c>
      <c r="R143" s="1"/>
      <c r="S143" s="1"/>
      <c r="T143" s="1">
        <v>1.5</v>
      </c>
      <c r="U143" s="1"/>
      <c r="V143" s="1">
        <v>0.5</v>
      </c>
      <c r="W143" s="1"/>
      <c r="X143" s="1"/>
      <c r="Y143" s="1"/>
      <c r="Z143" s="1">
        <f>SUM(F143:Y143)</f>
        <v>6</v>
      </c>
      <c r="AA143" s="13">
        <f t="shared" si="21"/>
        <v>29400</v>
      </c>
    </row>
    <row r="144" spans="1:27" s="7" customFormat="1" ht="15" x14ac:dyDescent="0.25">
      <c r="A144" s="6">
        <v>143</v>
      </c>
      <c r="B144" s="6" t="s">
        <v>240</v>
      </c>
      <c r="C144" s="6" t="s">
        <v>74</v>
      </c>
      <c r="D144" s="6" t="s">
        <v>14</v>
      </c>
      <c r="E144" s="6" t="s">
        <v>8</v>
      </c>
      <c r="F144" s="6"/>
      <c r="G144" s="6"/>
      <c r="H144" s="6"/>
      <c r="I144" s="6"/>
      <c r="J144" s="6"/>
      <c r="K144" s="6">
        <v>0</v>
      </c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>
        <f t="shared" ref="Z144:Z173" si="22">SUM(F144:Y144)</f>
        <v>0</v>
      </c>
      <c r="AA144" s="11"/>
    </row>
    <row r="145" spans="1:27" s="7" customFormat="1" ht="15" x14ac:dyDescent="0.25">
      <c r="A145" s="6">
        <v>144</v>
      </c>
      <c r="B145" s="6" t="s">
        <v>241</v>
      </c>
      <c r="C145" s="6" t="s">
        <v>74</v>
      </c>
      <c r="D145" s="6" t="s">
        <v>14</v>
      </c>
      <c r="E145" s="6" t="s">
        <v>8</v>
      </c>
      <c r="F145" s="6"/>
      <c r="G145" s="6"/>
      <c r="H145" s="6"/>
      <c r="I145" s="6"/>
      <c r="J145" s="6"/>
      <c r="K145" s="6">
        <v>0</v>
      </c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>
        <f t="shared" si="22"/>
        <v>0</v>
      </c>
      <c r="AA145" s="11"/>
    </row>
    <row r="146" spans="1:27" s="7" customFormat="1" ht="15" x14ac:dyDescent="0.25">
      <c r="A146" s="6">
        <v>145</v>
      </c>
      <c r="B146" s="6" t="s">
        <v>242</v>
      </c>
      <c r="C146" s="6" t="s">
        <v>74</v>
      </c>
      <c r="D146" s="6" t="s">
        <v>14</v>
      </c>
      <c r="E146" s="6" t="s">
        <v>8</v>
      </c>
      <c r="F146" s="6"/>
      <c r="G146" s="6"/>
      <c r="H146" s="6"/>
      <c r="I146" s="6"/>
      <c r="J146" s="6"/>
      <c r="K146" s="6">
        <v>0</v>
      </c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>
        <f t="shared" si="22"/>
        <v>0</v>
      </c>
      <c r="AA146" s="11"/>
    </row>
    <row r="147" spans="1:27" ht="48.75" customHeight="1" x14ac:dyDescent="0.25">
      <c r="A147" s="1">
        <v>146</v>
      </c>
      <c r="B147" s="4" t="s">
        <v>243</v>
      </c>
      <c r="C147" s="1" t="s">
        <v>74</v>
      </c>
      <c r="D147" s="1" t="s">
        <v>14</v>
      </c>
      <c r="E147" s="1">
        <v>897</v>
      </c>
      <c r="F147" s="1"/>
      <c r="G147" s="1"/>
      <c r="H147" s="1"/>
      <c r="I147" s="1"/>
      <c r="J147" s="1"/>
      <c r="K147" s="1">
        <v>1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>
        <v>0.5</v>
      </c>
      <c r="Z147" s="1">
        <f>SUM(F147:Y147)</f>
        <v>1.5</v>
      </c>
      <c r="AA147" s="13">
        <f t="shared" ref="AA147:AA148" si="23">Z147*E147</f>
        <v>1345.5</v>
      </c>
    </row>
    <row r="148" spans="1:27" ht="48.75" customHeight="1" x14ac:dyDescent="0.25">
      <c r="A148" s="1">
        <v>147</v>
      </c>
      <c r="B148" s="4" t="s">
        <v>244</v>
      </c>
      <c r="C148" s="1" t="s">
        <v>74</v>
      </c>
      <c r="D148" s="1" t="s">
        <v>14</v>
      </c>
      <c r="E148" s="1">
        <v>2500</v>
      </c>
      <c r="F148" s="1"/>
      <c r="G148" s="1"/>
      <c r="H148" s="1"/>
      <c r="I148" s="1"/>
      <c r="J148" s="1"/>
      <c r="K148" s="1"/>
      <c r="L148" s="1"/>
      <c r="M148" s="1"/>
      <c r="N148" s="1"/>
      <c r="O148" s="1">
        <v>0.5</v>
      </c>
      <c r="P148" s="1"/>
      <c r="Q148" s="1"/>
      <c r="R148" s="1"/>
      <c r="S148" s="1"/>
      <c r="T148" s="1"/>
      <c r="U148" s="1">
        <v>0.5</v>
      </c>
      <c r="V148" s="1"/>
      <c r="W148" s="1"/>
      <c r="X148" s="1"/>
      <c r="Y148" s="1"/>
      <c r="Z148" s="1">
        <f t="shared" si="22"/>
        <v>1</v>
      </c>
      <c r="AA148" s="13">
        <f t="shared" si="23"/>
        <v>2500</v>
      </c>
    </row>
    <row r="149" spans="1:27" s="7" customFormat="1" ht="15" x14ac:dyDescent="0.25">
      <c r="A149" s="6">
        <v>148</v>
      </c>
      <c r="B149" s="6" t="s">
        <v>245</v>
      </c>
      <c r="C149" s="6" t="s">
        <v>74</v>
      </c>
      <c r="D149" s="6" t="s">
        <v>14</v>
      </c>
      <c r="E149" s="6" t="s">
        <v>8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>
        <f t="shared" si="22"/>
        <v>0</v>
      </c>
      <c r="AA149" s="11"/>
    </row>
    <row r="150" spans="1:27" s="7" customFormat="1" ht="15" x14ac:dyDescent="0.25">
      <c r="A150" s="6">
        <v>149</v>
      </c>
      <c r="B150" s="6" t="s">
        <v>246</v>
      </c>
      <c r="C150" s="6" t="s">
        <v>247</v>
      </c>
      <c r="D150" s="6" t="s">
        <v>248</v>
      </c>
      <c r="E150" s="6">
        <v>3.5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>
        <f t="shared" si="22"/>
        <v>0</v>
      </c>
      <c r="AA150" s="11"/>
    </row>
    <row r="151" spans="1:27" s="7" customFormat="1" ht="15" x14ac:dyDescent="0.25">
      <c r="A151" s="6">
        <v>150</v>
      </c>
      <c r="B151" s="6" t="s">
        <v>246</v>
      </c>
      <c r="C151" s="6" t="s">
        <v>247</v>
      </c>
      <c r="D151" s="6" t="s">
        <v>14</v>
      </c>
      <c r="E151" s="6" t="s">
        <v>8</v>
      </c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>
        <f t="shared" si="22"/>
        <v>0</v>
      </c>
      <c r="AA151" s="11"/>
    </row>
    <row r="152" spans="1:27" s="7" customFormat="1" ht="15" x14ac:dyDescent="0.25">
      <c r="A152" s="6">
        <v>151</v>
      </c>
      <c r="B152" s="6" t="s">
        <v>249</v>
      </c>
      <c r="C152" s="6" t="s">
        <v>77</v>
      </c>
      <c r="D152" s="6" t="s">
        <v>14</v>
      </c>
      <c r="E152" s="6" t="s">
        <v>8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>
        <f t="shared" si="22"/>
        <v>0</v>
      </c>
      <c r="AA152" s="11"/>
    </row>
    <row r="153" spans="1:27" s="7" customFormat="1" ht="15" x14ac:dyDescent="0.25">
      <c r="A153" s="6">
        <v>152</v>
      </c>
      <c r="B153" s="6" t="s">
        <v>250</v>
      </c>
      <c r="C153" s="6" t="s">
        <v>74</v>
      </c>
      <c r="D153" s="6" t="s">
        <v>14</v>
      </c>
      <c r="E153" s="6" t="s">
        <v>8</v>
      </c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>
        <f t="shared" si="22"/>
        <v>0</v>
      </c>
      <c r="AA153" s="11"/>
    </row>
    <row r="154" spans="1:27" s="7" customFormat="1" ht="15" x14ac:dyDescent="0.25">
      <c r="A154" s="6">
        <v>153</v>
      </c>
      <c r="B154" s="6" t="s">
        <v>251</v>
      </c>
      <c r="C154" s="6" t="s">
        <v>195</v>
      </c>
      <c r="D154" s="6" t="s">
        <v>116</v>
      </c>
      <c r="E154" s="6" t="s">
        <v>8</v>
      </c>
      <c r="F154" s="6"/>
      <c r="G154" s="6"/>
      <c r="H154" s="6"/>
      <c r="I154" s="6"/>
      <c r="J154" s="6"/>
      <c r="K154" s="6">
        <v>0</v>
      </c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>
        <f t="shared" si="22"/>
        <v>0</v>
      </c>
      <c r="AA154" s="11"/>
    </row>
    <row r="155" spans="1:27" ht="48.75" customHeight="1" x14ac:dyDescent="0.25">
      <c r="A155" s="1">
        <v>154</v>
      </c>
      <c r="B155" s="4" t="s">
        <v>252</v>
      </c>
      <c r="C155" s="1" t="s">
        <v>71</v>
      </c>
      <c r="D155" s="1" t="s">
        <v>116</v>
      </c>
      <c r="E155" s="8">
        <v>102.6</v>
      </c>
      <c r="F155" s="1"/>
      <c r="G155" s="1"/>
      <c r="H155" s="1"/>
      <c r="I155" s="1"/>
      <c r="J155" s="1"/>
      <c r="K155" s="1">
        <v>0</v>
      </c>
      <c r="L155" s="1"/>
      <c r="M155" s="1"/>
      <c r="N155" s="1"/>
      <c r="O155" s="1">
        <v>100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>
        <f>SUM(F155:Y155)</f>
        <v>100</v>
      </c>
      <c r="AA155" s="13">
        <f t="shared" ref="AA155:AA156" si="24">Z155*E155</f>
        <v>10260</v>
      </c>
    </row>
    <row r="156" spans="1:27" ht="48.75" customHeight="1" x14ac:dyDescent="0.25">
      <c r="A156" s="1">
        <v>155</v>
      </c>
      <c r="B156" s="4" t="s">
        <v>253</v>
      </c>
      <c r="C156" s="1" t="s">
        <v>254</v>
      </c>
      <c r="D156" s="1" t="s">
        <v>14</v>
      </c>
      <c r="E156" s="1">
        <v>3228</v>
      </c>
      <c r="F156" s="1">
        <v>2</v>
      </c>
      <c r="G156" s="1">
        <v>1</v>
      </c>
      <c r="H156" s="1"/>
      <c r="I156" s="1">
        <v>6</v>
      </c>
      <c r="J156" s="1">
        <v>0.5</v>
      </c>
      <c r="K156" s="1">
        <v>6</v>
      </c>
      <c r="L156" s="1">
        <v>1</v>
      </c>
      <c r="M156" s="1"/>
      <c r="N156" s="1">
        <v>0.5</v>
      </c>
      <c r="O156" s="1">
        <v>2</v>
      </c>
      <c r="P156" s="1">
        <v>4</v>
      </c>
      <c r="Q156" s="1">
        <v>4</v>
      </c>
      <c r="R156" s="1">
        <v>0.5</v>
      </c>
      <c r="S156" s="1"/>
      <c r="T156" s="1">
        <v>5</v>
      </c>
      <c r="U156" s="1">
        <v>0.5</v>
      </c>
      <c r="V156" s="1">
        <v>3</v>
      </c>
      <c r="W156" s="1"/>
      <c r="X156" s="1"/>
      <c r="Y156" s="1">
        <v>0.5</v>
      </c>
      <c r="Z156" s="1">
        <f>SUM(F156:Y156)</f>
        <v>36.5</v>
      </c>
      <c r="AA156" s="13">
        <f t="shared" si="24"/>
        <v>117822</v>
      </c>
    </row>
    <row r="157" spans="1:27" s="7" customFormat="1" ht="15" x14ac:dyDescent="0.25">
      <c r="A157" s="6">
        <v>156</v>
      </c>
      <c r="B157" s="6" t="s">
        <v>255</v>
      </c>
      <c r="C157" s="6" t="s">
        <v>166</v>
      </c>
      <c r="D157" s="6" t="s">
        <v>14</v>
      </c>
      <c r="E157" s="6" t="s">
        <v>8</v>
      </c>
      <c r="F157" s="6"/>
      <c r="G157" s="6"/>
      <c r="H157" s="6"/>
      <c r="I157" s="6"/>
      <c r="J157" s="6"/>
      <c r="K157" s="6">
        <v>0</v>
      </c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>
        <f t="shared" si="22"/>
        <v>0</v>
      </c>
      <c r="AA157" s="11"/>
    </row>
    <row r="158" spans="1:27" ht="48.75" customHeight="1" x14ac:dyDescent="0.25">
      <c r="A158" s="1">
        <v>157</v>
      </c>
      <c r="B158" s="4" t="s">
        <v>256</v>
      </c>
      <c r="C158" s="1" t="s">
        <v>166</v>
      </c>
      <c r="D158" s="1" t="s">
        <v>14</v>
      </c>
      <c r="E158" s="1">
        <v>1280</v>
      </c>
      <c r="F158" s="1">
        <v>1</v>
      </c>
      <c r="G158" s="1">
        <v>0.5</v>
      </c>
      <c r="H158" s="1"/>
      <c r="I158" s="1">
        <v>1.5</v>
      </c>
      <c r="J158" s="1">
        <v>8</v>
      </c>
      <c r="K158" s="1"/>
      <c r="L158" s="1"/>
      <c r="M158" s="1"/>
      <c r="N158" s="1">
        <v>0.5</v>
      </c>
      <c r="O158" s="1">
        <v>0.5</v>
      </c>
      <c r="P158" s="1">
        <v>4</v>
      </c>
      <c r="Q158" s="1">
        <v>2.5</v>
      </c>
      <c r="R158" s="1">
        <v>1</v>
      </c>
      <c r="S158" s="1"/>
      <c r="T158" s="1">
        <v>1</v>
      </c>
      <c r="U158" s="1"/>
      <c r="V158" s="1">
        <v>0.5</v>
      </c>
      <c r="W158" s="1"/>
      <c r="X158" s="1"/>
      <c r="Y158" s="1">
        <v>0.5</v>
      </c>
      <c r="Z158" s="1">
        <f>SUM(F158:Y158)</f>
        <v>21.5</v>
      </c>
      <c r="AA158" s="13">
        <f t="shared" ref="AA158:AA161" si="25">Z158*E158</f>
        <v>27520</v>
      </c>
    </row>
    <row r="159" spans="1:27" ht="48.75" customHeight="1" x14ac:dyDescent="0.25">
      <c r="A159" s="1">
        <v>158</v>
      </c>
      <c r="B159" s="4" t="s">
        <v>257</v>
      </c>
      <c r="C159" s="1" t="s">
        <v>258</v>
      </c>
      <c r="D159" s="1" t="s">
        <v>14</v>
      </c>
      <c r="E159" s="1">
        <v>2015</v>
      </c>
      <c r="F159" s="1"/>
      <c r="G159" s="1"/>
      <c r="H159" s="1"/>
      <c r="I159" s="1"/>
      <c r="J159" s="1"/>
      <c r="K159" s="1"/>
      <c r="L159" s="1"/>
      <c r="M159" s="1">
        <v>0.5</v>
      </c>
      <c r="N159" s="1"/>
      <c r="O159" s="1"/>
      <c r="P159" s="1"/>
      <c r="Q159" s="1"/>
      <c r="R159" s="1"/>
      <c r="S159" s="1"/>
      <c r="T159" s="1">
        <v>1.5</v>
      </c>
      <c r="U159" s="1"/>
      <c r="V159" s="1"/>
      <c r="W159" s="1"/>
      <c r="X159" s="1"/>
      <c r="Y159" s="1"/>
      <c r="Z159" s="1">
        <f t="shared" si="22"/>
        <v>2</v>
      </c>
      <c r="AA159" s="13">
        <f t="shared" si="25"/>
        <v>4030</v>
      </c>
    </row>
    <row r="160" spans="1:27" ht="48.75" customHeight="1" x14ac:dyDescent="0.25">
      <c r="A160" s="1">
        <v>159</v>
      </c>
      <c r="B160" s="4" t="s">
        <v>259</v>
      </c>
      <c r="C160" s="1" t="s">
        <v>260</v>
      </c>
      <c r="D160" s="1" t="s">
        <v>14</v>
      </c>
      <c r="E160" s="1">
        <v>1600</v>
      </c>
      <c r="F160" s="1">
        <v>8</v>
      </c>
      <c r="G160" s="1">
        <v>1.5</v>
      </c>
      <c r="H160" s="1"/>
      <c r="I160" s="1">
        <v>4</v>
      </c>
      <c r="J160" s="1">
        <v>6</v>
      </c>
      <c r="K160" s="1">
        <v>18</v>
      </c>
      <c r="L160" s="1">
        <v>4</v>
      </c>
      <c r="M160" s="1"/>
      <c r="N160" s="1">
        <v>1.5</v>
      </c>
      <c r="O160" s="1">
        <v>6</v>
      </c>
      <c r="P160" s="1">
        <v>24</v>
      </c>
      <c r="Q160" s="1">
        <v>5</v>
      </c>
      <c r="R160" s="1">
        <v>3</v>
      </c>
      <c r="S160" s="1"/>
      <c r="T160" s="1">
        <v>10</v>
      </c>
      <c r="U160" s="1">
        <v>2.5</v>
      </c>
      <c r="V160" s="1">
        <v>4</v>
      </c>
      <c r="W160" s="1"/>
      <c r="X160" s="1"/>
      <c r="Y160" s="1"/>
      <c r="Z160" s="1">
        <f>SUM(F160:Y160)</f>
        <v>97.5</v>
      </c>
      <c r="AA160" s="13">
        <f t="shared" si="25"/>
        <v>156000</v>
      </c>
    </row>
    <row r="161" spans="1:27" ht="48.75" customHeight="1" x14ac:dyDescent="0.25">
      <c r="A161" s="1">
        <v>160</v>
      </c>
      <c r="B161" s="4" t="s">
        <v>261</v>
      </c>
      <c r="C161" s="1" t="s">
        <v>262</v>
      </c>
      <c r="D161" s="1" t="s">
        <v>14</v>
      </c>
      <c r="E161" s="1">
        <v>8200</v>
      </c>
      <c r="F161" s="1">
        <v>2</v>
      </c>
      <c r="G161" s="1"/>
      <c r="H161" s="1"/>
      <c r="I161" s="1">
        <v>1</v>
      </c>
      <c r="J161" s="1"/>
      <c r="K161" s="1"/>
      <c r="L161" s="1">
        <v>1</v>
      </c>
      <c r="M161" s="1">
        <v>0.5</v>
      </c>
      <c r="N161" s="1"/>
      <c r="O161" s="1">
        <v>1</v>
      </c>
      <c r="P161" s="1">
        <v>1</v>
      </c>
      <c r="Q161" s="1">
        <v>1</v>
      </c>
      <c r="R161" s="1"/>
      <c r="S161" s="1"/>
      <c r="T161" s="1">
        <v>1</v>
      </c>
      <c r="U161" s="1"/>
      <c r="V161" s="1"/>
      <c r="W161" s="1"/>
      <c r="X161" s="1"/>
      <c r="Y161" s="1"/>
      <c r="Z161" s="1">
        <f>SUM(F161:Y161)</f>
        <v>8.5</v>
      </c>
      <c r="AA161" s="13">
        <f t="shared" si="25"/>
        <v>69700</v>
      </c>
    </row>
    <row r="162" spans="1:27" s="7" customFormat="1" ht="15" x14ac:dyDescent="0.25">
      <c r="A162" s="6">
        <v>161</v>
      </c>
      <c r="B162" s="6" t="s">
        <v>263</v>
      </c>
      <c r="C162" s="6" t="s">
        <v>74</v>
      </c>
      <c r="D162" s="6" t="s">
        <v>14</v>
      </c>
      <c r="E162" s="6" t="s">
        <v>8</v>
      </c>
      <c r="F162" s="6"/>
      <c r="G162" s="6"/>
      <c r="H162" s="6"/>
      <c r="I162" s="6"/>
      <c r="J162" s="6"/>
      <c r="K162" s="6">
        <v>0</v>
      </c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>
        <f t="shared" si="22"/>
        <v>0</v>
      </c>
      <c r="AA162" s="11"/>
    </row>
    <row r="163" spans="1:27" s="7" customFormat="1" ht="15" x14ac:dyDescent="0.25">
      <c r="A163" s="6">
        <v>162</v>
      </c>
      <c r="B163" s="6" t="s">
        <v>264</v>
      </c>
      <c r="C163" s="6" t="s">
        <v>74</v>
      </c>
      <c r="D163" s="6" t="s">
        <v>14</v>
      </c>
      <c r="E163" s="6" t="s">
        <v>8</v>
      </c>
      <c r="F163" s="6"/>
      <c r="G163" s="6"/>
      <c r="H163" s="6"/>
      <c r="I163" s="6"/>
      <c r="J163" s="6"/>
      <c r="K163" s="6">
        <v>0</v>
      </c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>
        <f t="shared" si="22"/>
        <v>0</v>
      </c>
      <c r="AA163" s="11"/>
    </row>
    <row r="164" spans="1:27" s="7" customFormat="1" ht="15" x14ac:dyDescent="0.25">
      <c r="A164" s="6">
        <v>163</v>
      </c>
      <c r="B164" s="6" t="s">
        <v>265</v>
      </c>
      <c r="C164" s="6" t="s">
        <v>266</v>
      </c>
      <c r="D164" s="6" t="s">
        <v>14</v>
      </c>
      <c r="E164" s="6" t="s">
        <v>8</v>
      </c>
      <c r="F164" s="6"/>
      <c r="G164" s="6"/>
      <c r="H164" s="6"/>
      <c r="I164" s="6"/>
      <c r="J164" s="6"/>
      <c r="K164" s="6">
        <v>0</v>
      </c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>
        <f t="shared" si="22"/>
        <v>0</v>
      </c>
      <c r="AA164" s="11"/>
    </row>
    <row r="165" spans="1:27" s="7" customFormat="1" ht="15" x14ac:dyDescent="0.25">
      <c r="A165" s="6">
        <v>164</v>
      </c>
      <c r="B165" s="6" t="s">
        <v>267</v>
      </c>
      <c r="C165" s="6" t="s">
        <v>74</v>
      </c>
      <c r="D165" s="6" t="s">
        <v>14</v>
      </c>
      <c r="E165" s="6" t="s">
        <v>8</v>
      </c>
      <c r="F165" s="6"/>
      <c r="G165" s="6"/>
      <c r="H165" s="6"/>
      <c r="I165" s="6"/>
      <c r="J165" s="6"/>
      <c r="K165" s="6">
        <v>0</v>
      </c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>
        <f t="shared" si="22"/>
        <v>0</v>
      </c>
      <c r="AA165" s="11"/>
    </row>
    <row r="166" spans="1:27" ht="48.75" customHeight="1" x14ac:dyDescent="0.25">
      <c r="A166" s="1">
        <v>165</v>
      </c>
      <c r="B166" s="4" t="s">
        <v>268</v>
      </c>
      <c r="C166" s="1" t="s">
        <v>269</v>
      </c>
      <c r="D166" s="1" t="s">
        <v>14</v>
      </c>
      <c r="E166" s="1">
        <v>2500</v>
      </c>
      <c r="F166" s="1"/>
      <c r="G166" s="1"/>
      <c r="H166" s="1"/>
      <c r="I166" s="1"/>
      <c r="J166" s="1"/>
      <c r="K166" s="1"/>
      <c r="L166" s="1"/>
      <c r="M166" s="1"/>
      <c r="N166" s="1">
        <v>0.5</v>
      </c>
      <c r="O166" s="1"/>
      <c r="P166" s="1"/>
      <c r="Q166" s="1"/>
      <c r="R166" s="1"/>
      <c r="S166" s="1"/>
      <c r="T166" s="1">
        <v>0.5</v>
      </c>
      <c r="U166" s="1"/>
      <c r="V166" s="1"/>
      <c r="W166" s="1"/>
      <c r="X166" s="1"/>
      <c r="Y166" s="1"/>
      <c r="Z166" s="1">
        <f t="shared" si="22"/>
        <v>1</v>
      </c>
      <c r="AA166" s="13">
        <f>Z166*E166</f>
        <v>2500</v>
      </c>
    </row>
    <row r="167" spans="1:27" s="7" customFormat="1" ht="15" x14ac:dyDescent="0.25">
      <c r="A167" s="6">
        <v>166</v>
      </c>
      <c r="B167" s="6" t="s">
        <v>270</v>
      </c>
      <c r="C167" s="6" t="s">
        <v>77</v>
      </c>
      <c r="D167" s="6" t="s">
        <v>14</v>
      </c>
      <c r="E167" s="6" t="s">
        <v>8</v>
      </c>
      <c r="F167" s="6"/>
      <c r="G167" s="6"/>
      <c r="H167" s="6"/>
      <c r="I167" s="6"/>
      <c r="J167" s="6"/>
      <c r="K167" s="6">
        <v>0</v>
      </c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>
        <f t="shared" si="22"/>
        <v>0</v>
      </c>
      <c r="AA167" s="11"/>
    </row>
    <row r="168" spans="1:27" s="7" customFormat="1" ht="15" x14ac:dyDescent="0.25">
      <c r="A168" s="6">
        <v>168</v>
      </c>
      <c r="B168" s="6" t="s">
        <v>271</v>
      </c>
      <c r="C168" s="6" t="s">
        <v>195</v>
      </c>
      <c r="D168" s="6" t="s">
        <v>272</v>
      </c>
      <c r="E168" s="6" t="s">
        <v>8</v>
      </c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>
        <f t="shared" si="22"/>
        <v>0</v>
      </c>
      <c r="AA168" s="11"/>
    </row>
    <row r="169" spans="1:27" ht="48.75" customHeight="1" x14ac:dyDescent="0.25">
      <c r="A169" s="1">
        <v>169</v>
      </c>
      <c r="B169" s="4" t="s">
        <v>273</v>
      </c>
      <c r="C169" s="1" t="s">
        <v>74</v>
      </c>
      <c r="D169" s="1" t="s">
        <v>14</v>
      </c>
      <c r="E169" s="8">
        <v>3000</v>
      </c>
      <c r="F169" s="1">
        <v>1</v>
      </c>
      <c r="G169" s="1">
        <v>0.5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>
        <f>SUM(F169:Y169)</f>
        <v>1.5</v>
      </c>
      <c r="AA169" s="13">
        <f t="shared" ref="AA169:AA170" si="26">Z169*E169</f>
        <v>4500</v>
      </c>
    </row>
    <row r="170" spans="1:27" ht="48.75" customHeight="1" x14ac:dyDescent="0.25">
      <c r="A170" s="1">
        <v>170</v>
      </c>
      <c r="B170" s="4" t="s">
        <v>274</v>
      </c>
      <c r="C170" s="1" t="s">
        <v>74</v>
      </c>
      <c r="D170" s="1" t="s">
        <v>14</v>
      </c>
      <c r="E170" s="8">
        <v>3000</v>
      </c>
      <c r="F170" s="1"/>
      <c r="G170" s="1"/>
      <c r="H170" s="1"/>
      <c r="I170" s="1">
        <v>0.5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>
        <f t="shared" si="22"/>
        <v>0.5</v>
      </c>
      <c r="AA170" s="13">
        <f t="shared" si="26"/>
        <v>1500</v>
      </c>
    </row>
    <row r="171" spans="1:27" s="7" customFormat="1" ht="15" x14ac:dyDescent="0.25">
      <c r="A171" s="6">
        <v>171</v>
      </c>
      <c r="B171" s="6" t="s">
        <v>275</v>
      </c>
      <c r="C171" s="6" t="s">
        <v>74</v>
      </c>
      <c r="D171" s="6" t="s">
        <v>14</v>
      </c>
      <c r="E171" s="6" t="s">
        <v>8</v>
      </c>
      <c r="F171" s="6"/>
      <c r="G171" s="6"/>
      <c r="H171" s="6"/>
      <c r="I171" s="6"/>
      <c r="J171" s="6"/>
      <c r="K171" s="6">
        <v>0</v>
      </c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>
        <f t="shared" si="22"/>
        <v>0</v>
      </c>
      <c r="AA171" s="11"/>
    </row>
    <row r="172" spans="1:27" ht="48.75" customHeight="1" x14ac:dyDescent="0.25">
      <c r="A172" s="1">
        <v>172</v>
      </c>
      <c r="B172" s="4" t="s">
        <v>276</v>
      </c>
      <c r="C172" s="1" t="s">
        <v>63</v>
      </c>
      <c r="D172" s="1" t="s">
        <v>14</v>
      </c>
      <c r="E172" s="8">
        <v>3000</v>
      </c>
      <c r="F172" s="1"/>
      <c r="G172" s="1"/>
      <c r="H172" s="1"/>
      <c r="I172" s="1"/>
      <c r="J172" s="1"/>
      <c r="K172" s="1">
        <v>0</v>
      </c>
      <c r="L172" s="1"/>
      <c r="M172" s="1"/>
      <c r="N172" s="1"/>
      <c r="O172" s="1">
        <v>1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>
        <f t="shared" si="22"/>
        <v>1</v>
      </c>
      <c r="AA172" s="13">
        <f t="shared" ref="AA172:AA174" si="27">Z172*E172</f>
        <v>3000</v>
      </c>
    </row>
    <row r="173" spans="1:27" ht="48.75" customHeight="1" x14ac:dyDescent="0.25">
      <c r="A173" s="1">
        <v>173</v>
      </c>
      <c r="B173" s="4" t="s">
        <v>277</v>
      </c>
      <c r="C173" s="1" t="s">
        <v>278</v>
      </c>
      <c r="D173" s="1" t="s">
        <v>7</v>
      </c>
      <c r="E173" s="8">
        <v>1500</v>
      </c>
      <c r="F173" s="1"/>
      <c r="G173" s="1"/>
      <c r="H173" s="1"/>
      <c r="I173" s="1">
        <v>2</v>
      </c>
      <c r="J173" s="1"/>
      <c r="K173" s="1">
        <v>0</v>
      </c>
      <c r="L173" s="1"/>
      <c r="M173" s="1"/>
      <c r="N173" s="1"/>
      <c r="O173" s="1"/>
      <c r="P173" s="1"/>
      <c r="Q173" s="1"/>
      <c r="R173" s="1">
        <v>0.5</v>
      </c>
      <c r="S173" s="1"/>
      <c r="T173" s="1"/>
      <c r="U173" s="1"/>
      <c r="V173" s="1"/>
      <c r="W173" s="1"/>
      <c r="X173" s="1"/>
      <c r="Y173" s="1"/>
      <c r="Z173" s="1">
        <f t="shared" si="22"/>
        <v>2.5</v>
      </c>
      <c r="AA173" s="13">
        <f t="shared" si="27"/>
        <v>3750</v>
      </c>
    </row>
    <row r="174" spans="1:27" ht="48.75" customHeight="1" x14ac:dyDescent="0.25">
      <c r="A174" s="1">
        <v>174</v>
      </c>
      <c r="B174" s="4" t="s">
        <v>279</v>
      </c>
      <c r="C174" s="1" t="s">
        <v>74</v>
      </c>
      <c r="D174" s="1" t="s">
        <v>14</v>
      </c>
      <c r="E174" s="1">
        <v>450</v>
      </c>
      <c r="F174" s="1"/>
      <c r="G174" s="1">
        <v>1.5</v>
      </c>
      <c r="H174" s="1"/>
      <c r="I174" s="1">
        <v>1</v>
      </c>
      <c r="J174" s="1"/>
      <c r="K174" s="1">
        <v>7</v>
      </c>
      <c r="L174" s="1">
        <v>1</v>
      </c>
      <c r="M174" s="1"/>
      <c r="N174" s="1">
        <v>0.1</v>
      </c>
      <c r="O174" s="1">
        <v>2</v>
      </c>
      <c r="P174" s="1"/>
      <c r="Q174" s="1">
        <v>2.5</v>
      </c>
      <c r="R174" s="1"/>
      <c r="S174" s="1"/>
      <c r="T174" s="1"/>
      <c r="U174" s="1"/>
      <c r="V174" s="1">
        <v>4</v>
      </c>
      <c r="W174" s="1"/>
      <c r="X174" s="1"/>
      <c r="Y174" s="1"/>
      <c r="Z174" s="1">
        <f t="shared" ref="Z174:Z200" si="28">SUM(F174:Y174)</f>
        <v>19.100000000000001</v>
      </c>
      <c r="AA174" s="13">
        <f t="shared" si="27"/>
        <v>8595</v>
      </c>
    </row>
    <row r="175" spans="1:27" s="7" customFormat="1" ht="15" x14ac:dyDescent="0.25">
      <c r="A175" s="6">
        <v>175</v>
      </c>
      <c r="B175" s="6" t="s">
        <v>280</v>
      </c>
      <c r="C175" s="6" t="s">
        <v>71</v>
      </c>
      <c r="D175" s="6" t="s">
        <v>116</v>
      </c>
      <c r="E175" s="6" t="s">
        <v>8</v>
      </c>
      <c r="F175" s="6"/>
      <c r="G175" s="6"/>
      <c r="H175" s="6"/>
      <c r="I175" s="6"/>
      <c r="J175" s="6"/>
      <c r="K175" s="6">
        <v>0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>
        <f t="shared" si="28"/>
        <v>0</v>
      </c>
      <c r="AA175" s="11"/>
    </row>
    <row r="176" spans="1:27" ht="48.75" customHeight="1" x14ac:dyDescent="0.25">
      <c r="A176" s="1">
        <v>176</v>
      </c>
      <c r="B176" s="4" t="s">
        <v>281</v>
      </c>
      <c r="C176" s="1" t="s">
        <v>74</v>
      </c>
      <c r="D176" s="1" t="s">
        <v>14</v>
      </c>
      <c r="E176" s="8">
        <v>1500</v>
      </c>
      <c r="F176" s="1">
        <v>1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>
        <f>SUM(F176:Y176)</f>
        <v>1</v>
      </c>
      <c r="AA176" s="13">
        <f t="shared" ref="AA176:AA177" si="29">Z176*E176</f>
        <v>1500</v>
      </c>
    </row>
    <row r="177" spans="1:27" ht="48.75" customHeight="1" x14ac:dyDescent="0.25">
      <c r="A177" s="1">
        <v>177</v>
      </c>
      <c r="B177" s="4" t="s">
        <v>282</v>
      </c>
      <c r="C177" s="1" t="s">
        <v>283</v>
      </c>
      <c r="D177" s="1" t="s">
        <v>14</v>
      </c>
      <c r="E177" s="1">
        <v>1453</v>
      </c>
      <c r="F177" s="1">
        <v>1</v>
      </c>
      <c r="G177" s="1">
        <v>0.5</v>
      </c>
      <c r="H177" s="1"/>
      <c r="I177" s="1">
        <v>1.5</v>
      </c>
      <c r="J177" s="1"/>
      <c r="K177" s="1">
        <v>2.5</v>
      </c>
      <c r="L177" s="1">
        <v>1</v>
      </c>
      <c r="M177" s="1"/>
      <c r="N177" s="1"/>
      <c r="O177" s="1">
        <v>1</v>
      </c>
      <c r="P177" s="1">
        <v>4</v>
      </c>
      <c r="Q177" s="1">
        <v>0.5</v>
      </c>
      <c r="R177" s="1">
        <v>0.5</v>
      </c>
      <c r="S177" s="1"/>
      <c r="T177" s="1">
        <v>0.5</v>
      </c>
      <c r="U177" s="1"/>
      <c r="V177" s="1">
        <v>0.5</v>
      </c>
      <c r="W177" s="1"/>
      <c r="X177" s="1"/>
      <c r="Y177" s="1">
        <v>0.5</v>
      </c>
      <c r="Z177" s="1">
        <f>SUM(F177:Y177)</f>
        <v>14</v>
      </c>
      <c r="AA177" s="13">
        <f t="shared" si="29"/>
        <v>20342</v>
      </c>
    </row>
    <row r="178" spans="1:27" s="7" customFormat="1" ht="15" x14ac:dyDescent="0.25">
      <c r="A178" s="6">
        <v>178</v>
      </c>
      <c r="B178" s="6" t="s">
        <v>284</v>
      </c>
      <c r="C178" s="6" t="s">
        <v>74</v>
      </c>
      <c r="D178" s="6" t="s">
        <v>14</v>
      </c>
      <c r="E178" s="6" t="s">
        <v>8</v>
      </c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>
        <f t="shared" si="28"/>
        <v>0</v>
      </c>
      <c r="AA178" s="11"/>
    </row>
    <row r="179" spans="1:27" ht="48.75" customHeight="1" x14ac:dyDescent="0.25">
      <c r="A179" s="1">
        <v>179</v>
      </c>
      <c r="B179" s="4" t="s">
        <v>285</v>
      </c>
      <c r="C179" s="1" t="s">
        <v>286</v>
      </c>
      <c r="D179" s="1" t="s">
        <v>14</v>
      </c>
      <c r="E179" s="1">
        <v>1520</v>
      </c>
      <c r="F179" s="1"/>
      <c r="G179" s="1">
        <v>0.5</v>
      </c>
      <c r="H179" s="1"/>
      <c r="I179" s="1">
        <v>0.5</v>
      </c>
      <c r="J179" s="1">
        <v>4</v>
      </c>
      <c r="K179" s="1">
        <v>1</v>
      </c>
      <c r="L179" s="1">
        <v>2</v>
      </c>
      <c r="M179" s="1"/>
      <c r="N179" s="1">
        <v>0.5</v>
      </c>
      <c r="O179" s="1">
        <v>2</v>
      </c>
      <c r="P179" s="1"/>
      <c r="Q179" s="1">
        <v>1.5</v>
      </c>
      <c r="R179" s="1"/>
      <c r="S179" s="1"/>
      <c r="T179" s="1">
        <v>5</v>
      </c>
      <c r="U179" s="1">
        <v>0.5</v>
      </c>
      <c r="V179" s="1"/>
      <c r="W179" s="1"/>
      <c r="X179" s="1"/>
      <c r="Y179" s="1">
        <v>0.5</v>
      </c>
      <c r="Z179" s="1">
        <f>SUM(F179:Y179)</f>
        <v>18</v>
      </c>
      <c r="AA179" s="13">
        <f t="shared" ref="AA179:AA189" si="30">Z179*E179</f>
        <v>27360</v>
      </c>
    </row>
    <row r="180" spans="1:27" ht="48.75" customHeight="1" x14ac:dyDescent="0.25">
      <c r="A180" s="1">
        <v>180</v>
      </c>
      <c r="B180" s="4" t="s">
        <v>287</v>
      </c>
      <c r="C180" s="1" t="s">
        <v>287</v>
      </c>
      <c r="D180" s="1" t="s">
        <v>14</v>
      </c>
      <c r="E180" s="1">
        <v>3410</v>
      </c>
      <c r="F180" s="1"/>
      <c r="G180" s="1">
        <v>0.5</v>
      </c>
      <c r="H180" s="1"/>
      <c r="I180" s="1"/>
      <c r="J180" s="1"/>
      <c r="K180" s="1"/>
      <c r="L180" s="1">
        <v>1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>
        <v>0.1</v>
      </c>
      <c r="Z180" s="1">
        <f>SUM(F180:Y180)</f>
        <v>1.6</v>
      </c>
      <c r="AA180" s="13">
        <f t="shared" si="30"/>
        <v>5456</v>
      </c>
    </row>
    <row r="181" spans="1:27" ht="48.75" customHeight="1" x14ac:dyDescent="0.25">
      <c r="A181" s="1">
        <v>181</v>
      </c>
      <c r="B181" s="4" t="s">
        <v>288</v>
      </c>
      <c r="C181" s="1" t="s">
        <v>289</v>
      </c>
      <c r="D181" s="1" t="s">
        <v>61</v>
      </c>
      <c r="E181" s="1">
        <v>4.5</v>
      </c>
      <c r="F181" s="1"/>
      <c r="G181" s="1"/>
      <c r="H181" s="1"/>
      <c r="I181" s="1"/>
      <c r="J181" s="1">
        <v>5000</v>
      </c>
      <c r="K181" s="1">
        <v>500</v>
      </c>
      <c r="L181" s="1"/>
      <c r="M181" s="1"/>
      <c r="N181" s="1">
        <v>100</v>
      </c>
      <c r="O181" s="1">
        <v>100</v>
      </c>
      <c r="P181" s="1">
        <v>1000</v>
      </c>
      <c r="Q181" s="1">
        <v>4500</v>
      </c>
      <c r="R181" s="1"/>
      <c r="S181" s="1"/>
      <c r="T181" s="1">
        <v>8000</v>
      </c>
      <c r="U181" s="1"/>
      <c r="V181" s="1"/>
      <c r="W181" s="1"/>
      <c r="X181" s="1"/>
      <c r="Y181" s="1">
        <v>1000</v>
      </c>
      <c r="Z181" s="1">
        <f>SUM(F181:Y181)</f>
        <v>20200</v>
      </c>
      <c r="AA181" s="13">
        <f t="shared" si="30"/>
        <v>90900</v>
      </c>
    </row>
    <row r="182" spans="1:27" ht="48.75" customHeight="1" x14ac:dyDescent="0.25">
      <c r="A182" s="1">
        <v>182</v>
      </c>
      <c r="B182" s="4" t="s">
        <v>290</v>
      </c>
      <c r="C182" s="1" t="s">
        <v>291</v>
      </c>
      <c r="D182" s="1" t="s">
        <v>14</v>
      </c>
      <c r="E182" s="1">
        <v>1510</v>
      </c>
      <c r="F182" s="1"/>
      <c r="G182" s="1"/>
      <c r="H182" s="1"/>
      <c r="I182" s="1">
        <v>1.5</v>
      </c>
      <c r="J182" s="1">
        <v>0.5</v>
      </c>
      <c r="K182" s="1">
        <v>1</v>
      </c>
      <c r="L182" s="1"/>
      <c r="M182" s="1"/>
      <c r="N182" s="1"/>
      <c r="O182" s="1">
        <v>1</v>
      </c>
      <c r="P182" s="1"/>
      <c r="Q182" s="1"/>
      <c r="R182" s="1"/>
      <c r="S182" s="1"/>
      <c r="T182" s="1">
        <v>0.5</v>
      </c>
      <c r="U182" s="1"/>
      <c r="V182" s="1"/>
      <c r="W182" s="1"/>
      <c r="X182" s="1"/>
      <c r="Y182" s="1"/>
      <c r="Z182" s="1">
        <f t="shared" si="28"/>
        <v>4.5</v>
      </c>
      <c r="AA182" s="13">
        <f t="shared" si="30"/>
        <v>6795</v>
      </c>
    </row>
    <row r="183" spans="1:27" ht="48.75" customHeight="1" x14ac:dyDescent="0.25">
      <c r="A183" s="1">
        <v>183</v>
      </c>
      <c r="B183" s="4" t="s">
        <v>292</v>
      </c>
      <c r="C183" s="1" t="s">
        <v>166</v>
      </c>
      <c r="D183" s="1" t="s">
        <v>14</v>
      </c>
      <c r="E183" s="8">
        <v>1510</v>
      </c>
      <c r="F183" s="1"/>
      <c r="G183" s="1"/>
      <c r="H183" s="1"/>
      <c r="I183" s="1"/>
      <c r="J183" s="1"/>
      <c r="K183" s="1">
        <v>0</v>
      </c>
      <c r="L183" s="1"/>
      <c r="M183" s="1"/>
      <c r="N183" s="1"/>
      <c r="O183" s="1">
        <v>1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>
        <f t="shared" si="28"/>
        <v>1</v>
      </c>
      <c r="AA183" s="13">
        <f t="shared" si="30"/>
        <v>1510</v>
      </c>
    </row>
    <row r="184" spans="1:27" ht="48.75" customHeight="1" x14ac:dyDescent="0.25">
      <c r="A184" s="1">
        <v>184</v>
      </c>
      <c r="B184" s="4" t="s">
        <v>293</v>
      </c>
      <c r="C184" s="1" t="s">
        <v>294</v>
      </c>
      <c r="D184" s="1" t="s">
        <v>14</v>
      </c>
      <c r="E184" s="1">
        <v>1200</v>
      </c>
      <c r="F184" s="1"/>
      <c r="G184" s="1">
        <v>0.5</v>
      </c>
      <c r="H184" s="1"/>
      <c r="I184" s="1"/>
      <c r="J184" s="1"/>
      <c r="K184" s="1"/>
      <c r="L184" s="1"/>
      <c r="M184" s="1"/>
      <c r="N184" s="1">
        <v>0.5</v>
      </c>
      <c r="O184" s="1"/>
      <c r="P184" s="1">
        <v>2</v>
      </c>
      <c r="Q184" s="1">
        <v>0.5</v>
      </c>
      <c r="R184" s="1"/>
      <c r="S184" s="1"/>
      <c r="T184" s="1">
        <v>0.5</v>
      </c>
      <c r="U184" s="1"/>
      <c r="V184" s="1"/>
      <c r="W184" s="1"/>
      <c r="X184" s="1"/>
      <c r="Y184" s="1">
        <v>0.5</v>
      </c>
      <c r="Z184" s="1">
        <f>SUM(F184:Y184)</f>
        <v>4.5</v>
      </c>
      <c r="AA184" s="13">
        <f t="shared" si="30"/>
        <v>5400</v>
      </c>
    </row>
    <row r="185" spans="1:27" ht="48.75" customHeight="1" x14ac:dyDescent="0.25">
      <c r="A185" s="1">
        <v>185</v>
      </c>
      <c r="B185" s="4" t="s">
        <v>295</v>
      </c>
      <c r="C185" s="1" t="s">
        <v>296</v>
      </c>
      <c r="D185" s="1" t="s">
        <v>14</v>
      </c>
      <c r="E185" s="1">
        <v>2500</v>
      </c>
      <c r="F185" s="1"/>
      <c r="G185" s="1"/>
      <c r="H185" s="1"/>
      <c r="I185" s="1">
        <v>5</v>
      </c>
      <c r="J185" s="1"/>
      <c r="K185" s="1">
        <v>1</v>
      </c>
      <c r="L185" s="1">
        <v>4</v>
      </c>
      <c r="M185" s="1"/>
      <c r="N185" s="1"/>
      <c r="O185" s="1"/>
      <c r="P185" s="1">
        <v>2</v>
      </c>
      <c r="Q185" s="1"/>
      <c r="R185" s="1"/>
      <c r="S185" s="1"/>
      <c r="T185" s="1">
        <v>8</v>
      </c>
      <c r="U185" s="1">
        <v>2</v>
      </c>
      <c r="V185" s="1"/>
      <c r="W185" s="1"/>
      <c r="X185" s="1"/>
      <c r="Y185" s="1">
        <v>0.5</v>
      </c>
      <c r="Z185" s="1">
        <f>SUM(F185:Y185)</f>
        <v>22.5</v>
      </c>
      <c r="AA185" s="13">
        <f t="shared" si="30"/>
        <v>56250</v>
      </c>
    </row>
    <row r="186" spans="1:27" ht="48.75" customHeight="1" x14ac:dyDescent="0.25">
      <c r="A186" s="1">
        <v>186</v>
      </c>
      <c r="B186" s="4" t="s">
        <v>297</v>
      </c>
      <c r="C186" s="1" t="s">
        <v>297</v>
      </c>
      <c r="D186" s="1" t="s">
        <v>14</v>
      </c>
      <c r="E186" s="1">
        <v>972</v>
      </c>
      <c r="F186" s="1">
        <v>2</v>
      </c>
      <c r="G186" s="1">
        <v>0.5</v>
      </c>
      <c r="H186" s="1"/>
      <c r="I186" s="1"/>
      <c r="J186" s="1">
        <v>1</v>
      </c>
      <c r="K186" s="1"/>
      <c r="L186" s="1"/>
      <c r="M186" s="1"/>
      <c r="N186" s="1"/>
      <c r="O186" s="1">
        <v>1</v>
      </c>
      <c r="P186" s="1"/>
      <c r="Q186" s="1">
        <v>0.5</v>
      </c>
      <c r="R186" s="1"/>
      <c r="S186" s="1"/>
      <c r="T186" s="1">
        <v>0.5</v>
      </c>
      <c r="U186" s="1">
        <v>2</v>
      </c>
      <c r="V186" s="1"/>
      <c r="W186" s="1"/>
      <c r="X186" s="1"/>
      <c r="Y186" s="1"/>
      <c r="Z186" s="1">
        <f>SUM(F186:Y186)</f>
        <v>7.5</v>
      </c>
      <c r="AA186" s="13">
        <f t="shared" si="30"/>
        <v>7290</v>
      </c>
    </row>
    <row r="187" spans="1:27" ht="48.75" customHeight="1" x14ac:dyDescent="0.25">
      <c r="A187" s="1">
        <v>187</v>
      </c>
      <c r="B187" s="4" t="s">
        <v>298</v>
      </c>
      <c r="C187" s="1" t="s">
        <v>299</v>
      </c>
      <c r="D187" s="1" t="s">
        <v>14</v>
      </c>
      <c r="E187" s="1">
        <v>1692</v>
      </c>
      <c r="F187" s="1">
        <v>2</v>
      </c>
      <c r="G187" s="1">
        <v>0.5</v>
      </c>
      <c r="H187" s="1"/>
      <c r="I187" s="1">
        <v>0.5</v>
      </c>
      <c r="J187" s="1">
        <v>0.5</v>
      </c>
      <c r="K187" s="1">
        <v>3</v>
      </c>
      <c r="L187" s="1"/>
      <c r="M187" s="1"/>
      <c r="N187" s="1">
        <v>3</v>
      </c>
      <c r="O187" s="1">
        <v>1</v>
      </c>
      <c r="P187" s="1">
        <v>4</v>
      </c>
      <c r="Q187" s="1"/>
      <c r="R187" s="1">
        <v>0.5</v>
      </c>
      <c r="S187" s="1"/>
      <c r="T187" s="1">
        <v>2</v>
      </c>
      <c r="U187" s="1"/>
      <c r="V187" s="1"/>
      <c r="W187" s="1"/>
      <c r="X187" s="1"/>
      <c r="Y187" s="1">
        <v>0.5</v>
      </c>
      <c r="Z187" s="1">
        <f>SUM(F187:Y187)</f>
        <v>17.5</v>
      </c>
      <c r="AA187" s="13">
        <f t="shared" si="30"/>
        <v>29610</v>
      </c>
    </row>
    <row r="188" spans="1:27" ht="48.75" customHeight="1" x14ac:dyDescent="0.25">
      <c r="A188" s="1">
        <v>188</v>
      </c>
      <c r="B188" s="4" t="s">
        <v>300</v>
      </c>
      <c r="C188" s="1" t="s">
        <v>301</v>
      </c>
      <c r="D188" s="1" t="s">
        <v>11</v>
      </c>
      <c r="E188" s="1">
        <v>0.76</v>
      </c>
      <c r="F188" s="1">
        <v>300</v>
      </c>
      <c r="G188" s="1">
        <v>1000</v>
      </c>
      <c r="H188" s="1"/>
      <c r="I188" s="1">
        <v>1000</v>
      </c>
      <c r="J188" s="1">
        <v>2500</v>
      </c>
      <c r="K188" s="1">
        <v>10000</v>
      </c>
      <c r="L188" s="1">
        <v>800</v>
      </c>
      <c r="M188" s="1">
        <v>250</v>
      </c>
      <c r="N188" s="1">
        <v>100</v>
      </c>
      <c r="O188" s="1">
        <v>300</v>
      </c>
      <c r="P188" s="1"/>
      <c r="Q188" s="1">
        <v>1250</v>
      </c>
      <c r="R188" s="1"/>
      <c r="S188" s="1"/>
      <c r="T188" s="1">
        <v>3000</v>
      </c>
      <c r="U188" s="1">
        <v>500</v>
      </c>
      <c r="V188" s="1">
        <v>300</v>
      </c>
      <c r="W188" s="1"/>
      <c r="X188" s="1"/>
      <c r="Y188" s="1">
        <v>500</v>
      </c>
      <c r="Z188" s="1">
        <f>SUM(F188:Y188)</f>
        <v>21800</v>
      </c>
      <c r="AA188" s="13">
        <f t="shared" si="30"/>
        <v>16568</v>
      </c>
    </row>
    <row r="189" spans="1:27" ht="48.75" customHeight="1" x14ac:dyDescent="0.25">
      <c r="A189" s="1">
        <v>189</v>
      </c>
      <c r="B189" s="4" t="s">
        <v>302</v>
      </c>
      <c r="C189" s="1" t="s">
        <v>303</v>
      </c>
      <c r="D189" s="1" t="s">
        <v>11</v>
      </c>
      <c r="E189" s="1">
        <v>0.76</v>
      </c>
      <c r="F189" s="1"/>
      <c r="G189" s="1">
        <v>1500</v>
      </c>
      <c r="H189" s="1"/>
      <c r="I189" s="1">
        <v>250</v>
      </c>
      <c r="J189" s="1">
        <v>250</v>
      </c>
      <c r="K189" s="1">
        <v>200</v>
      </c>
      <c r="L189" s="1"/>
      <c r="M189" s="1">
        <v>250</v>
      </c>
      <c r="N189" s="1"/>
      <c r="O189" s="1"/>
      <c r="P189" s="1"/>
      <c r="Q189" s="1"/>
      <c r="R189" s="1"/>
      <c r="S189" s="1"/>
      <c r="T189" s="1">
        <v>250</v>
      </c>
      <c r="U189" s="1"/>
      <c r="V189" s="1"/>
      <c r="W189" s="1"/>
      <c r="X189" s="1"/>
      <c r="Y189" s="1">
        <v>200</v>
      </c>
      <c r="Z189" s="1">
        <f t="shared" si="28"/>
        <v>2900</v>
      </c>
      <c r="AA189" s="13">
        <f t="shared" si="30"/>
        <v>2204</v>
      </c>
    </row>
    <row r="190" spans="1:27" s="7" customFormat="1" ht="15" x14ac:dyDescent="0.25">
      <c r="A190" s="6">
        <v>190</v>
      </c>
      <c r="B190" s="6" t="s">
        <v>304</v>
      </c>
      <c r="C190" s="6" t="s">
        <v>166</v>
      </c>
      <c r="D190" s="6" t="s">
        <v>14</v>
      </c>
      <c r="E190" s="6" t="s">
        <v>8</v>
      </c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>
        <f t="shared" si="28"/>
        <v>0</v>
      </c>
      <c r="AA190" s="11"/>
    </row>
    <row r="191" spans="1:27" ht="48.75" customHeight="1" x14ac:dyDescent="0.25">
      <c r="A191" s="1">
        <v>191</v>
      </c>
      <c r="B191" s="4" t="s">
        <v>305</v>
      </c>
      <c r="C191" s="1" t="s">
        <v>306</v>
      </c>
      <c r="D191" s="1" t="s">
        <v>120</v>
      </c>
      <c r="E191" s="1">
        <v>10000</v>
      </c>
      <c r="F191" s="1"/>
      <c r="G191" s="1"/>
      <c r="H191" s="1"/>
      <c r="I191" s="1"/>
      <c r="J191" s="1">
        <v>2</v>
      </c>
      <c r="K191" s="1"/>
      <c r="L191" s="1"/>
      <c r="M191" s="1"/>
      <c r="N191" s="1"/>
      <c r="O191" s="1"/>
      <c r="P191" s="1"/>
      <c r="Q191" s="1"/>
      <c r="R191" s="1"/>
      <c r="S191" s="1"/>
      <c r="T191" s="1">
        <v>3</v>
      </c>
      <c r="U191" s="1"/>
      <c r="V191" s="1"/>
      <c r="W191" s="1"/>
      <c r="X191" s="1"/>
      <c r="Y191" s="1"/>
      <c r="Z191" s="1">
        <f t="shared" si="28"/>
        <v>5</v>
      </c>
      <c r="AA191" s="13">
        <f t="shared" ref="AA191:AA192" si="31">Z191*E191</f>
        <v>50000</v>
      </c>
    </row>
    <row r="192" spans="1:27" ht="48.75" customHeight="1" x14ac:dyDescent="0.25">
      <c r="A192" s="1">
        <v>192</v>
      </c>
      <c r="B192" s="4" t="s">
        <v>307</v>
      </c>
      <c r="C192" s="1" t="s">
        <v>489</v>
      </c>
      <c r="D192" s="1" t="s">
        <v>11</v>
      </c>
      <c r="E192" s="1">
        <v>0.49</v>
      </c>
      <c r="F192" s="1">
        <v>200</v>
      </c>
      <c r="G192" s="1"/>
      <c r="H192" s="1"/>
      <c r="I192" s="1">
        <v>1700</v>
      </c>
      <c r="J192" s="1">
        <v>1000</v>
      </c>
      <c r="K192" s="1">
        <v>1000</v>
      </c>
      <c r="L192" s="1">
        <v>100</v>
      </c>
      <c r="M192" s="1">
        <v>500</v>
      </c>
      <c r="N192" s="1"/>
      <c r="O192" s="1"/>
      <c r="P192" s="1"/>
      <c r="Q192" s="1">
        <v>700</v>
      </c>
      <c r="R192" s="1"/>
      <c r="S192" s="1"/>
      <c r="T192" s="1"/>
      <c r="U192" s="1"/>
      <c r="V192" s="1">
        <v>600</v>
      </c>
      <c r="W192" s="1"/>
      <c r="X192" s="1"/>
      <c r="Y192" s="1">
        <v>300</v>
      </c>
      <c r="Z192" s="1">
        <f t="shared" si="28"/>
        <v>6100</v>
      </c>
      <c r="AA192" s="13">
        <f t="shared" si="31"/>
        <v>2989</v>
      </c>
    </row>
    <row r="193" spans="1:28" s="7" customFormat="1" ht="15" x14ac:dyDescent="0.25">
      <c r="A193" s="6">
        <v>193</v>
      </c>
      <c r="B193" s="6" t="s">
        <v>308</v>
      </c>
      <c r="C193" s="6" t="s">
        <v>71</v>
      </c>
      <c r="D193" s="6" t="s">
        <v>72</v>
      </c>
      <c r="E193" s="6" t="s">
        <v>8</v>
      </c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>
        <f t="shared" si="28"/>
        <v>0</v>
      </c>
      <c r="AA193" s="11"/>
    </row>
    <row r="194" spans="1:28" ht="48.75" customHeight="1" x14ac:dyDescent="0.25">
      <c r="A194" s="1">
        <v>194</v>
      </c>
      <c r="B194" s="4" t="s">
        <v>309</v>
      </c>
      <c r="C194" s="1" t="s">
        <v>310</v>
      </c>
      <c r="D194" s="1" t="s">
        <v>11</v>
      </c>
      <c r="E194" s="1">
        <v>0.76</v>
      </c>
      <c r="F194" s="1">
        <v>200</v>
      </c>
      <c r="G194" s="1">
        <v>2500</v>
      </c>
      <c r="H194" s="1"/>
      <c r="I194" s="1">
        <v>750</v>
      </c>
      <c r="J194" s="1">
        <v>2000</v>
      </c>
      <c r="K194" s="1">
        <v>2000</v>
      </c>
      <c r="L194" s="1">
        <v>300</v>
      </c>
      <c r="M194" s="1">
        <v>250</v>
      </c>
      <c r="N194" s="1">
        <v>100</v>
      </c>
      <c r="O194" s="1"/>
      <c r="P194" s="1"/>
      <c r="Q194" s="1">
        <v>1000</v>
      </c>
      <c r="R194" s="1"/>
      <c r="S194" s="1"/>
      <c r="T194" s="1">
        <v>3000</v>
      </c>
      <c r="U194" s="1"/>
      <c r="V194" s="1">
        <v>600</v>
      </c>
      <c r="W194" s="1"/>
      <c r="X194" s="1"/>
      <c r="Y194" s="1">
        <v>1000</v>
      </c>
      <c r="Z194" s="1">
        <f t="shared" si="28"/>
        <v>13700</v>
      </c>
      <c r="AA194" s="13">
        <f>Z194*E194</f>
        <v>10412</v>
      </c>
    </row>
    <row r="195" spans="1:28" s="7" customFormat="1" ht="15" x14ac:dyDescent="0.25">
      <c r="A195" s="6">
        <v>195</v>
      </c>
      <c r="B195" s="6" t="s">
        <v>311</v>
      </c>
      <c r="C195" s="6" t="s">
        <v>247</v>
      </c>
      <c r="D195" s="6" t="s">
        <v>14</v>
      </c>
      <c r="E195" s="6" t="s">
        <v>8</v>
      </c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>
        <f t="shared" si="28"/>
        <v>0</v>
      </c>
      <c r="AA195" s="11"/>
    </row>
    <row r="196" spans="1:28" s="7" customFormat="1" ht="15" x14ac:dyDescent="0.25">
      <c r="A196" s="6">
        <v>196</v>
      </c>
      <c r="B196" s="6" t="s">
        <v>312</v>
      </c>
      <c r="C196" s="6" t="s">
        <v>313</v>
      </c>
      <c r="D196" s="6" t="s">
        <v>14</v>
      </c>
      <c r="E196" s="6" t="s">
        <v>8</v>
      </c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>
        <f t="shared" si="28"/>
        <v>0</v>
      </c>
      <c r="AA196" s="11"/>
    </row>
    <row r="197" spans="1:28" ht="48.75" customHeight="1" x14ac:dyDescent="0.25">
      <c r="A197" s="1">
        <v>197</v>
      </c>
      <c r="B197" s="4" t="s">
        <v>314</v>
      </c>
      <c r="C197" s="1" t="s">
        <v>315</v>
      </c>
      <c r="D197" s="1" t="s">
        <v>14</v>
      </c>
      <c r="E197" s="8">
        <v>522</v>
      </c>
      <c r="F197" s="1"/>
      <c r="G197" s="1"/>
      <c r="H197" s="1"/>
      <c r="I197" s="1"/>
      <c r="J197" s="1"/>
      <c r="K197" s="1"/>
      <c r="L197" s="1"/>
      <c r="M197" s="1">
        <v>0.25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>
        <f t="shared" si="28"/>
        <v>0.25</v>
      </c>
      <c r="AA197" s="13">
        <f>Z197*E197</f>
        <v>130.5</v>
      </c>
      <c r="AB197" s="9" t="s">
        <v>497</v>
      </c>
    </row>
    <row r="198" spans="1:28" s="7" customFormat="1" ht="15" x14ac:dyDescent="0.25">
      <c r="A198" s="6">
        <v>198</v>
      </c>
      <c r="B198" s="6" t="s">
        <v>316</v>
      </c>
      <c r="C198" s="6" t="s">
        <v>315</v>
      </c>
      <c r="D198" s="6" t="s">
        <v>14</v>
      </c>
      <c r="E198" s="6" t="s">
        <v>8</v>
      </c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>
        <f t="shared" si="28"/>
        <v>0</v>
      </c>
      <c r="AA198" s="11"/>
    </row>
    <row r="199" spans="1:28" ht="48.75" customHeight="1" x14ac:dyDescent="0.25">
      <c r="A199" s="1">
        <v>199</v>
      </c>
      <c r="B199" s="4" t="s">
        <v>317</v>
      </c>
      <c r="C199" s="1" t="s">
        <v>313</v>
      </c>
      <c r="D199" s="1" t="s">
        <v>14</v>
      </c>
      <c r="E199" s="1">
        <v>57.5</v>
      </c>
      <c r="F199" s="1"/>
      <c r="G199" s="1">
        <v>1</v>
      </c>
      <c r="H199" s="1"/>
      <c r="I199" s="1">
        <v>4</v>
      </c>
      <c r="J199" s="1"/>
      <c r="K199" s="1">
        <v>5</v>
      </c>
      <c r="L199" s="1"/>
      <c r="M199" s="1">
        <v>2</v>
      </c>
      <c r="N199" s="1"/>
      <c r="O199" s="1"/>
      <c r="P199" s="1">
        <v>10</v>
      </c>
      <c r="Q199" s="1"/>
      <c r="R199" s="1"/>
      <c r="S199" s="1"/>
      <c r="T199" s="1"/>
      <c r="U199" s="1"/>
      <c r="V199" s="1"/>
      <c r="W199" s="1"/>
      <c r="X199" s="1"/>
      <c r="Y199" s="1"/>
      <c r="Z199" s="1">
        <f t="shared" si="28"/>
        <v>22</v>
      </c>
      <c r="AA199" s="13">
        <f t="shared" ref="AA199:AA211" si="32">Z199*E199</f>
        <v>1265</v>
      </c>
    </row>
    <row r="200" spans="1:28" ht="48.75" customHeight="1" x14ac:dyDescent="0.25">
      <c r="A200" s="1">
        <v>200</v>
      </c>
      <c r="B200" s="4" t="s">
        <v>318</v>
      </c>
      <c r="C200" s="1" t="s">
        <v>319</v>
      </c>
      <c r="D200" s="1" t="s">
        <v>11</v>
      </c>
      <c r="E200" s="1">
        <v>0.49</v>
      </c>
      <c r="F200" s="1"/>
      <c r="G200" s="1"/>
      <c r="H200" s="1"/>
      <c r="I200" s="1"/>
      <c r="J200" s="1"/>
      <c r="K200" s="1"/>
      <c r="L200" s="1"/>
      <c r="M200" s="1">
        <v>250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>
        <f t="shared" si="28"/>
        <v>250</v>
      </c>
      <c r="AA200" s="13">
        <f t="shared" si="32"/>
        <v>122.5</v>
      </c>
    </row>
    <row r="201" spans="1:28" ht="48.75" customHeight="1" x14ac:dyDescent="0.25">
      <c r="A201" s="1">
        <v>201</v>
      </c>
      <c r="B201" s="4" t="s">
        <v>320</v>
      </c>
      <c r="C201" s="1" t="s">
        <v>321</v>
      </c>
      <c r="D201" s="1" t="s">
        <v>11</v>
      </c>
      <c r="E201" s="1">
        <v>0.49</v>
      </c>
      <c r="F201" s="1"/>
      <c r="G201" s="1">
        <v>2000</v>
      </c>
      <c r="H201" s="1"/>
      <c r="I201" s="1"/>
      <c r="J201" s="1"/>
      <c r="K201" s="1">
        <v>2000</v>
      </c>
      <c r="L201" s="1">
        <v>200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>
        <f t="shared" ref="Z201:Z226" si="33">SUM(F201:Y201)</f>
        <v>4200</v>
      </c>
      <c r="AA201" s="13">
        <f t="shared" si="32"/>
        <v>2058</v>
      </c>
    </row>
    <row r="202" spans="1:28" ht="48.75" customHeight="1" x14ac:dyDescent="0.25">
      <c r="A202" s="1">
        <v>202</v>
      </c>
      <c r="B202" s="4" t="s">
        <v>322</v>
      </c>
      <c r="C202" s="1" t="s">
        <v>323</v>
      </c>
      <c r="D202" s="1" t="s">
        <v>11</v>
      </c>
      <c r="E202" s="1">
        <v>0.76</v>
      </c>
      <c r="F202" s="1">
        <v>200</v>
      </c>
      <c r="G202" s="1">
        <v>2500</v>
      </c>
      <c r="H202" s="1"/>
      <c r="I202" s="1">
        <v>750</v>
      </c>
      <c r="J202" s="1">
        <v>1000</v>
      </c>
      <c r="K202" s="1">
        <v>2000</v>
      </c>
      <c r="L202" s="1">
        <v>200</v>
      </c>
      <c r="M202" s="1">
        <v>250</v>
      </c>
      <c r="N202" s="1">
        <v>100</v>
      </c>
      <c r="O202" s="1"/>
      <c r="P202" s="1"/>
      <c r="Q202" s="1">
        <v>2500</v>
      </c>
      <c r="R202" s="1"/>
      <c r="S202" s="1"/>
      <c r="T202" s="1">
        <v>2500</v>
      </c>
      <c r="U202" s="1">
        <v>5000</v>
      </c>
      <c r="V202" s="1">
        <v>600</v>
      </c>
      <c r="W202" s="1"/>
      <c r="X202" s="1"/>
      <c r="Y202" s="1">
        <v>1000</v>
      </c>
      <c r="Z202" s="1">
        <f>SUM(F202:Y202)</f>
        <v>18600</v>
      </c>
      <c r="AA202" s="13">
        <f t="shared" si="32"/>
        <v>14136</v>
      </c>
    </row>
    <row r="203" spans="1:28" ht="48.75" customHeight="1" x14ac:dyDescent="0.25">
      <c r="A203" s="1">
        <v>203</v>
      </c>
      <c r="B203" s="4" t="s">
        <v>324</v>
      </c>
      <c r="C203" s="1" t="s">
        <v>325</v>
      </c>
      <c r="D203" s="1" t="s">
        <v>11</v>
      </c>
      <c r="E203" s="1">
        <v>0.76</v>
      </c>
      <c r="F203" s="1">
        <v>200</v>
      </c>
      <c r="G203" s="1">
        <v>1000</v>
      </c>
      <c r="H203" s="1"/>
      <c r="I203" s="1">
        <v>750</v>
      </c>
      <c r="J203" s="1">
        <v>1000</v>
      </c>
      <c r="K203" s="1">
        <v>2000</v>
      </c>
      <c r="L203" s="1">
        <v>300</v>
      </c>
      <c r="M203" s="1">
        <v>250</v>
      </c>
      <c r="N203" s="1"/>
      <c r="O203" s="1"/>
      <c r="P203" s="1"/>
      <c r="Q203" s="1">
        <v>1500</v>
      </c>
      <c r="R203" s="1"/>
      <c r="S203" s="1"/>
      <c r="T203" s="1">
        <v>2000</v>
      </c>
      <c r="U203" s="1"/>
      <c r="V203" s="1"/>
      <c r="W203" s="1"/>
      <c r="X203" s="1"/>
      <c r="Y203" s="1">
        <v>500</v>
      </c>
      <c r="Z203" s="1">
        <f>SUM(F203:Y203)</f>
        <v>9500</v>
      </c>
      <c r="AA203" s="13">
        <f t="shared" si="32"/>
        <v>7220</v>
      </c>
    </row>
    <row r="204" spans="1:28" ht="48.75" customHeight="1" x14ac:dyDescent="0.25">
      <c r="A204" s="1">
        <v>204</v>
      </c>
      <c r="B204" s="4" t="s">
        <v>326</v>
      </c>
      <c r="C204" s="1" t="s">
        <v>327</v>
      </c>
      <c r="D204" s="1" t="s">
        <v>11</v>
      </c>
      <c r="E204" s="1">
        <v>0.76</v>
      </c>
      <c r="F204" s="1">
        <v>300</v>
      </c>
      <c r="G204" s="1">
        <v>2500</v>
      </c>
      <c r="H204" s="1"/>
      <c r="I204" s="1">
        <v>1500</v>
      </c>
      <c r="J204" s="1">
        <v>2000</v>
      </c>
      <c r="K204" s="1">
        <v>4000</v>
      </c>
      <c r="L204" s="1">
        <v>700</v>
      </c>
      <c r="M204" s="1">
        <v>1000</v>
      </c>
      <c r="N204" s="1">
        <v>100</v>
      </c>
      <c r="O204" s="1">
        <v>100</v>
      </c>
      <c r="P204" s="1"/>
      <c r="Q204" s="1">
        <v>2500</v>
      </c>
      <c r="R204" s="1"/>
      <c r="S204" s="1"/>
      <c r="T204" s="1">
        <v>3000</v>
      </c>
      <c r="U204" s="1">
        <v>5000</v>
      </c>
      <c r="V204" s="1">
        <v>1000</v>
      </c>
      <c r="W204" s="1"/>
      <c r="X204" s="1"/>
      <c r="Y204" s="1">
        <v>500</v>
      </c>
      <c r="Z204" s="1">
        <f t="shared" si="33"/>
        <v>24200</v>
      </c>
      <c r="AA204" s="13">
        <f t="shared" si="32"/>
        <v>18392</v>
      </c>
    </row>
    <row r="205" spans="1:28" ht="48.75" customHeight="1" x14ac:dyDescent="0.25">
      <c r="A205" s="1">
        <v>205</v>
      </c>
      <c r="B205" s="4" t="s">
        <v>328</v>
      </c>
      <c r="C205" s="1" t="s">
        <v>247</v>
      </c>
      <c r="D205" s="1" t="s">
        <v>11</v>
      </c>
      <c r="E205" s="8">
        <v>4.5</v>
      </c>
      <c r="F205" s="1"/>
      <c r="G205" s="1">
        <v>1000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>
        <f t="shared" si="33"/>
        <v>1000</v>
      </c>
      <c r="AA205" s="13">
        <f t="shared" si="32"/>
        <v>4500</v>
      </c>
    </row>
    <row r="206" spans="1:28" ht="48.75" customHeight="1" x14ac:dyDescent="0.25">
      <c r="A206" s="1">
        <v>206</v>
      </c>
      <c r="B206" s="4" t="s">
        <v>329</v>
      </c>
      <c r="C206" s="1" t="s">
        <v>330</v>
      </c>
      <c r="D206" s="1" t="s">
        <v>11</v>
      </c>
      <c r="E206" s="1">
        <v>0.76</v>
      </c>
      <c r="F206" s="1">
        <v>200</v>
      </c>
      <c r="G206" s="1">
        <v>2500</v>
      </c>
      <c r="H206" s="1"/>
      <c r="I206" s="1">
        <v>1000</v>
      </c>
      <c r="J206" s="1">
        <v>1000</v>
      </c>
      <c r="K206" s="1">
        <v>1000</v>
      </c>
      <c r="L206" s="1">
        <v>100</v>
      </c>
      <c r="M206" s="1">
        <v>250</v>
      </c>
      <c r="N206" s="1"/>
      <c r="O206" s="1">
        <v>200</v>
      </c>
      <c r="P206" s="1"/>
      <c r="Q206" s="1">
        <v>750</v>
      </c>
      <c r="R206" s="1"/>
      <c r="S206" s="1"/>
      <c r="T206" s="1">
        <v>2500</v>
      </c>
      <c r="U206" s="1">
        <v>500</v>
      </c>
      <c r="V206" s="1">
        <v>600</v>
      </c>
      <c r="W206" s="1"/>
      <c r="X206" s="1"/>
      <c r="Y206" s="1">
        <v>300</v>
      </c>
      <c r="Z206" s="1">
        <f t="shared" si="33"/>
        <v>10900</v>
      </c>
      <c r="AA206" s="13">
        <f t="shared" si="32"/>
        <v>8284</v>
      </c>
    </row>
    <row r="207" spans="1:28" ht="48.75" customHeight="1" x14ac:dyDescent="0.25">
      <c r="A207" s="1">
        <v>207</v>
      </c>
      <c r="B207" s="4" t="s">
        <v>331</v>
      </c>
      <c r="C207" s="1" t="s">
        <v>332</v>
      </c>
      <c r="D207" s="1" t="s">
        <v>11</v>
      </c>
      <c r="E207" s="1">
        <v>0.76</v>
      </c>
      <c r="F207" s="1">
        <v>200</v>
      </c>
      <c r="G207" s="1"/>
      <c r="H207" s="1"/>
      <c r="I207" s="1">
        <v>300</v>
      </c>
      <c r="J207" s="1">
        <v>250</v>
      </c>
      <c r="K207" s="1">
        <v>4000</v>
      </c>
      <c r="L207" s="1"/>
      <c r="M207" s="1">
        <v>250</v>
      </c>
      <c r="N207" s="1">
        <v>100</v>
      </c>
      <c r="O207" s="1">
        <v>300</v>
      </c>
      <c r="P207" s="1"/>
      <c r="Q207" s="1"/>
      <c r="R207" s="1"/>
      <c r="S207" s="1"/>
      <c r="T207" s="1">
        <v>2000</v>
      </c>
      <c r="U207" s="1">
        <v>5000</v>
      </c>
      <c r="V207" s="1">
        <v>1500</v>
      </c>
      <c r="W207" s="1"/>
      <c r="X207" s="1"/>
      <c r="Y207" s="1">
        <v>500</v>
      </c>
      <c r="Z207" s="1">
        <f t="shared" si="33"/>
        <v>14400</v>
      </c>
      <c r="AA207" s="13">
        <f t="shared" si="32"/>
        <v>10944</v>
      </c>
    </row>
    <row r="208" spans="1:28" ht="48.75" customHeight="1" x14ac:dyDescent="0.25">
      <c r="A208" s="1">
        <v>208</v>
      </c>
      <c r="B208" s="4" t="s">
        <v>333</v>
      </c>
      <c r="C208" s="1" t="s">
        <v>313</v>
      </c>
      <c r="D208" s="1" t="s">
        <v>14</v>
      </c>
      <c r="E208" s="1">
        <v>850</v>
      </c>
      <c r="F208" s="1"/>
      <c r="G208" s="1">
        <v>0.5</v>
      </c>
      <c r="H208" s="1"/>
      <c r="I208" s="1"/>
      <c r="J208" s="1"/>
      <c r="K208" s="1"/>
      <c r="L208" s="1"/>
      <c r="M208" s="1">
        <v>0.25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>
        <f t="shared" si="33"/>
        <v>0.75</v>
      </c>
      <c r="AA208" s="13">
        <f t="shared" si="32"/>
        <v>637.5</v>
      </c>
    </row>
    <row r="209" spans="1:27" ht="48.75" customHeight="1" x14ac:dyDescent="0.25">
      <c r="A209" s="1">
        <v>209</v>
      </c>
      <c r="B209" s="4" t="s">
        <v>334</v>
      </c>
      <c r="C209" s="1" t="s">
        <v>335</v>
      </c>
      <c r="D209" s="1" t="s">
        <v>14</v>
      </c>
      <c r="E209" s="1">
        <v>450</v>
      </c>
      <c r="F209" s="1"/>
      <c r="G209" s="1">
        <v>0.25</v>
      </c>
      <c r="H209" s="1"/>
      <c r="I209" s="1"/>
      <c r="J209" s="1"/>
      <c r="K209" s="1"/>
      <c r="L209" s="1"/>
      <c r="M209" s="1">
        <v>0.25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>
        <f t="shared" si="33"/>
        <v>0.5</v>
      </c>
      <c r="AA209" s="13">
        <f t="shared" si="32"/>
        <v>225</v>
      </c>
    </row>
    <row r="210" spans="1:27" ht="48.75" customHeight="1" x14ac:dyDescent="0.25">
      <c r="A210" s="1">
        <v>210</v>
      </c>
      <c r="B210" s="4" t="s">
        <v>336</v>
      </c>
      <c r="C210" s="1" t="s">
        <v>337</v>
      </c>
      <c r="D210" s="1" t="s">
        <v>11</v>
      </c>
      <c r="E210" s="1">
        <v>0.76</v>
      </c>
      <c r="F210" s="1">
        <v>200</v>
      </c>
      <c r="G210" s="1">
        <v>1000</v>
      </c>
      <c r="H210" s="1"/>
      <c r="I210" s="1">
        <v>200</v>
      </c>
      <c r="J210" s="1">
        <v>1500</v>
      </c>
      <c r="K210" s="1">
        <v>100</v>
      </c>
      <c r="L210" s="1">
        <v>100</v>
      </c>
      <c r="M210" s="1"/>
      <c r="N210" s="1"/>
      <c r="O210" s="1">
        <v>400</v>
      </c>
      <c r="P210" s="1"/>
      <c r="Q210" s="1">
        <v>250</v>
      </c>
      <c r="R210" s="1"/>
      <c r="S210" s="1"/>
      <c r="T210" s="1">
        <v>50</v>
      </c>
      <c r="U210" s="1"/>
      <c r="V210" s="1">
        <v>2500</v>
      </c>
      <c r="W210" s="1"/>
      <c r="X210" s="1"/>
      <c r="Y210" s="1"/>
      <c r="Z210" s="1">
        <f>SUM(F210:Y210)</f>
        <v>6300</v>
      </c>
      <c r="AA210" s="13">
        <f t="shared" si="32"/>
        <v>4788</v>
      </c>
    </row>
    <row r="211" spans="1:27" ht="48.75" customHeight="1" x14ac:dyDescent="0.25">
      <c r="A211" s="1">
        <v>211</v>
      </c>
      <c r="B211" s="4" t="s">
        <v>338</v>
      </c>
      <c r="C211" s="1" t="s">
        <v>339</v>
      </c>
      <c r="D211" s="1" t="s">
        <v>11</v>
      </c>
      <c r="E211" s="1">
        <v>11.4</v>
      </c>
      <c r="F211" s="1">
        <v>200</v>
      </c>
      <c r="G211" s="1"/>
      <c r="H211" s="1"/>
      <c r="I211" s="1">
        <v>850</v>
      </c>
      <c r="J211" s="1">
        <v>1000</v>
      </c>
      <c r="K211" s="1">
        <v>200</v>
      </c>
      <c r="L211" s="1">
        <v>100</v>
      </c>
      <c r="M211" s="1">
        <v>50</v>
      </c>
      <c r="N211" s="1">
        <v>100</v>
      </c>
      <c r="O211" s="1">
        <v>600</v>
      </c>
      <c r="P211" s="1"/>
      <c r="Q211" s="1">
        <v>100</v>
      </c>
      <c r="R211" s="1"/>
      <c r="S211" s="1"/>
      <c r="T211" s="1">
        <v>200</v>
      </c>
      <c r="U211" s="1"/>
      <c r="V211" s="1">
        <v>300</v>
      </c>
      <c r="W211" s="1"/>
      <c r="X211" s="1"/>
      <c r="Y211" s="1">
        <v>100</v>
      </c>
      <c r="Z211" s="1">
        <f t="shared" si="33"/>
        <v>3800</v>
      </c>
      <c r="AA211" s="13">
        <f t="shared" si="32"/>
        <v>43320</v>
      </c>
    </row>
    <row r="212" spans="1:27" s="7" customFormat="1" ht="15" x14ac:dyDescent="0.25">
      <c r="A212" s="6">
        <v>212</v>
      </c>
      <c r="B212" s="6" t="s">
        <v>340</v>
      </c>
      <c r="C212" s="6" t="s">
        <v>341</v>
      </c>
      <c r="D212" s="6" t="s">
        <v>45</v>
      </c>
      <c r="E212" s="6" t="s">
        <v>8</v>
      </c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>
        <f t="shared" si="33"/>
        <v>0</v>
      </c>
      <c r="AA212" s="11"/>
    </row>
    <row r="213" spans="1:27" ht="48.75" customHeight="1" x14ac:dyDescent="0.25">
      <c r="A213" s="1">
        <v>213</v>
      </c>
      <c r="B213" s="4" t="s">
        <v>342</v>
      </c>
      <c r="C213" s="1" t="s">
        <v>343</v>
      </c>
      <c r="D213" s="1" t="s">
        <v>11</v>
      </c>
      <c r="E213" s="1">
        <v>0.76</v>
      </c>
      <c r="F213" s="1">
        <v>500</v>
      </c>
      <c r="G213" s="1">
        <v>4000</v>
      </c>
      <c r="H213" s="1"/>
      <c r="I213" s="1">
        <v>500</v>
      </c>
      <c r="J213" s="1">
        <v>1500</v>
      </c>
      <c r="K213" s="1">
        <v>4000</v>
      </c>
      <c r="L213" s="1"/>
      <c r="M213" s="1"/>
      <c r="N213" s="1"/>
      <c r="O213" s="1"/>
      <c r="P213" s="1"/>
      <c r="Q213" s="1">
        <v>250</v>
      </c>
      <c r="R213" s="1"/>
      <c r="S213" s="1"/>
      <c r="T213" s="1">
        <v>2000</v>
      </c>
      <c r="U213" s="1"/>
      <c r="V213" s="1"/>
      <c r="W213" s="1"/>
      <c r="X213" s="1"/>
      <c r="Y213" s="1">
        <v>1000</v>
      </c>
      <c r="Z213" s="1">
        <f>SUM(F213:Y213)</f>
        <v>13750</v>
      </c>
      <c r="AA213" s="13">
        <f t="shared" ref="AA213:AA214" si="34">Z213*E213</f>
        <v>10450</v>
      </c>
    </row>
    <row r="214" spans="1:27" ht="48.75" customHeight="1" x14ac:dyDescent="0.25">
      <c r="A214" s="1">
        <v>214</v>
      </c>
      <c r="B214" s="4" t="s">
        <v>344</v>
      </c>
      <c r="C214" s="1" t="s">
        <v>345</v>
      </c>
      <c r="D214" s="1" t="s">
        <v>11</v>
      </c>
      <c r="E214" s="1">
        <v>0.49</v>
      </c>
      <c r="F214" s="1"/>
      <c r="G214" s="1"/>
      <c r="H214" s="1"/>
      <c r="I214" s="1"/>
      <c r="J214" s="1"/>
      <c r="K214" s="1">
        <v>4000</v>
      </c>
      <c r="L214" s="1">
        <v>800</v>
      </c>
      <c r="M214" s="1">
        <v>100</v>
      </c>
      <c r="N214" s="1">
        <v>100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>
        <f t="shared" si="33"/>
        <v>5000</v>
      </c>
      <c r="AA214" s="13">
        <f t="shared" si="34"/>
        <v>2450</v>
      </c>
    </row>
    <row r="215" spans="1:27" s="7" customFormat="1" ht="15" x14ac:dyDescent="0.25">
      <c r="A215" s="6">
        <v>215</v>
      </c>
      <c r="B215" s="6" t="s">
        <v>346</v>
      </c>
      <c r="C215" s="6" t="s">
        <v>315</v>
      </c>
      <c r="D215" s="6" t="s">
        <v>14</v>
      </c>
      <c r="E215" s="6" t="s">
        <v>8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>
        <f t="shared" si="33"/>
        <v>0</v>
      </c>
      <c r="AA215" s="11"/>
    </row>
    <row r="216" spans="1:27" ht="48.75" customHeight="1" x14ac:dyDescent="0.25">
      <c r="A216" s="1">
        <v>216</v>
      </c>
      <c r="B216" s="4" t="s">
        <v>347</v>
      </c>
      <c r="C216" s="1" t="s">
        <v>315</v>
      </c>
      <c r="D216" s="1" t="s">
        <v>14</v>
      </c>
      <c r="E216" s="1">
        <v>660</v>
      </c>
      <c r="F216" s="1">
        <v>2</v>
      </c>
      <c r="G216" s="1"/>
      <c r="H216" s="1"/>
      <c r="I216" s="1"/>
      <c r="J216" s="1"/>
      <c r="K216" s="1">
        <v>2</v>
      </c>
      <c r="L216" s="1"/>
      <c r="M216" s="1">
        <v>0.5</v>
      </c>
      <c r="N216" s="1"/>
      <c r="O216" s="1"/>
      <c r="P216" s="1"/>
      <c r="Q216" s="1">
        <v>0.5</v>
      </c>
      <c r="R216" s="1"/>
      <c r="S216" s="1"/>
      <c r="T216" s="1">
        <v>0.5</v>
      </c>
      <c r="U216" s="1"/>
      <c r="V216" s="1"/>
      <c r="W216" s="1"/>
      <c r="X216" s="1"/>
      <c r="Y216" s="1">
        <v>0.25</v>
      </c>
      <c r="Z216" s="1">
        <f>SUM(F216:Y216)</f>
        <v>5.75</v>
      </c>
      <c r="AA216" s="13">
        <f t="shared" ref="AA216:AA224" si="35">Z216*E216</f>
        <v>3795</v>
      </c>
    </row>
    <row r="217" spans="1:27" ht="48.75" customHeight="1" x14ac:dyDescent="0.25">
      <c r="A217" s="1">
        <v>217</v>
      </c>
      <c r="B217" s="4" t="s">
        <v>348</v>
      </c>
      <c r="C217" s="1" t="s">
        <v>349</v>
      </c>
      <c r="D217" s="1" t="s">
        <v>14</v>
      </c>
      <c r="E217" s="1">
        <v>14000</v>
      </c>
      <c r="F217" s="1"/>
      <c r="G217" s="1"/>
      <c r="H217" s="1"/>
      <c r="I217" s="1"/>
      <c r="J217" s="1"/>
      <c r="K217" s="1"/>
      <c r="L217" s="1"/>
      <c r="M217" s="1">
        <v>0.1</v>
      </c>
      <c r="N217" s="1"/>
      <c r="O217" s="1"/>
      <c r="P217" s="1"/>
      <c r="Q217" s="1"/>
      <c r="R217" s="1"/>
      <c r="S217" s="1"/>
      <c r="T217" s="1">
        <v>0.1</v>
      </c>
      <c r="U217" s="1"/>
      <c r="V217" s="1"/>
      <c r="W217" s="1"/>
      <c r="X217" s="1"/>
      <c r="Y217" s="1">
        <v>0.1</v>
      </c>
      <c r="Z217" s="1">
        <f>SUM(F217:Y217)</f>
        <v>0.30000000000000004</v>
      </c>
      <c r="AA217" s="13">
        <f t="shared" si="35"/>
        <v>4200.0000000000009</v>
      </c>
    </row>
    <row r="218" spans="1:27" ht="48.75" customHeight="1" x14ac:dyDescent="0.25">
      <c r="A218" s="1">
        <v>218</v>
      </c>
      <c r="B218" s="4" t="s">
        <v>350</v>
      </c>
      <c r="C218" s="1" t="s">
        <v>351</v>
      </c>
      <c r="D218" s="1" t="s">
        <v>11</v>
      </c>
      <c r="E218" s="1">
        <v>0.76</v>
      </c>
      <c r="F218" s="1">
        <v>200</v>
      </c>
      <c r="G218" s="1">
        <v>1500</v>
      </c>
      <c r="H218" s="1"/>
      <c r="I218" s="1">
        <v>1300</v>
      </c>
      <c r="J218" s="1">
        <v>1500</v>
      </c>
      <c r="K218" s="1">
        <v>4000</v>
      </c>
      <c r="L218" s="1">
        <v>200</v>
      </c>
      <c r="M218" s="1">
        <v>250</v>
      </c>
      <c r="N218" s="1"/>
      <c r="O218" s="1">
        <v>200</v>
      </c>
      <c r="P218" s="1"/>
      <c r="Q218" s="1">
        <v>1500</v>
      </c>
      <c r="R218" s="1"/>
      <c r="S218" s="1"/>
      <c r="T218" s="1">
        <v>3000</v>
      </c>
      <c r="U218" s="1"/>
      <c r="V218" s="1">
        <v>300</v>
      </c>
      <c r="W218" s="1"/>
      <c r="X218" s="1"/>
      <c r="Y218" s="1"/>
      <c r="Z218" s="1">
        <f>SUM(F218:Y218)</f>
        <v>13950</v>
      </c>
      <c r="AA218" s="13">
        <f t="shared" si="35"/>
        <v>10602</v>
      </c>
    </row>
    <row r="219" spans="1:27" ht="48.75" customHeight="1" x14ac:dyDescent="0.25">
      <c r="A219" s="1">
        <v>219</v>
      </c>
      <c r="B219" s="4" t="s">
        <v>352</v>
      </c>
      <c r="C219" s="1" t="s">
        <v>353</v>
      </c>
      <c r="D219" s="1" t="s">
        <v>116</v>
      </c>
      <c r="E219" s="1">
        <v>142</v>
      </c>
      <c r="F219" s="1">
        <v>10</v>
      </c>
      <c r="G219" s="1">
        <v>10</v>
      </c>
      <c r="H219" s="1"/>
      <c r="I219" s="1">
        <v>30</v>
      </c>
      <c r="J219" s="1">
        <v>50</v>
      </c>
      <c r="K219" s="1">
        <v>2</v>
      </c>
      <c r="L219" s="1">
        <v>20</v>
      </c>
      <c r="M219" s="1">
        <v>10</v>
      </c>
      <c r="N219" s="1">
        <v>5</v>
      </c>
      <c r="O219" s="1">
        <v>60</v>
      </c>
      <c r="P219" s="1"/>
      <c r="Q219" s="1">
        <v>10</v>
      </c>
      <c r="R219" s="1">
        <v>5</v>
      </c>
      <c r="S219" s="1"/>
      <c r="T219" s="1">
        <v>10</v>
      </c>
      <c r="U219" s="1">
        <v>2</v>
      </c>
      <c r="V219" s="1">
        <v>30</v>
      </c>
      <c r="W219" s="1"/>
      <c r="X219" s="1"/>
      <c r="Y219" s="1">
        <v>10</v>
      </c>
      <c r="Z219" s="1">
        <f t="shared" si="33"/>
        <v>264</v>
      </c>
      <c r="AA219" s="13">
        <f t="shared" si="35"/>
        <v>37488</v>
      </c>
    </row>
    <row r="220" spans="1:27" ht="48.75" customHeight="1" x14ac:dyDescent="0.25">
      <c r="A220" s="1">
        <v>220</v>
      </c>
      <c r="B220" s="4" t="s">
        <v>354</v>
      </c>
      <c r="C220" s="1" t="s">
        <v>355</v>
      </c>
      <c r="D220" s="1" t="s">
        <v>11</v>
      </c>
      <c r="E220" s="1">
        <v>0.49</v>
      </c>
      <c r="F220" s="1">
        <v>200</v>
      </c>
      <c r="G220" s="1"/>
      <c r="H220" s="1"/>
      <c r="I220" s="1"/>
      <c r="J220" s="1"/>
      <c r="K220" s="1"/>
      <c r="L220" s="1">
        <v>300</v>
      </c>
      <c r="M220" s="1">
        <v>250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>
        <f>SUM(F220:Y220)</f>
        <v>750</v>
      </c>
      <c r="AA220" s="13">
        <f t="shared" si="35"/>
        <v>367.5</v>
      </c>
    </row>
    <row r="221" spans="1:27" ht="48.75" customHeight="1" x14ac:dyDescent="0.25">
      <c r="A221" s="1">
        <v>221</v>
      </c>
      <c r="B221" s="4" t="s">
        <v>356</v>
      </c>
      <c r="C221" s="1" t="s">
        <v>357</v>
      </c>
      <c r="D221" s="1" t="s">
        <v>120</v>
      </c>
      <c r="E221" s="1">
        <v>2700</v>
      </c>
      <c r="F221" s="1"/>
      <c r="G221" s="1"/>
      <c r="H221" s="1"/>
      <c r="I221" s="1"/>
      <c r="J221" s="1">
        <v>1</v>
      </c>
      <c r="K221" s="1">
        <v>0</v>
      </c>
      <c r="L221" s="1">
        <v>1</v>
      </c>
      <c r="M221" s="1">
        <v>1</v>
      </c>
      <c r="N221" s="1"/>
      <c r="O221" s="1">
        <v>1</v>
      </c>
      <c r="P221" s="1">
        <v>1</v>
      </c>
      <c r="Q221" s="1">
        <v>1</v>
      </c>
      <c r="R221" s="1"/>
      <c r="S221" s="1"/>
      <c r="T221" s="1">
        <v>1</v>
      </c>
      <c r="U221" s="1">
        <v>1</v>
      </c>
      <c r="V221" s="1"/>
      <c r="W221" s="1"/>
      <c r="X221" s="1"/>
      <c r="Y221" s="1">
        <v>1</v>
      </c>
      <c r="Z221" s="1">
        <f t="shared" si="33"/>
        <v>9</v>
      </c>
      <c r="AA221" s="13">
        <f t="shared" si="35"/>
        <v>24300</v>
      </c>
    </row>
    <row r="222" spans="1:27" ht="48.75" customHeight="1" x14ac:dyDescent="0.25">
      <c r="A222" s="1">
        <v>222</v>
      </c>
      <c r="B222" s="4" t="s">
        <v>358</v>
      </c>
      <c r="C222" s="1" t="s">
        <v>359</v>
      </c>
      <c r="D222" s="1" t="s">
        <v>61</v>
      </c>
      <c r="E222" s="1">
        <v>60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>
        <v>50</v>
      </c>
      <c r="U222" s="1"/>
      <c r="V222" s="1"/>
      <c r="W222" s="1"/>
      <c r="X222" s="1"/>
      <c r="Y222" s="1"/>
      <c r="Z222" s="1">
        <f t="shared" si="33"/>
        <v>50</v>
      </c>
      <c r="AA222" s="13">
        <f t="shared" si="35"/>
        <v>3000</v>
      </c>
    </row>
    <row r="223" spans="1:27" ht="48.75" customHeight="1" x14ac:dyDescent="0.25">
      <c r="A223" s="1">
        <v>223</v>
      </c>
      <c r="B223" s="4" t="s">
        <v>360</v>
      </c>
      <c r="C223" s="1" t="s">
        <v>360</v>
      </c>
      <c r="D223" s="1" t="s">
        <v>120</v>
      </c>
      <c r="E223" s="1">
        <v>8500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>
        <v>2</v>
      </c>
      <c r="U223" s="1"/>
      <c r="V223" s="1"/>
      <c r="W223" s="1"/>
      <c r="X223" s="1"/>
      <c r="Y223" s="1"/>
      <c r="Z223" s="1">
        <f t="shared" si="33"/>
        <v>2</v>
      </c>
      <c r="AA223" s="13">
        <f t="shared" si="35"/>
        <v>17000</v>
      </c>
    </row>
    <row r="224" spans="1:27" ht="48.75" customHeight="1" x14ac:dyDescent="0.25">
      <c r="A224" s="1">
        <v>224</v>
      </c>
      <c r="B224" s="4" t="s">
        <v>361</v>
      </c>
      <c r="C224" s="1" t="s">
        <v>362</v>
      </c>
      <c r="D224" s="1" t="s">
        <v>11</v>
      </c>
      <c r="E224" s="1">
        <v>0.76</v>
      </c>
      <c r="F224" s="1">
        <v>200</v>
      </c>
      <c r="G224" s="1"/>
      <c r="H224" s="1"/>
      <c r="I224" s="1">
        <v>150</v>
      </c>
      <c r="J224" s="1">
        <v>500</v>
      </c>
      <c r="K224" s="1">
        <v>250</v>
      </c>
      <c r="L224" s="1">
        <v>100</v>
      </c>
      <c r="M224" s="1">
        <v>250</v>
      </c>
      <c r="N224" s="1"/>
      <c r="O224" s="1">
        <v>800</v>
      </c>
      <c r="P224" s="1"/>
      <c r="Q224" s="1">
        <v>750</v>
      </c>
      <c r="R224" s="1"/>
      <c r="S224" s="1"/>
      <c r="T224" s="1">
        <v>500</v>
      </c>
      <c r="U224" s="1"/>
      <c r="V224" s="1"/>
      <c r="W224" s="1"/>
      <c r="X224" s="1"/>
      <c r="Y224" s="1">
        <v>500</v>
      </c>
      <c r="Z224" s="1">
        <f>SUM(F224:Y224)</f>
        <v>4000</v>
      </c>
      <c r="AA224" s="13">
        <f t="shared" si="35"/>
        <v>3040</v>
      </c>
    </row>
    <row r="225" spans="1:28" s="7" customFormat="1" ht="15" x14ac:dyDescent="0.25">
      <c r="A225" s="6">
        <v>225</v>
      </c>
      <c r="B225" s="6" t="s">
        <v>363</v>
      </c>
      <c r="C225" s="6" t="s">
        <v>247</v>
      </c>
      <c r="D225" s="6" t="s">
        <v>120</v>
      </c>
      <c r="E225" s="6" t="s">
        <v>8</v>
      </c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>
        <f t="shared" si="33"/>
        <v>0</v>
      </c>
      <c r="AA225" s="11"/>
    </row>
    <row r="226" spans="1:28" ht="48.75" customHeight="1" x14ac:dyDescent="0.25">
      <c r="A226" s="1">
        <v>226</v>
      </c>
      <c r="B226" s="4" t="s">
        <v>364</v>
      </c>
      <c r="C226" s="1" t="s">
        <v>365</v>
      </c>
      <c r="D226" s="1" t="s">
        <v>14</v>
      </c>
      <c r="E226" s="1">
        <v>2750</v>
      </c>
      <c r="F226" s="1"/>
      <c r="G226" s="1"/>
      <c r="H226" s="1"/>
      <c r="I226" s="1"/>
      <c r="J226" s="1">
        <v>0.5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>
        <f t="shared" si="33"/>
        <v>0.5</v>
      </c>
      <c r="AA226" s="13">
        <f>Z226*E226</f>
        <v>1375</v>
      </c>
    </row>
    <row r="227" spans="1:28" s="7" customFormat="1" ht="15" x14ac:dyDescent="0.25">
      <c r="A227" s="6">
        <v>227</v>
      </c>
      <c r="B227" s="6" t="s">
        <v>366</v>
      </c>
      <c r="C227" s="6" t="s">
        <v>365</v>
      </c>
      <c r="D227" s="6" t="s">
        <v>14</v>
      </c>
      <c r="E227" s="6" t="s">
        <v>8</v>
      </c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>
        <f t="shared" ref="Z227:Z258" si="36">SUM(F227:Y227)</f>
        <v>0</v>
      </c>
      <c r="AA227" s="11"/>
    </row>
    <row r="228" spans="1:28" ht="48.75" customHeight="1" x14ac:dyDescent="0.25">
      <c r="A228" s="1">
        <v>228</v>
      </c>
      <c r="B228" s="4" t="s">
        <v>367</v>
      </c>
      <c r="C228" s="1" t="s">
        <v>368</v>
      </c>
      <c r="D228" s="1" t="s">
        <v>369</v>
      </c>
      <c r="E228" s="1">
        <v>8280</v>
      </c>
      <c r="F228" s="1"/>
      <c r="G228" s="1"/>
      <c r="H228" s="1"/>
      <c r="I228" s="1"/>
      <c r="J228" s="1"/>
      <c r="K228" s="1"/>
      <c r="L228" s="1"/>
      <c r="M228" s="1"/>
      <c r="N228" s="1">
        <v>0.2</v>
      </c>
      <c r="O228" s="1"/>
      <c r="P228" s="1"/>
      <c r="Q228" s="1">
        <v>0.5</v>
      </c>
      <c r="R228" s="1"/>
      <c r="S228" s="1"/>
      <c r="T228" s="1">
        <v>0.2</v>
      </c>
      <c r="U228" s="1">
        <v>1.5</v>
      </c>
      <c r="V228" s="1"/>
      <c r="W228" s="1"/>
      <c r="X228" s="1"/>
      <c r="Y228" s="1"/>
      <c r="Z228" s="1">
        <f t="shared" si="36"/>
        <v>2.4</v>
      </c>
      <c r="AA228" s="13">
        <f>Z228*E228</f>
        <v>19872</v>
      </c>
    </row>
    <row r="229" spans="1:28" s="7" customFormat="1" ht="15" x14ac:dyDescent="0.25">
      <c r="A229" s="6">
        <v>229</v>
      </c>
      <c r="B229" s="6" t="s">
        <v>370</v>
      </c>
      <c r="C229" s="6" t="s">
        <v>71</v>
      </c>
      <c r="D229" s="6" t="s">
        <v>116</v>
      </c>
      <c r="E229" s="6" t="s">
        <v>8</v>
      </c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>
        <f t="shared" si="36"/>
        <v>0</v>
      </c>
      <c r="AA229" s="11"/>
    </row>
    <row r="230" spans="1:28" s="7" customFormat="1" ht="15" x14ac:dyDescent="0.25">
      <c r="A230" s="6"/>
      <c r="B230" s="6" t="s">
        <v>371</v>
      </c>
      <c r="C230" s="6" t="s">
        <v>71</v>
      </c>
      <c r="D230" s="6" t="s">
        <v>116</v>
      </c>
      <c r="E230" s="6" t="s">
        <v>8</v>
      </c>
      <c r="F230" s="6"/>
      <c r="G230" s="6"/>
      <c r="H230" s="6"/>
      <c r="I230" s="6"/>
      <c r="J230" s="6"/>
      <c r="K230" s="6">
        <v>0</v>
      </c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>
        <f t="shared" si="36"/>
        <v>0</v>
      </c>
      <c r="AA230" s="11"/>
    </row>
    <row r="231" spans="1:28" s="7" customFormat="1" ht="15" x14ac:dyDescent="0.25">
      <c r="A231" s="6">
        <v>230</v>
      </c>
      <c r="B231" s="6" t="s">
        <v>372</v>
      </c>
      <c r="C231" s="6" t="s">
        <v>71</v>
      </c>
      <c r="D231" s="6" t="s">
        <v>72</v>
      </c>
      <c r="E231" s="6" t="s">
        <v>8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>
        <f t="shared" si="36"/>
        <v>0</v>
      </c>
      <c r="AA231" s="11"/>
    </row>
    <row r="232" spans="1:28" ht="48.75" customHeight="1" x14ac:dyDescent="0.25">
      <c r="A232" s="1">
        <v>231</v>
      </c>
      <c r="B232" s="4" t="s">
        <v>373</v>
      </c>
      <c r="C232" s="1" t="s">
        <v>374</v>
      </c>
      <c r="D232" s="1" t="s">
        <v>7</v>
      </c>
      <c r="E232" s="1">
        <v>2100</v>
      </c>
      <c r="F232" s="1"/>
      <c r="G232" s="1"/>
      <c r="H232" s="1"/>
      <c r="I232" s="1"/>
      <c r="J232" s="1"/>
      <c r="K232" s="1"/>
      <c r="L232" s="1"/>
      <c r="M232" s="1">
        <v>1</v>
      </c>
      <c r="N232" s="1"/>
      <c r="O232" s="1"/>
      <c r="P232" s="1">
        <v>2</v>
      </c>
      <c r="Q232" s="1"/>
      <c r="R232" s="1"/>
      <c r="S232" s="1"/>
      <c r="T232" s="1">
        <v>1</v>
      </c>
      <c r="U232" s="1"/>
      <c r="V232" s="1"/>
      <c r="W232" s="1"/>
      <c r="X232" s="1"/>
      <c r="Y232" s="1"/>
      <c r="Z232" s="1">
        <f t="shared" si="36"/>
        <v>4</v>
      </c>
      <c r="AA232" s="13">
        <f t="shared" ref="AA232:AA234" si="37">Z232*E232</f>
        <v>8400</v>
      </c>
    </row>
    <row r="233" spans="1:28" ht="48.75" customHeight="1" x14ac:dyDescent="0.25">
      <c r="A233" s="1">
        <v>232</v>
      </c>
      <c r="B233" s="4" t="s">
        <v>375</v>
      </c>
      <c r="C233" s="1" t="s">
        <v>376</v>
      </c>
      <c r="D233" s="1" t="s">
        <v>7</v>
      </c>
      <c r="E233" s="1">
        <v>990</v>
      </c>
      <c r="F233" s="1">
        <v>2</v>
      </c>
      <c r="G233" s="1">
        <v>5</v>
      </c>
      <c r="H233" s="1"/>
      <c r="I233" s="1"/>
      <c r="J233" s="1"/>
      <c r="K233" s="1"/>
      <c r="L233" s="1"/>
      <c r="M233" s="1">
        <v>1</v>
      </c>
      <c r="N233" s="1">
        <v>1</v>
      </c>
      <c r="O233" s="1"/>
      <c r="P233" s="1">
        <v>2</v>
      </c>
      <c r="Q233" s="1"/>
      <c r="R233" s="1"/>
      <c r="S233" s="1"/>
      <c r="T233" s="1">
        <v>1</v>
      </c>
      <c r="U233" s="1"/>
      <c r="V233" s="1"/>
      <c r="W233" s="1"/>
      <c r="X233" s="1"/>
      <c r="Y233" s="1">
        <v>1</v>
      </c>
      <c r="Z233" s="1">
        <f>SUM(F233:Y233)</f>
        <v>13</v>
      </c>
      <c r="AA233" s="13">
        <f t="shared" si="37"/>
        <v>12870</v>
      </c>
    </row>
    <row r="234" spans="1:28" ht="48.75" customHeight="1" x14ac:dyDescent="0.25">
      <c r="A234" s="1">
        <v>233</v>
      </c>
      <c r="B234" s="4" t="s">
        <v>377</v>
      </c>
      <c r="C234" s="1" t="s">
        <v>378</v>
      </c>
      <c r="D234" s="1" t="s">
        <v>7</v>
      </c>
      <c r="E234" s="1">
        <v>990</v>
      </c>
      <c r="F234" s="1">
        <v>2</v>
      </c>
      <c r="G234" s="1">
        <v>5</v>
      </c>
      <c r="H234" s="1"/>
      <c r="I234" s="1"/>
      <c r="J234" s="1"/>
      <c r="K234" s="1"/>
      <c r="L234" s="1"/>
      <c r="M234" s="1">
        <v>1</v>
      </c>
      <c r="N234" s="1">
        <v>1</v>
      </c>
      <c r="O234" s="1"/>
      <c r="P234" s="1">
        <v>3</v>
      </c>
      <c r="Q234" s="1"/>
      <c r="R234" s="1"/>
      <c r="S234" s="1"/>
      <c r="T234" s="1">
        <v>1</v>
      </c>
      <c r="U234" s="1"/>
      <c r="V234" s="1"/>
      <c r="W234" s="1"/>
      <c r="X234" s="1"/>
      <c r="Y234" s="1">
        <v>1</v>
      </c>
      <c r="Z234" s="1">
        <f>SUM(F234:Y234)</f>
        <v>14</v>
      </c>
      <c r="AA234" s="13">
        <f t="shared" si="37"/>
        <v>13860</v>
      </c>
    </row>
    <row r="235" spans="1:28" s="7" customFormat="1" ht="15" x14ac:dyDescent="0.25">
      <c r="A235" s="6">
        <v>234</v>
      </c>
      <c r="B235" s="6" t="s">
        <v>379</v>
      </c>
      <c r="C235" s="6" t="s">
        <v>380</v>
      </c>
      <c r="D235" s="6" t="s">
        <v>72</v>
      </c>
      <c r="E235" s="6" t="s">
        <v>8</v>
      </c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>
        <f t="shared" si="36"/>
        <v>0</v>
      </c>
      <c r="AA235" s="11"/>
    </row>
    <row r="236" spans="1:28" s="7" customFormat="1" ht="15" x14ac:dyDescent="0.25">
      <c r="A236" s="6">
        <v>235</v>
      </c>
      <c r="B236" s="6" t="s">
        <v>381</v>
      </c>
      <c r="C236" s="6" t="s">
        <v>382</v>
      </c>
      <c r="D236" s="6" t="s">
        <v>72</v>
      </c>
      <c r="E236" s="6" t="s">
        <v>8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>
        <f t="shared" si="36"/>
        <v>0</v>
      </c>
      <c r="AA236" s="11"/>
    </row>
    <row r="237" spans="1:28" s="7" customFormat="1" ht="15" x14ac:dyDescent="0.25">
      <c r="A237" s="6">
        <v>236</v>
      </c>
      <c r="B237" s="6" t="s">
        <v>383</v>
      </c>
      <c r="C237" s="6" t="s">
        <v>384</v>
      </c>
      <c r="D237" s="6" t="s">
        <v>7</v>
      </c>
      <c r="E237" s="6" t="s">
        <v>8</v>
      </c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>
        <f t="shared" si="36"/>
        <v>0</v>
      </c>
      <c r="AA237" s="11"/>
    </row>
    <row r="238" spans="1:28" s="7" customFormat="1" ht="15" x14ac:dyDescent="0.25">
      <c r="A238" s="6">
        <v>237</v>
      </c>
      <c r="B238" s="6" t="s">
        <v>385</v>
      </c>
      <c r="C238" s="6" t="s">
        <v>386</v>
      </c>
      <c r="D238" s="6" t="s">
        <v>72</v>
      </c>
      <c r="E238" s="6" t="s">
        <v>8</v>
      </c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>
        <f t="shared" si="36"/>
        <v>0</v>
      </c>
      <c r="AA238" s="11"/>
    </row>
    <row r="239" spans="1:28" ht="48.75" customHeight="1" x14ac:dyDescent="0.25">
      <c r="A239" s="1">
        <v>238</v>
      </c>
      <c r="B239" s="4" t="s">
        <v>387</v>
      </c>
      <c r="C239" s="1" t="s">
        <v>388</v>
      </c>
      <c r="D239" s="1" t="s">
        <v>72</v>
      </c>
      <c r="E239" s="8">
        <v>768</v>
      </c>
      <c r="F239" s="1">
        <v>1</v>
      </c>
      <c r="G239" s="1"/>
      <c r="H239" s="1"/>
      <c r="I239" s="1"/>
      <c r="J239" s="1"/>
      <c r="K239" s="1">
        <v>1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>
        <f t="shared" si="36"/>
        <v>2</v>
      </c>
      <c r="AA239" s="13">
        <f t="shared" ref="AA239:AA240" si="38">Z239*E239</f>
        <v>1536</v>
      </c>
      <c r="AB239" s="9" t="s">
        <v>498</v>
      </c>
    </row>
    <row r="240" spans="1:28" ht="48.75" customHeight="1" x14ac:dyDescent="0.25">
      <c r="A240" s="1">
        <v>239</v>
      </c>
      <c r="B240" s="4" t="s">
        <v>389</v>
      </c>
      <c r="C240" s="1" t="s">
        <v>390</v>
      </c>
      <c r="D240" s="1" t="s">
        <v>72</v>
      </c>
      <c r="E240" s="1">
        <v>850</v>
      </c>
      <c r="F240" s="1">
        <v>2</v>
      </c>
      <c r="G240" s="1">
        <v>5</v>
      </c>
      <c r="H240" s="1"/>
      <c r="I240" s="1"/>
      <c r="J240" s="1"/>
      <c r="K240" s="1">
        <v>4</v>
      </c>
      <c r="L240" s="1"/>
      <c r="M240" s="1"/>
      <c r="N240" s="1"/>
      <c r="O240" s="1"/>
      <c r="P240" s="1"/>
      <c r="Q240" s="1">
        <v>1</v>
      </c>
      <c r="R240" s="1"/>
      <c r="S240" s="1"/>
      <c r="T240" s="1"/>
      <c r="U240" s="1"/>
      <c r="V240" s="1"/>
      <c r="W240" s="1"/>
      <c r="X240" s="1"/>
      <c r="Y240" s="1">
        <v>1</v>
      </c>
      <c r="Z240" s="1">
        <f>SUM(F240:Y240)</f>
        <v>13</v>
      </c>
      <c r="AA240" s="13">
        <f t="shared" si="38"/>
        <v>11050</v>
      </c>
    </row>
    <row r="241" spans="1:27" s="7" customFormat="1" ht="15" x14ac:dyDescent="0.25">
      <c r="A241" s="6">
        <v>240</v>
      </c>
      <c r="B241" s="6" t="s">
        <v>391</v>
      </c>
      <c r="C241" s="6" t="s">
        <v>392</v>
      </c>
      <c r="D241" s="6" t="s">
        <v>7</v>
      </c>
      <c r="E241" s="6" t="s">
        <v>8</v>
      </c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>
        <f t="shared" si="36"/>
        <v>0</v>
      </c>
      <c r="AA241" s="11"/>
    </row>
    <row r="242" spans="1:27" ht="48.75" customHeight="1" x14ac:dyDescent="0.25">
      <c r="A242" s="1">
        <v>241</v>
      </c>
      <c r="B242" s="4" t="s">
        <v>393</v>
      </c>
      <c r="C242" s="1" t="s">
        <v>394</v>
      </c>
      <c r="D242" s="1" t="s">
        <v>14</v>
      </c>
      <c r="E242" s="1">
        <v>2100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>
        <v>0.5</v>
      </c>
      <c r="U242" s="1"/>
      <c r="V242" s="1"/>
      <c r="W242" s="1"/>
      <c r="X242" s="1"/>
      <c r="Y242" s="1"/>
      <c r="Z242" s="1">
        <f t="shared" si="36"/>
        <v>0.5</v>
      </c>
      <c r="AA242" s="13">
        <f t="shared" ref="AA242:AA251" si="39">Z242*E242</f>
        <v>1050</v>
      </c>
    </row>
    <row r="243" spans="1:27" ht="48.75" customHeight="1" x14ac:dyDescent="0.25">
      <c r="A243" s="1">
        <v>242</v>
      </c>
      <c r="B243" s="4" t="s">
        <v>395</v>
      </c>
      <c r="C243" s="1" t="s">
        <v>396</v>
      </c>
      <c r="D243" s="1" t="s">
        <v>116</v>
      </c>
      <c r="E243" s="1">
        <v>86.4</v>
      </c>
      <c r="F243" s="1">
        <v>20</v>
      </c>
      <c r="G243" s="1"/>
      <c r="H243" s="1"/>
      <c r="I243" s="1">
        <v>400</v>
      </c>
      <c r="J243" s="1">
        <v>1800</v>
      </c>
      <c r="K243" s="1">
        <v>0</v>
      </c>
      <c r="L243" s="1">
        <v>50</v>
      </c>
      <c r="M243" s="1">
        <v>10</v>
      </c>
      <c r="N243" s="1">
        <v>5</v>
      </c>
      <c r="O243" s="1"/>
      <c r="P243" s="1">
        <v>100</v>
      </c>
      <c r="Q243" s="1">
        <v>1500</v>
      </c>
      <c r="R243" s="1"/>
      <c r="S243" s="1"/>
      <c r="T243" s="1"/>
      <c r="U243" s="1"/>
      <c r="V243" s="1"/>
      <c r="W243" s="1"/>
      <c r="X243" s="1"/>
      <c r="Y243" s="1">
        <v>40</v>
      </c>
      <c r="Z243" s="1">
        <f t="shared" si="36"/>
        <v>3925</v>
      </c>
      <c r="AA243" s="13">
        <f t="shared" si="39"/>
        <v>339120</v>
      </c>
    </row>
    <row r="244" spans="1:27" ht="48.75" customHeight="1" x14ac:dyDescent="0.25">
      <c r="A244" s="1">
        <v>243</v>
      </c>
      <c r="B244" s="4" t="s">
        <v>397</v>
      </c>
      <c r="C244" s="1" t="s">
        <v>397</v>
      </c>
      <c r="D244" s="1" t="s">
        <v>61</v>
      </c>
      <c r="E244" s="1">
        <v>3</v>
      </c>
      <c r="F244" s="1"/>
      <c r="G244" s="1"/>
      <c r="H244" s="1"/>
      <c r="I244" s="1"/>
      <c r="J244" s="1"/>
      <c r="K244" s="1"/>
      <c r="L244" s="1"/>
      <c r="M244" s="1"/>
      <c r="N244" s="1"/>
      <c r="O244" s="1">
        <v>100</v>
      </c>
      <c r="P244" s="1">
        <v>6000</v>
      </c>
      <c r="Q244" s="1">
        <v>700</v>
      </c>
      <c r="R244" s="1"/>
      <c r="S244" s="1"/>
      <c r="T244" s="1">
        <v>300</v>
      </c>
      <c r="U244" s="1"/>
      <c r="V244" s="1"/>
      <c r="W244" s="1"/>
      <c r="X244" s="1"/>
      <c r="Y244" s="1">
        <v>50</v>
      </c>
      <c r="Z244" s="1">
        <f>SUM(F244:Y244)</f>
        <v>7150</v>
      </c>
      <c r="AA244" s="13">
        <f t="shared" si="39"/>
        <v>21450</v>
      </c>
    </row>
    <row r="245" spans="1:27" ht="48.75" customHeight="1" x14ac:dyDescent="0.25">
      <c r="A245" s="1">
        <v>244</v>
      </c>
      <c r="B245" s="4" t="s">
        <v>398</v>
      </c>
      <c r="C245" s="1" t="s">
        <v>399</v>
      </c>
      <c r="D245" s="1" t="s">
        <v>7</v>
      </c>
      <c r="E245" s="1">
        <v>6.96</v>
      </c>
      <c r="F245" s="1"/>
      <c r="G245" s="1"/>
      <c r="H245" s="1"/>
      <c r="I245" s="1">
        <v>125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>
        <v>250</v>
      </c>
      <c r="U245" s="1"/>
      <c r="V245" s="1"/>
      <c r="W245" s="1"/>
      <c r="X245" s="1"/>
      <c r="Y245" s="1"/>
      <c r="Z245" s="1">
        <f t="shared" si="36"/>
        <v>375</v>
      </c>
      <c r="AA245" s="13">
        <f t="shared" si="39"/>
        <v>2610</v>
      </c>
    </row>
    <row r="246" spans="1:27" ht="48.75" customHeight="1" x14ac:dyDescent="0.25">
      <c r="A246" s="1">
        <v>245</v>
      </c>
      <c r="B246" s="4" t="s">
        <v>400</v>
      </c>
      <c r="C246" s="1" t="s">
        <v>399</v>
      </c>
      <c r="D246" s="1" t="s">
        <v>7</v>
      </c>
      <c r="E246" s="1">
        <v>6.96</v>
      </c>
      <c r="F246" s="1"/>
      <c r="G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>
        <v>250</v>
      </c>
      <c r="U246" s="1"/>
      <c r="V246" s="1"/>
      <c r="W246" s="1"/>
      <c r="X246" s="1"/>
      <c r="Y246" s="1"/>
      <c r="Z246" s="1">
        <f t="shared" si="36"/>
        <v>250</v>
      </c>
      <c r="AA246" s="13">
        <f t="shared" si="39"/>
        <v>1740</v>
      </c>
    </row>
    <row r="247" spans="1:27" ht="48.75" customHeight="1" x14ac:dyDescent="0.25">
      <c r="A247" s="1">
        <v>246</v>
      </c>
      <c r="B247" s="4" t="s">
        <v>401</v>
      </c>
      <c r="C247" s="1" t="s">
        <v>402</v>
      </c>
      <c r="D247" s="1" t="s">
        <v>7</v>
      </c>
      <c r="E247" s="1">
        <v>6.96</v>
      </c>
      <c r="F247" s="1"/>
      <c r="G247" s="1"/>
      <c r="H247" s="1">
        <v>250</v>
      </c>
      <c r="I247" s="1">
        <v>125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>
        <v>250</v>
      </c>
      <c r="U247" s="1"/>
      <c r="V247" s="1"/>
      <c r="W247" s="1"/>
      <c r="X247" s="1"/>
      <c r="Y247" s="1"/>
      <c r="Z247" s="1">
        <f t="shared" si="36"/>
        <v>625</v>
      </c>
      <c r="AA247" s="13">
        <f t="shared" si="39"/>
        <v>4350</v>
      </c>
    </row>
    <row r="248" spans="1:27" ht="48.75" customHeight="1" x14ac:dyDescent="0.25">
      <c r="A248" s="1">
        <v>247</v>
      </c>
      <c r="B248" s="4" t="s">
        <v>403</v>
      </c>
      <c r="C248" s="1" t="s">
        <v>74</v>
      </c>
      <c r="D248" s="1" t="s">
        <v>14</v>
      </c>
      <c r="E248" s="1">
        <v>1470</v>
      </c>
      <c r="F248" s="1"/>
      <c r="G248" s="1"/>
      <c r="H248" s="1"/>
      <c r="I248" s="1"/>
      <c r="J248" s="1"/>
      <c r="K248" s="1"/>
      <c r="L248" s="1"/>
      <c r="M248" s="1"/>
      <c r="N248" s="1"/>
      <c r="O248" s="1">
        <v>1</v>
      </c>
      <c r="P248" s="1">
        <v>2</v>
      </c>
      <c r="Q248" s="1"/>
      <c r="R248" s="1">
        <v>2</v>
      </c>
      <c r="S248" s="1"/>
      <c r="T248" s="1"/>
      <c r="U248" s="1"/>
      <c r="V248" s="1">
        <v>4</v>
      </c>
      <c r="W248" s="1"/>
      <c r="X248" s="1"/>
      <c r="Y248" s="1"/>
      <c r="Z248" s="1">
        <f t="shared" si="36"/>
        <v>9</v>
      </c>
      <c r="AA248" s="13">
        <f t="shared" si="39"/>
        <v>13230</v>
      </c>
    </row>
    <row r="249" spans="1:27" ht="48.75" customHeight="1" x14ac:dyDescent="0.25">
      <c r="A249" s="1">
        <v>248</v>
      </c>
      <c r="B249" s="4" t="s">
        <v>404</v>
      </c>
      <c r="C249" s="1" t="s">
        <v>405</v>
      </c>
      <c r="D249" s="1" t="s">
        <v>120</v>
      </c>
      <c r="E249" s="1">
        <v>430</v>
      </c>
      <c r="F249" s="1">
        <v>1</v>
      </c>
      <c r="G249" s="1">
        <v>1</v>
      </c>
      <c r="H249" s="1"/>
      <c r="I249" s="1"/>
      <c r="J249" s="1">
        <v>1</v>
      </c>
      <c r="K249" s="1">
        <v>2</v>
      </c>
      <c r="L249" s="1"/>
      <c r="M249" s="1">
        <v>1</v>
      </c>
      <c r="N249" s="1">
        <v>1</v>
      </c>
      <c r="O249" s="1">
        <v>1</v>
      </c>
      <c r="P249" s="1"/>
      <c r="Q249" s="1">
        <v>1</v>
      </c>
      <c r="R249" s="1"/>
      <c r="S249" s="1"/>
      <c r="T249" s="1">
        <v>1</v>
      </c>
      <c r="U249" s="1"/>
      <c r="V249" s="1"/>
      <c r="W249" s="1"/>
      <c r="X249" s="1"/>
      <c r="Y249" s="1">
        <v>1</v>
      </c>
      <c r="Z249" s="1">
        <f>SUM(F249:Y249)</f>
        <v>11</v>
      </c>
      <c r="AA249" s="13">
        <f t="shared" si="39"/>
        <v>4730</v>
      </c>
    </row>
    <row r="250" spans="1:27" ht="48.75" customHeight="1" x14ac:dyDescent="0.25">
      <c r="A250" s="1">
        <v>249</v>
      </c>
      <c r="B250" s="4" t="s">
        <v>406</v>
      </c>
      <c r="C250" s="1" t="s">
        <v>407</v>
      </c>
      <c r="D250" s="1" t="s">
        <v>120</v>
      </c>
      <c r="E250" s="1">
        <v>2700</v>
      </c>
      <c r="F250" s="1"/>
      <c r="G250" s="1"/>
      <c r="H250" s="1"/>
      <c r="I250" s="1">
        <v>1</v>
      </c>
      <c r="J250" s="1">
        <v>1</v>
      </c>
      <c r="K250" s="1">
        <v>0</v>
      </c>
      <c r="L250" s="1">
        <v>1</v>
      </c>
      <c r="M250" s="1">
        <v>1</v>
      </c>
      <c r="N250" s="1"/>
      <c r="O250" s="1">
        <v>1</v>
      </c>
      <c r="P250" s="1">
        <v>1</v>
      </c>
      <c r="Q250" s="1">
        <v>1</v>
      </c>
      <c r="R250" s="1"/>
      <c r="S250" s="1"/>
      <c r="T250" s="1">
        <v>1</v>
      </c>
      <c r="U250" s="1">
        <v>5</v>
      </c>
      <c r="V250" s="1"/>
      <c r="W250" s="1"/>
      <c r="X250" s="1"/>
      <c r="Y250" s="1">
        <v>1</v>
      </c>
      <c r="Z250" s="1">
        <f t="shared" si="36"/>
        <v>14</v>
      </c>
      <c r="AA250" s="13">
        <f t="shared" si="39"/>
        <v>37800</v>
      </c>
    </row>
    <row r="251" spans="1:27" ht="48.75" customHeight="1" x14ac:dyDescent="0.25">
      <c r="A251" s="1">
        <v>250</v>
      </c>
      <c r="B251" s="4" t="s">
        <v>408</v>
      </c>
      <c r="C251" s="1" t="s">
        <v>409</v>
      </c>
      <c r="D251" s="1" t="s">
        <v>11</v>
      </c>
      <c r="E251" s="1">
        <v>0.49</v>
      </c>
      <c r="F251" s="1">
        <v>100</v>
      </c>
      <c r="G251" s="1">
        <v>1500</v>
      </c>
      <c r="H251" s="1"/>
      <c r="I251" s="1"/>
      <c r="J251" s="1">
        <v>250</v>
      </c>
      <c r="K251" s="1">
        <v>250</v>
      </c>
      <c r="L251" s="1"/>
      <c r="M251" s="1"/>
      <c r="N251" s="1"/>
      <c r="O251" s="1"/>
      <c r="P251" s="1">
        <v>100</v>
      </c>
      <c r="Q251" s="1"/>
      <c r="R251" s="1"/>
      <c r="S251" s="1"/>
      <c r="T251" s="1"/>
      <c r="U251" s="1"/>
      <c r="V251" s="1"/>
      <c r="W251" s="1"/>
      <c r="X251" s="1"/>
      <c r="Y251" s="1">
        <v>100</v>
      </c>
      <c r="Z251" s="1">
        <f t="shared" si="36"/>
        <v>2300</v>
      </c>
      <c r="AA251" s="13">
        <f t="shared" si="39"/>
        <v>1127</v>
      </c>
    </row>
    <row r="252" spans="1:27" s="7" customFormat="1" ht="15" x14ac:dyDescent="0.25">
      <c r="A252" s="6">
        <v>251</v>
      </c>
      <c r="B252" s="6" t="s">
        <v>410</v>
      </c>
      <c r="C252" s="6" t="s">
        <v>411</v>
      </c>
      <c r="D252" s="6" t="s">
        <v>116</v>
      </c>
      <c r="E252" s="6" t="s">
        <v>8</v>
      </c>
      <c r="F252" s="6"/>
      <c r="G252" s="6"/>
      <c r="H252" s="6"/>
      <c r="I252" s="6"/>
      <c r="J252" s="6"/>
      <c r="K252" s="6">
        <v>0</v>
      </c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>
        <f t="shared" si="36"/>
        <v>0</v>
      </c>
      <c r="AA252" s="11"/>
    </row>
    <row r="253" spans="1:27" s="7" customFormat="1" ht="15" x14ac:dyDescent="0.25">
      <c r="A253" s="6">
        <v>252</v>
      </c>
      <c r="B253" s="6" t="s">
        <v>412</v>
      </c>
      <c r="C253" s="6" t="s">
        <v>413</v>
      </c>
      <c r="D253" s="6" t="s">
        <v>45</v>
      </c>
      <c r="E253" s="6" t="s">
        <v>8</v>
      </c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>
        <f t="shared" si="36"/>
        <v>0</v>
      </c>
      <c r="AA253" s="11"/>
    </row>
    <row r="254" spans="1:27" s="7" customFormat="1" ht="15" x14ac:dyDescent="0.25">
      <c r="A254" s="6">
        <v>253</v>
      </c>
      <c r="B254" s="6" t="s">
        <v>414</v>
      </c>
      <c r="C254" s="6" t="s">
        <v>415</v>
      </c>
      <c r="D254" s="6" t="s">
        <v>116</v>
      </c>
      <c r="E254" s="6" t="s">
        <v>8</v>
      </c>
      <c r="F254" s="6"/>
      <c r="G254" s="6"/>
      <c r="H254" s="6"/>
      <c r="I254" s="6"/>
      <c r="J254" s="6"/>
      <c r="K254" s="6">
        <v>0</v>
      </c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>
        <f t="shared" si="36"/>
        <v>0</v>
      </c>
      <c r="AA254" s="11"/>
    </row>
    <row r="255" spans="1:27" s="7" customFormat="1" ht="15" x14ac:dyDescent="0.25">
      <c r="A255" s="6">
        <v>254</v>
      </c>
      <c r="B255" s="6" t="s">
        <v>416</v>
      </c>
      <c r="C255" s="6" t="s">
        <v>417</v>
      </c>
      <c r="D255" s="6" t="s">
        <v>116</v>
      </c>
      <c r="E255" s="6" t="s">
        <v>8</v>
      </c>
      <c r="F255" s="6"/>
      <c r="G255" s="6"/>
      <c r="H255" s="6"/>
      <c r="I255" s="6"/>
      <c r="J255" s="6"/>
      <c r="K255" s="6">
        <v>0</v>
      </c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>
        <f t="shared" si="36"/>
        <v>0</v>
      </c>
      <c r="AA255" s="11"/>
    </row>
    <row r="256" spans="1:27" s="7" customFormat="1" ht="15" x14ac:dyDescent="0.25">
      <c r="A256" s="6">
        <v>255</v>
      </c>
      <c r="B256" s="6" t="s">
        <v>418</v>
      </c>
      <c r="C256" s="6" t="s">
        <v>419</v>
      </c>
      <c r="D256" s="6" t="s">
        <v>116</v>
      </c>
      <c r="E256" s="6" t="s">
        <v>8</v>
      </c>
      <c r="F256" s="6"/>
      <c r="G256" s="6"/>
      <c r="H256" s="6"/>
      <c r="I256" s="6"/>
      <c r="J256" s="6"/>
      <c r="K256" s="6">
        <v>0</v>
      </c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>
        <f t="shared" si="36"/>
        <v>0</v>
      </c>
      <c r="AA256" s="11"/>
    </row>
    <row r="257" spans="1:27" s="7" customFormat="1" ht="15" x14ac:dyDescent="0.25">
      <c r="A257" s="6">
        <v>256</v>
      </c>
      <c r="B257" s="6" t="s">
        <v>420</v>
      </c>
      <c r="C257" s="6" t="s">
        <v>421</v>
      </c>
      <c r="D257" s="6" t="s">
        <v>14</v>
      </c>
      <c r="E257" s="6" t="s">
        <v>8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>
        <f t="shared" si="36"/>
        <v>0</v>
      </c>
      <c r="AA257" s="11"/>
    </row>
    <row r="258" spans="1:27" s="7" customFormat="1" ht="15" x14ac:dyDescent="0.25">
      <c r="A258" s="6">
        <v>257</v>
      </c>
      <c r="B258" s="6" t="s">
        <v>422</v>
      </c>
      <c r="C258" s="6" t="s">
        <v>423</v>
      </c>
      <c r="D258" s="6" t="s">
        <v>14</v>
      </c>
      <c r="E258" s="6" t="s">
        <v>8</v>
      </c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>
        <f t="shared" si="36"/>
        <v>0</v>
      </c>
      <c r="AA258" s="11"/>
    </row>
    <row r="259" spans="1:27" s="7" customFormat="1" ht="15" x14ac:dyDescent="0.25">
      <c r="A259" s="6">
        <v>258</v>
      </c>
      <c r="B259" s="6" t="s">
        <v>424</v>
      </c>
      <c r="C259" s="6" t="s">
        <v>425</v>
      </c>
      <c r="D259" s="6" t="s">
        <v>14</v>
      </c>
      <c r="E259" s="6" t="s">
        <v>8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>
        <f t="shared" ref="Z259:Z287" si="40">SUM(F259:Y259)</f>
        <v>0</v>
      </c>
      <c r="AA259" s="11"/>
    </row>
    <row r="260" spans="1:27" ht="48.75" customHeight="1" x14ac:dyDescent="0.25">
      <c r="A260" s="1">
        <v>259</v>
      </c>
      <c r="B260" s="4" t="s">
        <v>426</v>
      </c>
      <c r="C260" s="1" t="s">
        <v>427</v>
      </c>
      <c r="D260" s="1" t="s">
        <v>7</v>
      </c>
      <c r="E260" s="1">
        <v>3.3479999999999999</v>
      </c>
      <c r="F260" s="1"/>
      <c r="G260" s="1">
        <v>500</v>
      </c>
      <c r="H260" s="1"/>
      <c r="I260" s="1"/>
      <c r="J260" s="1">
        <v>0</v>
      </c>
      <c r="K260" s="1"/>
      <c r="L260" s="1"/>
      <c r="M260" s="1"/>
      <c r="N260" s="1"/>
      <c r="O260" s="1">
        <v>400</v>
      </c>
      <c r="P260" s="1"/>
      <c r="Q260" s="1">
        <v>3000</v>
      </c>
      <c r="R260" s="1"/>
      <c r="S260" s="1"/>
      <c r="T260" s="1">
        <v>1200</v>
      </c>
      <c r="U260" s="1">
        <v>200</v>
      </c>
      <c r="V260" s="1"/>
      <c r="W260" s="1"/>
      <c r="X260" s="1"/>
      <c r="Y260" s="1">
        <v>500</v>
      </c>
      <c r="Z260" s="1">
        <f t="shared" si="40"/>
        <v>5800</v>
      </c>
      <c r="AA260" s="13">
        <f t="shared" ref="AA260:AA267" si="41">Z260*E260</f>
        <v>19418.399999999998</v>
      </c>
    </row>
    <row r="261" spans="1:27" ht="48.75" customHeight="1" x14ac:dyDescent="0.25">
      <c r="A261" s="1">
        <v>260</v>
      </c>
      <c r="B261" s="4" t="s">
        <v>428</v>
      </c>
      <c r="C261" s="1" t="s">
        <v>428</v>
      </c>
      <c r="D261" s="1" t="s">
        <v>61</v>
      </c>
      <c r="E261" s="1">
        <v>54</v>
      </c>
      <c r="F261" s="1"/>
      <c r="G261" s="1"/>
      <c r="H261" s="1"/>
      <c r="I261" s="1"/>
      <c r="J261" s="1"/>
      <c r="K261" s="1"/>
      <c r="L261" s="1"/>
      <c r="M261" s="1">
        <v>10</v>
      </c>
      <c r="N261" s="1"/>
      <c r="O261" s="1"/>
      <c r="P261" s="1"/>
      <c r="Q261" s="1"/>
      <c r="R261" s="1"/>
      <c r="S261" s="1">
        <v>30</v>
      </c>
      <c r="T261" s="1">
        <v>250</v>
      </c>
      <c r="U261" s="1"/>
      <c r="V261" s="1"/>
      <c r="W261" s="1"/>
      <c r="X261" s="1"/>
      <c r="Y261" s="1"/>
      <c r="Z261" s="1">
        <f t="shared" si="40"/>
        <v>290</v>
      </c>
      <c r="AA261" s="13">
        <f t="shared" si="41"/>
        <v>15660</v>
      </c>
    </row>
    <row r="262" spans="1:27" ht="48.75" customHeight="1" x14ac:dyDescent="0.25">
      <c r="A262" s="1">
        <v>261</v>
      </c>
      <c r="B262" s="4" t="s">
        <v>429</v>
      </c>
      <c r="C262" s="1" t="s">
        <v>429</v>
      </c>
      <c r="D262" s="1" t="s">
        <v>61</v>
      </c>
      <c r="E262" s="1">
        <v>80</v>
      </c>
      <c r="F262" s="1"/>
      <c r="G262" s="1"/>
      <c r="H262" s="1"/>
      <c r="I262" s="1">
        <v>200</v>
      </c>
      <c r="J262" s="1"/>
      <c r="K262" s="1"/>
      <c r="L262" s="1"/>
      <c r="M262" s="1">
        <v>10</v>
      </c>
      <c r="N262" s="1"/>
      <c r="O262" s="1"/>
      <c r="P262" s="1"/>
      <c r="Q262" s="1"/>
      <c r="R262" s="1"/>
      <c r="S262" s="1">
        <v>100</v>
      </c>
      <c r="T262" s="1">
        <v>150</v>
      </c>
      <c r="U262" s="1"/>
      <c r="V262" s="1"/>
      <c r="W262" s="1"/>
      <c r="X262" s="1"/>
      <c r="Y262" s="1"/>
      <c r="Z262" s="1">
        <f t="shared" si="40"/>
        <v>460</v>
      </c>
      <c r="AA262" s="13">
        <f t="shared" si="41"/>
        <v>36800</v>
      </c>
    </row>
    <row r="263" spans="1:27" ht="48.75" customHeight="1" x14ac:dyDescent="0.25">
      <c r="A263" s="1">
        <v>262</v>
      </c>
      <c r="B263" s="4" t="s">
        <v>430</v>
      </c>
      <c r="C263" s="1" t="s">
        <v>430</v>
      </c>
      <c r="D263" s="1" t="s">
        <v>116</v>
      </c>
      <c r="E263" s="1">
        <v>86.4</v>
      </c>
      <c r="F263" s="1">
        <v>1</v>
      </c>
      <c r="G263" s="1"/>
      <c r="H263" s="1"/>
      <c r="I263" s="1">
        <v>4</v>
      </c>
      <c r="J263" s="1">
        <v>5</v>
      </c>
      <c r="K263" s="1">
        <v>0</v>
      </c>
      <c r="L263" s="1">
        <v>1</v>
      </c>
      <c r="M263" s="1">
        <v>1</v>
      </c>
      <c r="N263" s="1"/>
      <c r="O263" s="1">
        <v>1</v>
      </c>
      <c r="P263" s="1">
        <v>1</v>
      </c>
      <c r="Q263" s="1"/>
      <c r="R263" s="1"/>
      <c r="S263" s="1"/>
      <c r="T263" s="1"/>
      <c r="U263" s="1">
        <v>1</v>
      </c>
      <c r="V263" s="1"/>
      <c r="W263" s="1"/>
      <c r="X263" s="1"/>
      <c r="Y263" s="1">
        <v>1</v>
      </c>
      <c r="Z263" s="1">
        <f t="shared" si="40"/>
        <v>16</v>
      </c>
      <c r="AA263" s="13">
        <f t="shared" si="41"/>
        <v>1382.4</v>
      </c>
    </row>
    <row r="264" spans="1:27" ht="48.75" customHeight="1" x14ac:dyDescent="0.25">
      <c r="A264" s="1">
        <v>263</v>
      </c>
      <c r="B264" s="4" t="s">
        <v>431</v>
      </c>
      <c r="C264" s="1" t="s">
        <v>431</v>
      </c>
      <c r="D264" s="1" t="s">
        <v>116</v>
      </c>
      <c r="E264" s="1">
        <v>150</v>
      </c>
      <c r="F264" s="1">
        <v>5</v>
      </c>
      <c r="G264" s="1">
        <v>2</v>
      </c>
      <c r="H264" s="1"/>
      <c r="I264" s="1">
        <v>5</v>
      </c>
      <c r="J264" s="1"/>
      <c r="K264" s="1">
        <v>0</v>
      </c>
      <c r="L264" s="1"/>
      <c r="M264" s="1">
        <v>4</v>
      </c>
      <c r="N264" s="1"/>
      <c r="O264" s="1">
        <v>8</v>
      </c>
      <c r="P264" s="1">
        <v>10</v>
      </c>
      <c r="Q264" s="1">
        <v>10</v>
      </c>
      <c r="R264" s="1"/>
      <c r="S264" s="1"/>
      <c r="T264" s="1">
        <v>15</v>
      </c>
      <c r="U264" s="1"/>
      <c r="V264" s="1">
        <v>6</v>
      </c>
      <c r="W264" s="1"/>
      <c r="X264" s="1"/>
      <c r="Y264" s="1"/>
      <c r="Z264" s="1">
        <f t="shared" si="40"/>
        <v>65</v>
      </c>
      <c r="AA264" s="13">
        <f t="shared" si="41"/>
        <v>9750</v>
      </c>
    </row>
    <row r="265" spans="1:27" ht="48.75" customHeight="1" x14ac:dyDescent="0.25">
      <c r="A265" s="1">
        <v>264</v>
      </c>
      <c r="B265" s="4" t="s">
        <v>432</v>
      </c>
      <c r="C265" s="1" t="s">
        <v>433</v>
      </c>
      <c r="D265" s="1" t="s">
        <v>11</v>
      </c>
      <c r="E265" s="1">
        <v>0.76</v>
      </c>
      <c r="F265" s="1">
        <v>300</v>
      </c>
      <c r="G265" s="1">
        <v>2000</v>
      </c>
      <c r="H265" s="1"/>
      <c r="I265" s="1">
        <v>1200</v>
      </c>
      <c r="J265" s="1">
        <v>1000</v>
      </c>
      <c r="K265" s="1">
        <v>2000</v>
      </c>
      <c r="L265" s="1">
        <v>700</v>
      </c>
      <c r="M265" s="1">
        <v>1000</v>
      </c>
      <c r="N265" s="1">
        <v>100</v>
      </c>
      <c r="O265" s="1">
        <v>800</v>
      </c>
      <c r="P265" s="1"/>
      <c r="Q265" s="1">
        <v>2500</v>
      </c>
      <c r="R265" s="1"/>
      <c r="S265" s="1"/>
      <c r="T265" s="1">
        <v>1500</v>
      </c>
      <c r="U265" s="1"/>
      <c r="V265" s="1">
        <v>2500</v>
      </c>
      <c r="W265" s="1"/>
      <c r="X265" s="1"/>
      <c r="Y265" s="1">
        <v>1000</v>
      </c>
      <c r="Z265" s="1">
        <f>SUM(F265:Y265)</f>
        <v>16600</v>
      </c>
      <c r="AA265" s="13">
        <f t="shared" si="41"/>
        <v>12616</v>
      </c>
    </row>
    <row r="266" spans="1:27" ht="48.75" customHeight="1" x14ac:dyDescent="0.25">
      <c r="A266" s="1">
        <v>265</v>
      </c>
      <c r="B266" s="4" t="s">
        <v>434</v>
      </c>
      <c r="C266" s="1" t="s">
        <v>435</v>
      </c>
      <c r="D266" s="1" t="s">
        <v>45</v>
      </c>
      <c r="E266" s="8">
        <v>1.2</v>
      </c>
      <c r="F266" s="1"/>
      <c r="G266" s="1"/>
      <c r="H266" s="1"/>
      <c r="I266" s="1"/>
      <c r="J266" s="1"/>
      <c r="K266" s="1"/>
      <c r="L266" s="1"/>
      <c r="M266" s="1">
        <v>25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>
        <f t="shared" si="40"/>
        <v>25</v>
      </c>
      <c r="AA266" s="13">
        <f t="shared" si="41"/>
        <v>30</v>
      </c>
    </row>
    <row r="267" spans="1:27" ht="48.75" customHeight="1" x14ac:dyDescent="0.25">
      <c r="A267" s="1">
        <v>266</v>
      </c>
      <c r="B267" s="4" t="s">
        <v>436</v>
      </c>
      <c r="C267" s="1" t="s">
        <v>437</v>
      </c>
      <c r="D267" s="1" t="s">
        <v>11</v>
      </c>
      <c r="E267" s="1">
        <v>0.49</v>
      </c>
      <c r="F267" s="1">
        <v>300</v>
      </c>
      <c r="G267" s="1">
        <v>1500</v>
      </c>
      <c r="H267" s="1"/>
      <c r="I267" s="1">
        <v>200</v>
      </c>
      <c r="J267" s="1">
        <v>1000</v>
      </c>
      <c r="K267" s="1">
        <v>2000</v>
      </c>
      <c r="L267" s="1">
        <v>200</v>
      </c>
      <c r="M267" s="1">
        <v>200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>
        <f>SUM(F267:Y267)</f>
        <v>5400</v>
      </c>
      <c r="AA267" s="13">
        <f t="shared" si="41"/>
        <v>2646</v>
      </c>
    </row>
    <row r="268" spans="1:27" s="7" customFormat="1" ht="15" x14ac:dyDescent="0.25">
      <c r="A268" s="6">
        <v>267</v>
      </c>
      <c r="B268" s="6" t="s">
        <v>438</v>
      </c>
      <c r="C268" s="6" t="s">
        <v>439</v>
      </c>
      <c r="D268" s="6" t="s">
        <v>14</v>
      </c>
      <c r="E268" s="6" t="s">
        <v>8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>
        <f t="shared" si="40"/>
        <v>0</v>
      </c>
      <c r="AA268" s="11"/>
    </row>
    <row r="269" spans="1:27" ht="48.75" customHeight="1" x14ac:dyDescent="0.25">
      <c r="A269" s="1">
        <v>268</v>
      </c>
      <c r="B269" s="4" t="s">
        <v>440</v>
      </c>
      <c r="C269" s="1" t="s">
        <v>441</v>
      </c>
      <c r="D269" s="1" t="s">
        <v>11</v>
      </c>
      <c r="E269" s="1">
        <v>0.76</v>
      </c>
      <c r="F269" s="1">
        <v>100</v>
      </c>
      <c r="G269" s="1">
        <v>2500</v>
      </c>
      <c r="H269" s="1"/>
      <c r="I269" s="1">
        <v>1000</v>
      </c>
      <c r="J269" s="1">
        <v>1500</v>
      </c>
      <c r="K269" s="1">
        <v>2000</v>
      </c>
      <c r="L269" s="1">
        <v>1000</v>
      </c>
      <c r="M269" s="1">
        <v>250</v>
      </c>
      <c r="N269" s="1"/>
      <c r="O269" s="1">
        <v>300</v>
      </c>
      <c r="P269" s="1"/>
      <c r="Q269" s="1">
        <v>500</v>
      </c>
      <c r="R269" s="1"/>
      <c r="S269" s="1"/>
      <c r="T269" s="1">
        <v>2000</v>
      </c>
      <c r="U269" s="1"/>
      <c r="V269" s="1">
        <v>1000</v>
      </c>
      <c r="W269" s="1"/>
      <c r="X269" s="1"/>
      <c r="Y269" s="1">
        <v>100</v>
      </c>
      <c r="Z269" s="1">
        <f t="shared" si="40"/>
        <v>12250</v>
      </c>
      <c r="AA269" s="13">
        <f t="shared" ref="AA269:AA270" si="42">Z269*E269</f>
        <v>9310</v>
      </c>
    </row>
    <row r="270" spans="1:27" ht="48.75" customHeight="1" x14ac:dyDescent="0.25">
      <c r="A270" s="1">
        <v>269</v>
      </c>
      <c r="B270" s="4" t="s">
        <v>442</v>
      </c>
      <c r="C270" s="1" t="s">
        <v>442</v>
      </c>
      <c r="D270" s="1" t="s">
        <v>14</v>
      </c>
      <c r="E270" s="1">
        <v>1080</v>
      </c>
      <c r="F270" s="1"/>
      <c r="G270" s="1"/>
      <c r="H270" s="1"/>
      <c r="I270" s="1"/>
      <c r="J270" s="1"/>
      <c r="K270" s="1"/>
      <c r="L270" s="1">
        <v>0.5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>
        <f t="shared" si="40"/>
        <v>0.5</v>
      </c>
      <c r="AA270" s="13">
        <f t="shared" si="42"/>
        <v>540</v>
      </c>
    </row>
    <row r="271" spans="1:27" s="7" customFormat="1" ht="15" x14ac:dyDescent="0.25">
      <c r="A271" s="6">
        <v>270</v>
      </c>
      <c r="B271" s="6" t="s">
        <v>443</v>
      </c>
      <c r="C271" s="6" t="s">
        <v>247</v>
      </c>
      <c r="D271" s="6" t="s">
        <v>120</v>
      </c>
      <c r="E271" s="6" t="s">
        <v>8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>
        <f t="shared" si="40"/>
        <v>0</v>
      </c>
      <c r="AA271" s="11"/>
    </row>
    <row r="272" spans="1:27" ht="48.75" customHeight="1" x14ac:dyDescent="0.25">
      <c r="A272" s="1">
        <v>271</v>
      </c>
      <c r="B272" s="4" t="s">
        <v>444</v>
      </c>
      <c r="C272" s="1" t="s">
        <v>189</v>
      </c>
      <c r="D272" s="1" t="s">
        <v>445</v>
      </c>
      <c r="E272" s="8">
        <v>150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>
        <v>30</v>
      </c>
      <c r="S272" s="1"/>
      <c r="T272" s="1"/>
      <c r="U272" s="1"/>
      <c r="V272" s="1"/>
      <c r="W272" s="1"/>
      <c r="X272" s="1"/>
      <c r="Y272" s="1"/>
      <c r="Z272" s="1">
        <f t="shared" si="40"/>
        <v>30</v>
      </c>
      <c r="AA272" s="13">
        <f>Z272*E272</f>
        <v>4500</v>
      </c>
    </row>
    <row r="273" spans="1:27" s="7" customFormat="1" ht="15" x14ac:dyDescent="0.25">
      <c r="A273" s="6">
        <v>272</v>
      </c>
      <c r="B273" s="6" t="s">
        <v>446</v>
      </c>
      <c r="C273" s="6" t="s">
        <v>74</v>
      </c>
      <c r="D273" s="6" t="s">
        <v>14</v>
      </c>
      <c r="E273" s="6" t="s">
        <v>8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>
        <f t="shared" si="40"/>
        <v>0</v>
      </c>
      <c r="AA273" s="11"/>
    </row>
    <row r="274" spans="1:27" ht="48.75" customHeight="1" x14ac:dyDescent="0.25">
      <c r="A274" s="1">
        <v>273</v>
      </c>
      <c r="B274" s="4" t="s">
        <v>447</v>
      </c>
      <c r="C274" s="1" t="s">
        <v>448</v>
      </c>
      <c r="D274" s="1" t="s">
        <v>61</v>
      </c>
      <c r="E274" s="8">
        <v>100</v>
      </c>
      <c r="F274" s="1"/>
      <c r="G274" s="1"/>
      <c r="H274" s="1"/>
      <c r="I274" s="1"/>
      <c r="J274" s="1"/>
      <c r="K274" s="1">
        <v>6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>
        <f t="shared" si="40"/>
        <v>6</v>
      </c>
      <c r="AA274" s="13">
        <f>Z274*E274</f>
        <v>600</v>
      </c>
    </row>
    <row r="275" spans="1:27" s="7" customFormat="1" ht="15" x14ac:dyDescent="0.25">
      <c r="A275" s="6">
        <v>274</v>
      </c>
      <c r="B275" s="6" t="s">
        <v>449</v>
      </c>
      <c r="C275" s="6" t="s">
        <v>450</v>
      </c>
      <c r="D275" s="6" t="s">
        <v>116</v>
      </c>
      <c r="E275" s="6" t="s">
        <v>8</v>
      </c>
      <c r="F275" s="6"/>
      <c r="G275" s="6"/>
      <c r="H275" s="6"/>
      <c r="I275" s="6"/>
      <c r="J275" s="6"/>
      <c r="K275" s="6">
        <v>0</v>
      </c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>
        <f t="shared" si="40"/>
        <v>0</v>
      </c>
      <c r="AA275" s="11"/>
    </row>
    <row r="276" spans="1:27" ht="48.75" customHeight="1" x14ac:dyDescent="0.25">
      <c r="A276" s="1">
        <v>275</v>
      </c>
      <c r="B276" s="4" t="s">
        <v>451</v>
      </c>
      <c r="C276" s="1" t="s">
        <v>452</v>
      </c>
      <c r="D276" s="1" t="s">
        <v>14</v>
      </c>
      <c r="E276" s="1">
        <v>2300</v>
      </c>
      <c r="F276" s="1"/>
      <c r="G276" s="1"/>
      <c r="H276" s="1"/>
      <c r="I276" s="1"/>
      <c r="J276" s="1"/>
      <c r="K276" s="1"/>
      <c r="L276" s="1"/>
      <c r="M276" s="1"/>
      <c r="N276" s="1"/>
      <c r="O276" s="1">
        <v>0.2</v>
      </c>
      <c r="P276" s="1"/>
      <c r="Q276" s="1"/>
      <c r="R276" s="1"/>
      <c r="S276" s="1"/>
      <c r="T276" s="1">
        <v>0.5</v>
      </c>
      <c r="U276" s="1"/>
      <c r="V276" s="1">
        <v>0.5</v>
      </c>
      <c r="W276" s="1"/>
      <c r="X276" s="1"/>
      <c r="Y276" s="1"/>
      <c r="Z276" s="1">
        <f t="shared" si="40"/>
        <v>1.2</v>
      </c>
      <c r="AA276" s="13">
        <f>Z276*E276</f>
        <v>2760</v>
      </c>
    </row>
    <row r="277" spans="1:27" s="7" customFormat="1" ht="15" x14ac:dyDescent="0.25">
      <c r="A277" s="6">
        <v>276</v>
      </c>
      <c r="B277" s="6" t="s">
        <v>453</v>
      </c>
      <c r="C277" s="6" t="s">
        <v>77</v>
      </c>
      <c r="D277" s="6" t="s">
        <v>14</v>
      </c>
      <c r="E277" s="6" t="s">
        <v>8</v>
      </c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>
        <f t="shared" si="40"/>
        <v>0</v>
      </c>
      <c r="AA277" s="11"/>
    </row>
    <row r="278" spans="1:27" ht="48.75" customHeight="1" x14ac:dyDescent="0.25">
      <c r="A278" s="1">
        <v>277</v>
      </c>
      <c r="B278" s="4" t="s">
        <v>454</v>
      </c>
      <c r="C278" s="1" t="s">
        <v>71</v>
      </c>
      <c r="D278" s="1" t="s">
        <v>116</v>
      </c>
      <c r="E278" s="8">
        <v>150</v>
      </c>
      <c r="F278" s="1"/>
      <c r="G278" s="1"/>
      <c r="H278" s="1"/>
      <c r="I278" s="1"/>
      <c r="J278" s="1"/>
      <c r="K278" s="1">
        <v>0</v>
      </c>
      <c r="L278" s="1"/>
      <c r="M278" s="1"/>
      <c r="N278" s="1"/>
      <c r="O278" s="1">
        <v>10</v>
      </c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>
        <f t="shared" si="40"/>
        <v>10</v>
      </c>
      <c r="AA278" s="13">
        <f t="shared" ref="AA278:AA284" si="43">Z278*E278</f>
        <v>1500</v>
      </c>
    </row>
    <row r="279" spans="1:27" ht="48.75" customHeight="1" x14ac:dyDescent="0.25">
      <c r="A279" s="1">
        <v>278</v>
      </c>
      <c r="B279" s="4" t="s">
        <v>455</v>
      </c>
      <c r="C279" s="1" t="s">
        <v>166</v>
      </c>
      <c r="D279" s="1" t="s">
        <v>14</v>
      </c>
      <c r="E279" s="8">
        <v>12200</v>
      </c>
      <c r="F279" s="1"/>
      <c r="G279" s="1"/>
      <c r="H279" s="1"/>
      <c r="I279" s="1"/>
      <c r="J279" s="1"/>
      <c r="K279" s="1">
        <v>0</v>
      </c>
      <c r="L279" s="1"/>
      <c r="M279" s="1"/>
      <c r="N279" s="1"/>
      <c r="O279" s="1">
        <v>0.5</v>
      </c>
      <c r="P279" s="1"/>
      <c r="Q279" s="1"/>
      <c r="R279" s="1">
        <v>2</v>
      </c>
      <c r="S279" s="1"/>
      <c r="T279" s="1"/>
      <c r="U279" s="1"/>
      <c r="V279" s="1"/>
      <c r="W279" s="1"/>
      <c r="X279" s="1"/>
      <c r="Y279" s="1"/>
      <c r="Z279" s="1">
        <f t="shared" si="40"/>
        <v>2.5</v>
      </c>
      <c r="AA279" s="13">
        <f t="shared" si="43"/>
        <v>30500</v>
      </c>
    </row>
    <row r="280" spans="1:27" ht="48.75" customHeight="1" x14ac:dyDescent="0.25">
      <c r="A280" s="1">
        <v>279</v>
      </c>
      <c r="B280" s="4" t="s">
        <v>456</v>
      </c>
      <c r="C280" s="1" t="s">
        <v>457</v>
      </c>
      <c r="D280" s="1" t="s">
        <v>14</v>
      </c>
      <c r="E280" s="1">
        <v>12200</v>
      </c>
      <c r="F280" s="1">
        <v>3</v>
      </c>
      <c r="G280" s="1"/>
      <c r="H280" s="1"/>
      <c r="I280" s="1">
        <v>0.5</v>
      </c>
      <c r="J280" s="1">
        <v>8</v>
      </c>
      <c r="K280" s="1">
        <v>1</v>
      </c>
      <c r="L280" s="1"/>
      <c r="M280" s="1">
        <v>0.5</v>
      </c>
      <c r="N280" s="1">
        <v>0.2</v>
      </c>
      <c r="O280" s="1"/>
      <c r="P280" s="1"/>
      <c r="Q280" s="1"/>
      <c r="R280" s="1"/>
      <c r="S280" s="1"/>
      <c r="T280" s="1">
        <v>3.5</v>
      </c>
      <c r="U280" s="1"/>
      <c r="V280" s="1"/>
      <c r="W280" s="1"/>
      <c r="X280" s="1"/>
      <c r="Y280" s="1"/>
      <c r="Z280" s="1">
        <f t="shared" si="40"/>
        <v>16.7</v>
      </c>
      <c r="AA280" s="13">
        <f t="shared" si="43"/>
        <v>203740</v>
      </c>
    </row>
    <row r="281" spans="1:27" ht="48.75" customHeight="1" x14ac:dyDescent="0.25">
      <c r="A281" s="1">
        <v>280</v>
      </c>
      <c r="B281" s="4" t="s">
        <v>458</v>
      </c>
      <c r="C281" s="1" t="s">
        <v>459</v>
      </c>
      <c r="D281" s="1" t="s">
        <v>11</v>
      </c>
      <c r="E281" s="1">
        <v>0.76</v>
      </c>
      <c r="F281" s="1">
        <v>200</v>
      </c>
      <c r="G281" s="1"/>
      <c r="H281" s="1"/>
      <c r="I281" s="1">
        <v>250</v>
      </c>
      <c r="J281" s="1">
        <v>2500</v>
      </c>
      <c r="K281" s="1">
        <v>4000</v>
      </c>
      <c r="L281" s="1">
        <v>300</v>
      </c>
      <c r="M281" s="1"/>
      <c r="N281" s="1">
        <v>100</v>
      </c>
      <c r="O281" s="1">
        <v>300</v>
      </c>
      <c r="P281" s="1"/>
      <c r="Q281" s="1">
        <v>250</v>
      </c>
      <c r="R281" s="1"/>
      <c r="S281" s="1"/>
      <c r="T281" s="1">
        <v>2000</v>
      </c>
      <c r="U281" s="1">
        <v>500</v>
      </c>
      <c r="V281" s="1">
        <v>2000</v>
      </c>
      <c r="W281" s="1"/>
      <c r="X281" s="1"/>
      <c r="Y281" s="1">
        <v>500</v>
      </c>
      <c r="Z281" s="1">
        <f t="shared" si="40"/>
        <v>12900</v>
      </c>
      <c r="AA281" s="13">
        <f t="shared" si="43"/>
        <v>9804</v>
      </c>
    </row>
    <row r="282" spans="1:27" ht="48.75" customHeight="1" x14ac:dyDescent="0.25">
      <c r="A282" s="1">
        <v>281</v>
      </c>
      <c r="B282" s="4" t="s">
        <v>460</v>
      </c>
      <c r="C282" s="1" t="s">
        <v>461</v>
      </c>
      <c r="D282" s="1" t="s">
        <v>11</v>
      </c>
      <c r="E282" s="1">
        <v>0.76</v>
      </c>
      <c r="F282" s="1">
        <v>200</v>
      </c>
      <c r="G282" s="1">
        <v>2500</v>
      </c>
      <c r="H282" s="1"/>
      <c r="I282" s="1">
        <v>100</v>
      </c>
      <c r="J282" s="1">
        <v>1000</v>
      </c>
      <c r="K282" s="1">
        <v>0</v>
      </c>
      <c r="L282" s="1">
        <v>100</v>
      </c>
      <c r="M282" s="1">
        <v>250</v>
      </c>
      <c r="N282" s="1"/>
      <c r="O282" s="1">
        <v>200</v>
      </c>
      <c r="P282" s="1"/>
      <c r="Q282" s="1">
        <v>750</v>
      </c>
      <c r="R282" s="1"/>
      <c r="S282" s="1"/>
      <c r="T282" s="1">
        <v>2500</v>
      </c>
      <c r="U282" s="1"/>
      <c r="V282" s="1"/>
      <c r="W282" s="1"/>
      <c r="X282" s="1"/>
      <c r="Y282" s="1">
        <v>300</v>
      </c>
      <c r="Z282" s="1">
        <f t="shared" si="40"/>
        <v>7900</v>
      </c>
      <c r="AA282" s="13">
        <f t="shared" si="43"/>
        <v>6004</v>
      </c>
    </row>
    <row r="283" spans="1:27" ht="48.75" customHeight="1" x14ac:dyDescent="0.25">
      <c r="A283" s="1">
        <v>282</v>
      </c>
      <c r="B283" s="4" t="s">
        <v>462</v>
      </c>
      <c r="C283" s="1" t="s">
        <v>247</v>
      </c>
      <c r="D283" s="1" t="s">
        <v>11</v>
      </c>
      <c r="E283" s="8">
        <v>2.2000000000000002</v>
      </c>
      <c r="F283" s="1"/>
      <c r="G283" s="1"/>
      <c r="H283" s="1"/>
      <c r="I283" s="1">
        <v>120</v>
      </c>
      <c r="J283" s="1"/>
      <c r="K283" s="1">
        <v>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>
        <f t="shared" si="40"/>
        <v>120</v>
      </c>
      <c r="AA283" s="13">
        <f t="shared" si="43"/>
        <v>264</v>
      </c>
    </row>
    <row r="284" spans="1:27" ht="48.75" customHeight="1" x14ac:dyDescent="0.25">
      <c r="A284" s="1">
        <v>283</v>
      </c>
      <c r="B284" s="4" t="s">
        <v>463</v>
      </c>
      <c r="C284" s="1" t="s">
        <v>63</v>
      </c>
      <c r="D284" s="1" t="s">
        <v>14</v>
      </c>
      <c r="E284" s="8">
        <v>7080</v>
      </c>
      <c r="F284" s="1"/>
      <c r="G284" s="1"/>
      <c r="H284" s="1"/>
      <c r="I284" s="1"/>
      <c r="J284" s="1"/>
      <c r="K284" s="1">
        <v>0</v>
      </c>
      <c r="L284" s="1"/>
      <c r="M284" s="1">
        <v>0.1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>
        <f t="shared" si="40"/>
        <v>0.1</v>
      </c>
      <c r="AA284" s="13">
        <f t="shared" si="43"/>
        <v>708</v>
      </c>
    </row>
    <row r="285" spans="1:27" s="7" customFormat="1" ht="15" x14ac:dyDescent="0.25">
      <c r="A285" s="6">
        <v>284</v>
      </c>
      <c r="B285" s="6" t="s">
        <v>463</v>
      </c>
      <c r="C285" s="6" t="s">
        <v>464</v>
      </c>
      <c r="D285" s="6" t="s">
        <v>14</v>
      </c>
      <c r="E285" s="6" t="s">
        <v>8</v>
      </c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15">
        <f t="shared" si="40"/>
        <v>0</v>
      </c>
      <c r="AA285" s="11"/>
    </row>
    <row r="286" spans="1:27" ht="48.75" customHeight="1" x14ac:dyDescent="0.25">
      <c r="A286" s="1">
        <v>285</v>
      </c>
      <c r="B286" s="14" t="s">
        <v>500</v>
      </c>
      <c r="C286" s="14" t="s">
        <v>501</v>
      </c>
      <c r="D286" s="15" t="s">
        <v>61</v>
      </c>
      <c r="E286" s="1">
        <v>8.0399999999999991</v>
      </c>
      <c r="F286" s="1"/>
      <c r="G286" s="1"/>
      <c r="H286" s="1"/>
      <c r="I286" s="1"/>
      <c r="J286" s="1"/>
      <c r="K286" s="1"/>
      <c r="L286" s="1">
        <v>100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5">
        <f t="shared" si="40"/>
        <v>100</v>
      </c>
      <c r="AA286" s="10"/>
    </row>
    <row r="287" spans="1:27" ht="48.75" customHeight="1" x14ac:dyDescent="0.25">
      <c r="A287" s="1"/>
      <c r="B287" s="4"/>
      <c r="C287" s="1"/>
      <c r="D287" s="1"/>
      <c r="E287" s="1"/>
      <c r="F287" s="1">
        <f t="shared" ref="F287:Y287" si="44">SUM(F2:F285)</f>
        <v>19221</v>
      </c>
      <c r="G287" s="1">
        <f t="shared" si="44"/>
        <v>92645.35</v>
      </c>
      <c r="H287" s="1">
        <f t="shared" si="44"/>
        <v>250</v>
      </c>
      <c r="I287" s="1">
        <f t="shared" si="44"/>
        <v>46285</v>
      </c>
      <c r="J287" s="1">
        <f t="shared" si="44"/>
        <v>86374.25</v>
      </c>
      <c r="K287" s="1">
        <f t="shared" si="44"/>
        <v>175694.90000000002</v>
      </c>
      <c r="L287" s="1">
        <f t="shared" si="44"/>
        <v>20049</v>
      </c>
      <c r="M287" s="1">
        <f t="shared" si="44"/>
        <v>20008.199999999997</v>
      </c>
      <c r="N287" s="1">
        <f t="shared" si="44"/>
        <v>2300.9999999999995</v>
      </c>
      <c r="O287" s="1">
        <f t="shared" si="44"/>
        <v>23582.3</v>
      </c>
      <c r="P287" s="1">
        <f t="shared" si="44"/>
        <v>7817</v>
      </c>
      <c r="Q287" s="1">
        <f t="shared" si="44"/>
        <v>75727.5</v>
      </c>
      <c r="R287" s="1">
        <f t="shared" si="44"/>
        <v>554</v>
      </c>
      <c r="S287" s="1">
        <f t="shared" si="44"/>
        <v>130</v>
      </c>
      <c r="T287" s="1">
        <f t="shared" si="44"/>
        <v>109823.3</v>
      </c>
      <c r="U287" s="1">
        <f t="shared" si="44"/>
        <v>64337</v>
      </c>
      <c r="V287" s="1">
        <f t="shared" si="44"/>
        <v>52565.25</v>
      </c>
      <c r="W287" s="1">
        <f t="shared" si="44"/>
        <v>1</v>
      </c>
      <c r="X287" s="1">
        <f t="shared" si="44"/>
        <v>1</v>
      </c>
      <c r="Y287" s="1">
        <f t="shared" si="44"/>
        <v>28594.799999999996</v>
      </c>
      <c r="Z287" s="1">
        <f t="shared" si="40"/>
        <v>825961.85000000009</v>
      </c>
      <c r="AA287" s="12">
        <f>SUBTOTAL(9,AA2:AA285)</f>
        <v>3607056.5929999999</v>
      </c>
    </row>
  </sheetData>
  <autoFilter ref="A1:AB285" xr:uid="{203D0D0B-D034-4D04-91BF-E15D92EC4FD9}"/>
  <hyperlinks>
    <hyperlink ref="AB4" r:id="rId1" xr:uid="{BF0BEB14-0438-4315-8071-FAEF0B797637}"/>
    <hyperlink ref="AB34" r:id="rId2" xr:uid="{0407E533-A575-4061-9C71-F1A108148977}"/>
    <hyperlink ref="AB58" r:id="rId3" xr:uid="{36DCEDE8-9A7B-492C-9583-690B56D92E3D}"/>
    <hyperlink ref="AB90" r:id="rId4" xr:uid="{4B719F79-BDA5-4AD5-80EC-6F91CC027CDA}"/>
    <hyperlink ref="AB103" r:id="rId5" xr:uid="{40EC38BD-4015-4905-BDBF-6A497D23D78E}"/>
    <hyperlink ref="AB197" r:id="rId6" xr:uid="{882C57F2-40C4-4ADA-8248-734726A81A94}"/>
    <hyperlink ref="AB239" r:id="rId7" xr:uid="{614EC60B-827F-41FF-9D7E-F2F35C78EACF}"/>
    <hyperlink ref="AB2" r:id="rId8" xr:uid="{4FFB6272-A165-4C82-9225-451D8BD3BB4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2023-11-10T11:25:51Z</dcterms:created>
  <dcterms:modified xsi:type="dcterms:W3CDTF">2023-11-14T12:04:38Z</dcterms:modified>
</cp:coreProperties>
</file>