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Consumabile medicale Ortopedice\Documente pentru demarare\"/>
    </mc:Choice>
  </mc:AlternateContent>
  <xr:revisionPtr revIDLastSave="0" documentId="13_ncr:1_{EEFD88EE-EC4C-4780-B9C2-11A6FC6C41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Hlk125125747" localSheetId="1">'Specificaţii de preț        '!$D$8</definedName>
    <definedName name="_xlnm._FilterDatabase" localSheetId="0" hidden="1">'Specificaţii tehnice         '!$A$6:$P$9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5" l="1"/>
  <c r="J9" i="5"/>
  <c r="K9" i="5"/>
  <c r="J10" i="5"/>
  <c r="K10" i="5"/>
  <c r="J11" i="5"/>
  <c r="K11" i="5"/>
  <c r="J12" i="5"/>
  <c r="K12" i="5"/>
  <c r="J13" i="5"/>
  <c r="K13" i="5"/>
  <c r="J14" i="5"/>
  <c r="K14" i="5"/>
  <c r="J15" i="5"/>
  <c r="K15" i="5"/>
  <c r="J16" i="5"/>
  <c r="K16" i="5"/>
  <c r="J17" i="5"/>
  <c r="K17" i="5"/>
  <c r="J18" i="5"/>
  <c r="K18" i="5"/>
  <c r="J19" i="5"/>
  <c r="K19" i="5"/>
  <c r="J20" i="5"/>
  <c r="K20" i="5"/>
  <c r="J21" i="5"/>
  <c r="K21" i="5"/>
  <c r="J22" i="5"/>
  <c r="K22" i="5"/>
  <c r="J23" i="5"/>
  <c r="K23" i="5"/>
  <c r="J24" i="5"/>
  <c r="K24" i="5"/>
  <c r="J25" i="5"/>
  <c r="K25" i="5"/>
  <c r="J26" i="5"/>
  <c r="K26" i="5"/>
  <c r="J27" i="5"/>
  <c r="K27" i="5"/>
  <c r="J28" i="5"/>
  <c r="K28" i="5"/>
  <c r="J29" i="5"/>
  <c r="K29" i="5"/>
  <c r="J30" i="5"/>
  <c r="K30" i="5"/>
  <c r="K8" i="5"/>
  <c r="J8" i="5"/>
  <c r="J31" i="5" l="1"/>
  <c r="K31" i="5"/>
  <c r="K12" i="7"/>
  <c r="J12" i="7"/>
</calcChain>
</file>

<file path=xl/sharedStrings.xml><?xml version="1.0" encoding="utf-8"?>
<sst xmlns="http://schemas.openxmlformats.org/spreadsheetml/2006/main" count="252" uniqueCount="80">
  <si>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</si>
  <si>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</si>
  <si>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</si>
  <si>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</si>
  <si>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</si>
  <si>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</si>
  <si>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</si>
  <si>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</si>
  <si>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</si>
  <si>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</si>
  <si>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</si>
  <si>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</si>
  <si>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</si>
  <si>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</si>
  <si>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</si>
  <si>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</si>
  <si>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</si>
  <si>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</si>
  <si>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</si>
  <si>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</si>
  <si>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</si>
  <si>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</si>
  <si>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</si>
  <si>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</si>
  <si>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</si>
  <si>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</si>
  <si>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</si>
  <si>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</si>
  <si>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</si>
  <si>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>33100000-1</t>
  </si>
  <si>
    <t>Standarde de referință/ Număr de înregistrare AMDM</t>
  </si>
  <si>
    <t xml:space="preserve">În conformitate cu cerințele/ condițiile de livrare stipulate la pct.11 din anunțul de participare
</t>
  </si>
  <si>
    <t>Bucată</t>
  </si>
  <si>
    <t>SUMA TOTALĂ</t>
  </si>
  <si>
    <t>Achiziționarea centralizată a Dispozitivelor ortopedice, de susținere și pentru reabilitare conform necesităților IMSP beneficiare pentru anul 2025</t>
  </si>
  <si>
    <t xml:space="preserve">COP nr.     </t>
  </si>
  <si>
    <t>Corset dorso-lombar S</t>
  </si>
  <si>
    <t>Corset dorso-lombar M</t>
  </si>
  <si>
    <t>Corset dorso-lombar L</t>
  </si>
  <si>
    <t>Corset dorso-lombar XL</t>
  </si>
  <si>
    <t>Corset dorso-lombar XXL</t>
  </si>
  <si>
    <t>Corset lombar M</t>
  </si>
  <si>
    <t>Corset lombar L</t>
  </si>
  <si>
    <t>Corset lombar XL</t>
  </si>
  <si>
    <t>Corset lombar XXL</t>
  </si>
  <si>
    <t>Orteză cervicală tip PHILADELPHIA S</t>
  </si>
  <si>
    <t>Orteză cervicală tip PHILADELPHIA M</t>
  </si>
  <si>
    <t>Orteză cervicală tip PHILADELPHIA L</t>
  </si>
  <si>
    <t>Kinesio tape 5cm x 5m</t>
  </si>
  <si>
    <t>Guler cervical moale pentru copii</t>
  </si>
  <si>
    <t>Bastoane pentru gimnastică</t>
  </si>
  <si>
    <t>Minge pentru gimnastică</t>
  </si>
  <si>
    <t>Greutăți (haltere)</t>
  </si>
  <si>
    <t>Bandă elastică</t>
  </si>
  <si>
    <t>Bare paralele pentru recuperare medicală</t>
  </si>
  <si>
    <t>Saltea gimnastică PVC</t>
  </si>
  <si>
    <t>Corset dorso-lombar cu fixare dublă semirigid, mărimea S</t>
  </si>
  <si>
    <t>Corset dorso-lombar cu fixare dublă semirigid, mărimea M</t>
  </si>
  <si>
    <t>Corset dorso-lombar cu fixare dublă semirigid, mărimea L</t>
  </si>
  <si>
    <t>Corset dorso-lombar cu fixare dublă semirigid, mărimea XL</t>
  </si>
  <si>
    <t>Corset dorso-lombar cu fixare dublă semirigid, mărimea XXL</t>
  </si>
  <si>
    <t>Corset lombar cu fixare dublă semirigid, laminarea de 20-35cm, mărimea M</t>
  </si>
  <si>
    <t>Corset lombar cu fixare dublă semirigid, laminarea de 20-35cm, mărimea L</t>
  </si>
  <si>
    <t>Corset lombar cu fixare dublă semirigid, laminarea de 20-35cm, mărimea XL</t>
  </si>
  <si>
    <t>Corset lombar cu fixare dublă semirigid, laminarea de 20-35cm, mărimea XXL</t>
  </si>
  <si>
    <t>Orteză cervicală tip Philadelphia cu deschidere traheală, limitează mișcarea capului șigitului, confecționat din spumă poliuretanica, fără miros stringent, mărime S</t>
  </si>
  <si>
    <t>Orteză cervicală tip Philadelphia cu deschidere traheală, limitează mișcarea capului șigitului, confecționat din spumă poliuretanica, fără miros stringent, mărime M</t>
  </si>
  <si>
    <t>Orteză cervicală tip Philadelphia cu deschidere traheală, limitează mișcarea capului șigitului, confecționat din spumă poliuretanica, fără miros stringent, mărime L</t>
  </si>
  <si>
    <t>Bandă adezivă medicală "Kinesio tape". Mărimea 5cm x 5m , Țesetură din bumbac, elastan, tip lipici: acrilic. Purtare continuă 3-5 zile. Rezistent la apă. Hipoalergenic, fără latex. Pentru utilizare medicală.</t>
  </si>
  <si>
    <t>Material: burete, tricot. Înălțime: fixă . Formă anatomică. Sistem de încheiere: tip scai</t>
  </si>
  <si>
    <t>Baston pentru recuperare medicală din lemn, 100 cm, lăcuit cu lac ecologic, diametrul de 25 mm, profil rotund</t>
  </si>
  <si>
    <t>Descriere:
• Minge de aerobic universală
• Material: PVC foarte rezistent
• Suprafața cu aderentă sporită
• Sarcina maximă admisă: 600 kg
• Diametru minge: 85 cm
• Pompă manuală inclusă
• Pentru exerciții de aerobic, cardio sau de reabilitare.</t>
  </si>
  <si>
    <t>CARACTERISTICI DE BAZĂ:
MATERIAL: FONTĂ
GREUTATE: 2X1 KG</t>
  </si>
  <si>
    <t>CARACTERISTICI DE BAZĂ:
MATERIAL: CIMENT
GREUTATE: 2X 2 KG</t>
  </si>
  <si>
    <t>Banda elastică rezistența 2, oranj (45,7 m);</t>
  </si>
  <si>
    <t>Banda elastică rezistența 3, verde (45,7 m);</t>
  </si>
  <si>
    <t>Banda elastică rezistența 5, mov (45,7 m).</t>
  </si>
  <si>
    <t>Specificație tehnică:
bare paralele montate pe un modul de trepte;
prevăzut cu 3 trepte, înălțimea dintre trepte este de 16 cm;
prevăzut cu bare paralele reglabile manual (mecanic), opțional sistem hidraulic;
suprafaţa antiderapantă si mânere ce nu permit alunecarea;
necesită cuplarea cu un modul de odihnă sau trepte</t>
  </si>
  <si>
    <t>Dimensiuni: 200 (±10) x 100(±10) x 10 cm 
Material husă: Tenta densă, din țesătură PVC (policlorură de vinil), rezistentă la apă, raze UV, temperaturi extreme și medii puțin agresive.
Material interior: Spumă polietilenă expandată.</t>
  </si>
  <si>
    <t xml:space="preserve">Valoarea estimativă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</si>
</sst>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000"/>
    <numFmt numFmtId="166" formatCode="0.000"/>
  </numFmts>
  <fonts count="3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0" fontId="13" fillId="0" borderId="0"/>
    <xf numFmtId="0" fontId="15" fillId="0" borderId="0"/>
    <xf numFmtId="0" fontId="16" fillId="0" borderId="0"/>
    <xf numFmtId="0" fontId="16" fillId="0" borderId="0"/>
    <xf numFmtId="0" fontId="4" fillId="0" borderId="0"/>
    <xf numFmtId="0" fontId="17" fillId="0" borderId="0"/>
    <xf numFmtId="0" fontId="18" fillId="0" borderId="0"/>
    <xf numFmtId="0" fontId="15" fillId="0" borderId="0"/>
    <xf numFmtId="0" fontId="16" fillId="0" borderId="0"/>
    <xf numFmtId="0" fontId="15" fillId="0" borderId="0"/>
    <xf numFmtId="0" fontId="19" fillId="0" borderId="0"/>
    <xf numFmtId="0" fontId="15" fillId="0" borderId="0"/>
    <xf numFmtId="9" fontId="15" fillId="0" borderId="0" applyFont="0" applyFill="0" applyBorder="0" applyAlignment="0" applyProtection="0"/>
    <xf numFmtId="0" fontId="3" fillId="0" borderId="0"/>
    <xf numFmtId="0" fontId="15" fillId="0" borderId="0"/>
    <xf numFmtId="0" fontId="13" fillId="0" borderId="0"/>
    <xf numFmtId="0" fontId="15" fillId="0" borderId="0"/>
    <xf numFmtId="0" fontId="3" fillId="0" borderId="0"/>
    <xf numFmtId="0" fontId="20" fillId="0" borderId="0" applyBorder="0" applyProtection="0"/>
    <xf numFmtId="0" fontId="15" fillId="0" borderId="0"/>
    <xf numFmtId="0" fontId="21" fillId="5" borderId="5" applyNumberFormat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8" fillId="0" borderId="0"/>
    <xf numFmtId="0" fontId="25" fillId="0" borderId="0"/>
    <xf numFmtId="0" fontId="22" fillId="0" borderId="0"/>
    <xf numFmtId="0" fontId="22" fillId="0" borderId="0"/>
    <xf numFmtId="9" fontId="22" fillId="0" borderId="0" applyBorder="0" applyProtection="0"/>
    <xf numFmtId="0" fontId="22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6" fillId="0" borderId="0" applyBorder="0" applyProtection="0"/>
    <xf numFmtId="0" fontId="24" fillId="0" borderId="0"/>
    <xf numFmtId="0" fontId="23" fillId="6" borderId="5" applyProtection="0"/>
    <xf numFmtId="0" fontId="27" fillId="4" borderId="0" applyNumberFormat="0" applyBorder="0" applyAlignment="0" applyProtection="0"/>
    <xf numFmtId="0" fontId="16" fillId="0" borderId="0"/>
    <xf numFmtId="0" fontId="16" fillId="0" borderId="0"/>
    <xf numFmtId="0" fontId="15" fillId="0" borderId="0"/>
    <xf numFmtId="43" fontId="16" fillId="0" borderId="0" applyFont="0" applyFill="0" applyBorder="0" applyAlignment="0" applyProtection="0"/>
    <xf numFmtId="0" fontId="16" fillId="0" borderId="0"/>
    <xf numFmtId="0" fontId="2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6" fillId="0" borderId="0" applyFont="0" applyFill="0" applyBorder="0" applyAlignment="0" applyProtection="0"/>
    <xf numFmtId="0" fontId="1" fillId="0" borderId="0"/>
    <xf numFmtId="164" fontId="29" fillId="0" borderId="0" applyFont="0" applyFill="0" applyBorder="0" applyAlignment="0" applyProtection="0"/>
  </cellStyleXfs>
  <cellXfs count="92">
    <xf numFmtId="0" fontId="0" fillId="0" borderId="0" xfId="0"/>
    <xf numFmtId="0" fontId="6" fillId="0" borderId="0" xfId="1" applyFont="1" applyProtection="1">
      <protection locked="0"/>
    </xf>
    <xf numFmtId="0" fontId="6" fillId="0" borderId="0" xfId="1" applyFont="1" applyAlignment="1" applyProtection="1">
      <alignment horizontal="center"/>
      <protection locked="0"/>
    </xf>
    <xf numFmtId="165" fontId="6" fillId="0" borderId="0" xfId="1" applyNumberFormat="1" applyFont="1" applyProtection="1"/>
    <xf numFmtId="0" fontId="12" fillId="0" borderId="0" xfId="1" applyFont="1" applyProtection="1">
      <protection locked="0"/>
    </xf>
    <xf numFmtId="0" fontId="6" fillId="0" borderId="0" xfId="1" applyFont="1" applyProtection="1"/>
    <xf numFmtId="0" fontId="6" fillId="0" borderId="0" xfId="1" applyFont="1" applyAlignment="1" applyProtection="1">
      <alignment horizontal="center"/>
    </xf>
    <xf numFmtId="0" fontId="6" fillId="0" borderId="0" xfId="1" applyFont="1" applyBorder="1" applyProtection="1"/>
    <xf numFmtId="0" fontId="8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Protection="1">
      <protection locked="0"/>
    </xf>
    <xf numFmtId="2" fontId="6" fillId="0" borderId="0" xfId="1" applyNumberFormat="1" applyFont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</xf>
    <xf numFmtId="0" fontId="7" fillId="3" borderId="2" xfId="1" applyFont="1" applyFill="1" applyBorder="1" applyAlignment="1" applyProtection="1">
      <alignment horizontal="center" vertical="center" wrapText="1"/>
    </xf>
    <xf numFmtId="4" fontId="6" fillId="0" borderId="1" xfId="1" applyNumberFormat="1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6" fillId="0" borderId="4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8" fillId="3" borderId="1" xfId="1" applyFont="1" applyFill="1" applyBorder="1" applyAlignment="1">
      <alignment horizontal="center" vertical="center" wrapText="1"/>
    </xf>
    <xf numFmtId="2" fontId="30" fillId="0" borderId="0" xfId="1" applyNumberFormat="1" applyFont="1" applyAlignment="1" applyProtection="1">
      <alignment horizontal="center" vertical="center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top" wrapText="1"/>
    </xf>
    <xf numFmtId="0" fontId="5" fillId="2" borderId="3" xfId="0" applyFont="1" applyFill="1" applyBorder="1" applyAlignment="1" applyProtection="1">
      <alignment vertical="top" wrapText="1"/>
    </xf>
    <xf numFmtId="0" fontId="5" fillId="2" borderId="6" xfId="0" applyFont="1" applyFill="1" applyBorder="1" applyAlignment="1" applyProtection="1">
      <alignment vertical="top" wrapText="1"/>
    </xf>
    <xf numFmtId="0" fontId="5" fillId="2" borderId="4" xfId="0" applyFont="1" applyFill="1" applyBorder="1" applyAlignment="1" applyProtection="1">
      <alignment vertical="top" wrapText="1"/>
    </xf>
    <xf numFmtId="0" fontId="31" fillId="0" borderId="1" xfId="0" applyFont="1" applyBorder="1"/>
    <xf numFmtId="0" fontId="5" fillId="2" borderId="1" xfId="1" applyFont="1" applyFill="1" applyBorder="1" applyAlignment="1" applyProtection="1">
      <alignment horizontal="center" vertical="center" wrapText="1"/>
    </xf>
    <xf numFmtId="2" fontId="5" fillId="2" borderId="1" xfId="1" applyNumberFormat="1" applyFont="1" applyFill="1" applyBorder="1" applyAlignment="1" applyProtection="1">
      <alignment horizontal="center" vertical="center" wrapText="1"/>
    </xf>
    <xf numFmtId="49" fontId="5" fillId="2" borderId="1" xfId="1" applyNumberFormat="1" applyFont="1" applyFill="1" applyBorder="1" applyAlignment="1" applyProtection="1">
      <alignment horizontal="center" vertical="center" wrapText="1"/>
    </xf>
    <xf numFmtId="0" fontId="5" fillId="3" borderId="0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0" fontId="31" fillId="0" borderId="1" xfId="0" applyFont="1" applyBorder="1" applyAlignment="1">
      <alignment horizontal="center" vertical="center"/>
    </xf>
    <xf numFmtId="0" fontId="6" fillId="0" borderId="0" xfId="1" applyFont="1" applyAlignment="1" applyProtection="1">
      <alignment horizontal="center" vertical="center" wrapText="1"/>
      <protection locked="0"/>
    </xf>
    <xf numFmtId="39" fontId="30" fillId="0" borderId="0" xfId="70" applyNumberFormat="1" applyFont="1" applyAlignment="1" applyProtection="1">
      <alignment horizontal="center" vertical="center"/>
      <protection locked="0"/>
    </xf>
    <xf numFmtId="164" fontId="5" fillId="0" borderId="0" xfId="1" applyNumberFormat="1" applyFont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3" borderId="1" xfId="0" applyFont="1" applyFill="1" applyBorder="1" applyAlignment="1" applyProtection="1">
      <alignment horizontal="center" vertical="center" wrapText="1"/>
    </xf>
    <xf numFmtId="0" fontId="11" fillId="0" borderId="7" xfId="1" applyFont="1" applyBorder="1" applyAlignment="1" applyProtection="1">
      <alignment horizontal="center"/>
      <protection locked="0"/>
    </xf>
    <xf numFmtId="0" fontId="11" fillId="0" borderId="8" xfId="1" applyFont="1" applyBorder="1" applyAlignment="1" applyProtection="1">
      <alignment horizontal="center"/>
      <protection locked="0"/>
    </xf>
    <xf numFmtId="0" fontId="11" fillId="0" borderId="9" xfId="1" applyFont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 vertical="top" wrapText="1"/>
      <protection locked="0"/>
    </xf>
    <xf numFmtId="0" fontId="5" fillId="0" borderId="6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Fill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5" fillId="0" borderId="3" xfId="0" applyFont="1" applyFill="1" applyBorder="1" applyAlignment="1" applyProtection="1">
      <alignment horizontal="right" vertical="center" wrapText="1"/>
      <protection locked="0"/>
    </xf>
    <xf numFmtId="0" fontId="5" fillId="0" borderId="6" xfId="0" applyFont="1" applyFill="1" applyBorder="1" applyAlignment="1" applyProtection="1">
      <alignment horizontal="right" vertical="center" wrapText="1"/>
      <protection locked="0"/>
    </xf>
    <xf numFmtId="0" fontId="5" fillId="0" borderId="4" xfId="0" applyFont="1" applyFill="1" applyBorder="1" applyAlignment="1" applyProtection="1">
      <alignment horizontal="right" vertical="center" wrapText="1"/>
      <protection locked="0"/>
    </xf>
    <xf numFmtId="0" fontId="6" fillId="0" borderId="3" xfId="1" applyFont="1" applyFill="1" applyBorder="1" applyAlignment="1" applyProtection="1">
      <alignment horizontal="left" vertical="top" wrapText="1"/>
      <protection locked="0"/>
    </xf>
    <xf numFmtId="0" fontId="6" fillId="0" borderId="6" xfId="1" applyFont="1" applyFill="1" applyBorder="1" applyAlignment="1" applyProtection="1">
      <alignment horizontal="left" vertical="top" wrapText="1"/>
      <protection locked="0"/>
    </xf>
    <xf numFmtId="0" fontId="6" fillId="0" borderId="4" xfId="1" applyFont="1" applyFill="1" applyBorder="1" applyAlignment="1" applyProtection="1">
      <alignment horizontal="left" vertical="top" wrapText="1"/>
      <protection locked="0"/>
    </xf>
    <xf numFmtId="0" fontId="7" fillId="3" borderId="0" xfId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Border="1" applyAlignment="1" applyProtection="1">
      <alignment horizontal="center"/>
    </xf>
    <xf numFmtId="0" fontId="9" fillId="0" borderId="0" xfId="1" applyFont="1" applyAlignment="1" applyProtection="1">
      <alignment vertical="center"/>
      <protection locked="0"/>
    </xf>
    <xf numFmtId="0" fontId="33" fillId="3" borderId="1" xfId="0" applyFont="1" applyFill="1" applyBorder="1" applyAlignment="1">
      <alignment horizontal="left" vertical="center"/>
    </xf>
    <xf numFmtId="0" fontId="33" fillId="3" borderId="1" xfId="0" applyFont="1" applyFill="1" applyBorder="1"/>
    <xf numFmtId="0" fontId="33" fillId="3" borderId="1" xfId="0" applyFont="1" applyFill="1" applyBorder="1" applyAlignment="1">
      <alignment wrapText="1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33" fillId="3" borderId="1" xfId="0" applyFont="1" applyFill="1" applyBorder="1" applyAlignment="1">
      <alignment horizontal="left" vertical="center" wrapText="1"/>
    </xf>
    <xf numFmtId="0" fontId="33" fillId="3" borderId="1" xfId="0" applyFont="1" applyFill="1" applyBorder="1" applyAlignment="1">
      <alignment horizontal="center" vertical="center"/>
    </xf>
    <xf numFmtId="166" fontId="33" fillId="3" borderId="1" xfId="0" applyNumberFormat="1" applyFont="1" applyFill="1" applyBorder="1" applyAlignment="1">
      <alignment horizontal="center" vertical="center"/>
    </xf>
    <xf numFmtId="2" fontId="33" fillId="3" borderId="1" xfId="0" applyNumberFormat="1" applyFont="1" applyFill="1" applyBorder="1" applyAlignment="1">
      <alignment horizontal="center" vertical="center"/>
    </xf>
  </cellXfs>
  <cellStyles count="71">
    <cellStyle name="Check Cell 2" xfId="21" xr:uid="{52D8F238-60B8-4195-991A-B0DE42C66204}"/>
    <cellStyle name="Check Cell 2 2" xfId="49" xr:uid="{E352A0E0-112F-4024-98FC-3B06D6DF5281}"/>
    <cellStyle name="Comma 2" xfId="68" xr:uid="{79779748-B8BC-475C-B1D8-8343CFB9DE8D}"/>
    <cellStyle name="Excel Built-in Normal" xfId="19" xr:uid="{39A8B849-A3E6-4CE4-99FD-6B09D12EDC54}"/>
    <cellStyle name="Excel Built-in Normal 2" xfId="47" xr:uid="{D58DC214-89F3-48F7-A711-DCC285126F13}"/>
    <cellStyle name="Normal 10" xfId="42" xr:uid="{323BC4E0-B8C0-401F-B11D-871941074583}"/>
    <cellStyle name="Normal 11" xfId="56" xr:uid="{94593BFB-18B1-470B-AC14-B54713BACAA4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2 4" xfId="69" xr:uid="{53146D0F-FD87-4EA0-A92A-A728670657F4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4" xfId="3" xr:uid="{563D5224-871B-4514-BBB8-BB68DDD0EF99}"/>
    <cellStyle name="Normal 4 2" xfId="17" xr:uid="{8054C556-0F19-4D42-B36E-0495F7AA2C4B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6" xfId="55" xr:uid="{F8342505-8905-446B-86B8-8414251A6179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5" xfId="7" xr:uid="{857A9FBA-4DDD-4DBE-99B3-4167BB78E6A8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" xfId="0" builtinId="0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7" xfId="58" xr:uid="{D94E184A-4A4D-4D10-A9BE-860082A40F49}"/>
    <cellStyle name="Обычный 4" xfId="52" xr:uid="{2E6C7E8E-70DB-4E82-861F-72A518C95FC7}"/>
    <cellStyle name="Финансовый" xfId="70" builtinId="3"/>
    <cellStyle name="Финансовый 3" xfId="54" xr:uid="{9ED07FB6-3C62-43AC-85A7-E3323EBA6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30"/>
  <sheetViews>
    <sheetView tabSelected="1" zoomScale="70" zoomScaleNormal="70" workbookViewId="0">
      <selection activeCell="I20" sqref="I20"/>
    </sheetView>
  </sheetViews>
  <sheetFormatPr defaultRowHeight="15.75"/>
  <cols>
    <col min="1" max="1" width="5.7109375" style="9" customWidth="1"/>
    <col min="2" max="2" width="4.42578125" style="9" customWidth="1"/>
    <col min="3" max="3" width="25.85546875" style="14" customWidth="1"/>
    <col min="4" max="4" width="26.28515625" style="14" customWidth="1"/>
    <col min="5" max="5" width="10.5703125" style="14" customWidth="1"/>
    <col min="6" max="6" width="11.28515625" style="14" customWidth="1"/>
    <col min="7" max="7" width="10.7109375" style="14" customWidth="1"/>
    <col min="8" max="8" width="57.85546875" style="14" customWidth="1"/>
    <col min="9" max="9" width="30.42578125" style="9" customWidth="1"/>
    <col min="10" max="10" width="30" style="14" customWidth="1"/>
    <col min="11" max="11" width="1.7109375" style="9" customWidth="1"/>
    <col min="12" max="16384" width="9.140625" style="9"/>
  </cols>
  <sheetData>
    <row r="1" spans="1:11">
      <c r="C1" s="56" t="s">
        <v>27</v>
      </c>
      <c r="D1" s="57"/>
      <c r="E1" s="57"/>
      <c r="F1" s="57"/>
      <c r="G1" s="57"/>
      <c r="H1" s="57"/>
      <c r="I1" s="57"/>
      <c r="J1" s="57"/>
      <c r="K1" s="58"/>
    </row>
    <row r="2" spans="1:11">
      <c r="D2" s="62" t="s">
        <v>14</v>
      </c>
      <c r="E2" s="63"/>
      <c r="F2" s="63"/>
      <c r="G2" s="63"/>
      <c r="H2" s="64"/>
    </row>
    <row r="3" spans="1:11">
      <c r="A3" s="65" t="s">
        <v>9</v>
      </c>
      <c r="B3" s="66"/>
      <c r="C3" s="67"/>
      <c r="D3" s="85" t="s">
        <v>35</v>
      </c>
      <c r="E3" s="86"/>
      <c r="F3" s="86"/>
      <c r="G3" s="86"/>
      <c r="H3" s="87"/>
      <c r="I3" s="9" t="s">
        <v>10</v>
      </c>
      <c r="J3" s="14" t="s">
        <v>12</v>
      </c>
    </row>
    <row r="4" spans="1:11" s="12" customFormat="1">
      <c r="A4" s="68" t="s">
        <v>8</v>
      </c>
      <c r="B4" s="69"/>
      <c r="C4" s="70"/>
      <c r="D4" s="71" t="s">
        <v>34</v>
      </c>
      <c r="E4" s="72"/>
      <c r="F4" s="72"/>
      <c r="G4" s="72"/>
      <c r="H4" s="72"/>
      <c r="I4" s="73"/>
      <c r="J4" s="50" t="s">
        <v>13</v>
      </c>
      <c r="K4" s="11"/>
    </row>
    <row r="5" spans="1:11" s="13" customFormat="1">
      <c r="C5" s="12"/>
      <c r="D5" s="59"/>
      <c r="E5" s="60"/>
      <c r="F5" s="60"/>
      <c r="G5" s="60"/>
      <c r="H5" s="61"/>
      <c r="I5" s="59"/>
      <c r="J5" s="61"/>
      <c r="K5" s="11"/>
    </row>
    <row r="6" spans="1:11" ht="47.25">
      <c r="A6" s="26" t="s">
        <v>2</v>
      </c>
      <c r="B6" s="26" t="s">
        <v>0</v>
      </c>
      <c r="C6" s="26" t="s">
        <v>1</v>
      </c>
      <c r="D6" s="26" t="s">
        <v>3</v>
      </c>
      <c r="E6" s="51" t="s">
        <v>4</v>
      </c>
      <c r="F6" s="51" t="s">
        <v>5</v>
      </c>
      <c r="G6" s="51" t="s">
        <v>6</v>
      </c>
      <c r="H6" s="52" t="s">
        <v>7</v>
      </c>
      <c r="I6" s="52" t="s">
        <v>28</v>
      </c>
      <c r="J6" s="52" t="s">
        <v>30</v>
      </c>
      <c r="K6" s="8"/>
    </row>
    <row r="7" spans="1:11">
      <c r="A7" s="52">
        <v>1</v>
      </c>
      <c r="B7" s="27">
        <v>2</v>
      </c>
      <c r="C7" s="28"/>
      <c r="D7" s="29"/>
      <c r="E7" s="52">
        <v>3</v>
      </c>
      <c r="F7" s="52">
        <v>4</v>
      </c>
      <c r="G7" s="52">
        <v>5</v>
      </c>
      <c r="H7" s="52">
        <v>6</v>
      </c>
      <c r="I7" s="53">
        <v>7</v>
      </c>
      <c r="J7" s="26">
        <v>8</v>
      </c>
      <c r="K7" s="8"/>
    </row>
    <row r="8" spans="1:11" ht="25.5">
      <c r="A8" s="54" t="s">
        <v>29</v>
      </c>
      <c r="B8" s="30">
        <v>1</v>
      </c>
      <c r="C8" s="88" t="s">
        <v>36</v>
      </c>
      <c r="D8" s="88" t="s">
        <v>36</v>
      </c>
      <c r="E8" s="55"/>
      <c r="F8" s="55"/>
      <c r="G8" s="18"/>
      <c r="H8" s="88" t="s">
        <v>56</v>
      </c>
      <c r="I8" s="17"/>
      <c r="J8" s="18"/>
      <c r="K8" s="20"/>
    </row>
    <row r="9" spans="1:11" ht="25.5">
      <c r="A9" s="54" t="s">
        <v>29</v>
      </c>
      <c r="B9" s="30">
        <v>2</v>
      </c>
      <c r="C9" s="88" t="s">
        <v>37</v>
      </c>
      <c r="D9" s="88" t="s">
        <v>37</v>
      </c>
      <c r="E9" s="55"/>
      <c r="F9" s="55"/>
      <c r="G9" s="18"/>
      <c r="H9" s="88" t="s">
        <v>57</v>
      </c>
      <c r="I9" s="17"/>
      <c r="J9" s="18"/>
      <c r="K9" s="21"/>
    </row>
    <row r="10" spans="1:11" ht="25.5">
      <c r="A10" s="54" t="s">
        <v>29</v>
      </c>
      <c r="B10" s="30">
        <v>3</v>
      </c>
      <c r="C10" s="88" t="s">
        <v>38</v>
      </c>
      <c r="D10" s="88" t="s">
        <v>38</v>
      </c>
      <c r="H10" s="88" t="s">
        <v>58</v>
      </c>
    </row>
    <row r="11" spans="1:11" ht="25.5">
      <c r="A11" s="54" t="s">
        <v>29</v>
      </c>
      <c r="B11" s="30">
        <v>4</v>
      </c>
      <c r="C11" s="88" t="s">
        <v>39</v>
      </c>
      <c r="D11" s="88" t="s">
        <v>39</v>
      </c>
      <c r="H11" s="88" t="s">
        <v>59</v>
      </c>
    </row>
    <row r="12" spans="1:11" ht="25.5">
      <c r="A12" s="54" t="s">
        <v>29</v>
      </c>
      <c r="B12" s="30">
        <v>5</v>
      </c>
      <c r="C12" s="88" t="s">
        <v>40</v>
      </c>
      <c r="D12" s="88" t="s">
        <v>40</v>
      </c>
      <c r="H12" s="88" t="s">
        <v>60</v>
      </c>
    </row>
    <row r="13" spans="1:11" ht="31.5">
      <c r="A13" s="54" t="s">
        <v>29</v>
      </c>
      <c r="B13" s="30">
        <v>6</v>
      </c>
      <c r="C13" s="88" t="s">
        <v>41</v>
      </c>
      <c r="D13" s="88" t="s">
        <v>41</v>
      </c>
      <c r="H13" s="88" t="s">
        <v>61</v>
      </c>
    </row>
    <row r="14" spans="1:11" ht="31.5">
      <c r="A14" s="54" t="s">
        <v>29</v>
      </c>
      <c r="B14" s="30">
        <v>7</v>
      </c>
      <c r="C14" s="88" t="s">
        <v>42</v>
      </c>
      <c r="D14" s="88" t="s">
        <v>42</v>
      </c>
      <c r="H14" s="88" t="s">
        <v>62</v>
      </c>
    </row>
    <row r="15" spans="1:11" ht="31.5">
      <c r="A15" s="54" t="s">
        <v>29</v>
      </c>
      <c r="B15" s="30">
        <v>8</v>
      </c>
      <c r="C15" s="88" t="s">
        <v>43</v>
      </c>
      <c r="D15" s="88" t="s">
        <v>43</v>
      </c>
      <c r="H15" s="88" t="s">
        <v>63</v>
      </c>
    </row>
    <row r="16" spans="1:11" ht="31.5">
      <c r="A16" s="54" t="s">
        <v>29</v>
      </c>
      <c r="B16" s="30">
        <v>9</v>
      </c>
      <c r="C16" s="88" t="s">
        <v>44</v>
      </c>
      <c r="D16" s="88" t="s">
        <v>44</v>
      </c>
      <c r="H16" s="88" t="s">
        <v>64</v>
      </c>
    </row>
    <row r="17" spans="1:8" ht="47.25">
      <c r="A17" s="54" t="s">
        <v>29</v>
      </c>
      <c r="B17" s="30">
        <v>10</v>
      </c>
      <c r="C17" s="88" t="s">
        <v>45</v>
      </c>
      <c r="D17" s="88" t="s">
        <v>45</v>
      </c>
      <c r="H17" s="88" t="s">
        <v>65</v>
      </c>
    </row>
    <row r="18" spans="1:8" ht="47.25">
      <c r="A18" s="54" t="s">
        <v>29</v>
      </c>
      <c r="B18" s="30">
        <v>11</v>
      </c>
      <c r="C18" s="88" t="s">
        <v>46</v>
      </c>
      <c r="D18" s="88" t="s">
        <v>46</v>
      </c>
      <c r="H18" s="88" t="s">
        <v>66</v>
      </c>
    </row>
    <row r="19" spans="1:8" ht="47.25">
      <c r="A19" s="54" t="s">
        <v>29</v>
      </c>
      <c r="B19" s="30">
        <v>12</v>
      </c>
      <c r="C19" s="88" t="s">
        <v>47</v>
      </c>
      <c r="D19" s="88" t="s">
        <v>47</v>
      </c>
      <c r="H19" s="88" t="s">
        <v>67</v>
      </c>
    </row>
    <row r="20" spans="1:8" ht="63">
      <c r="A20" s="54" t="s">
        <v>29</v>
      </c>
      <c r="B20" s="30">
        <v>13</v>
      </c>
      <c r="C20" s="88" t="s">
        <v>48</v>
      </c>
      <c r="D20" s="88" t="s">
        <v>48</v>
      </c>
      <c r="H20" s="88" t="s">
        <v>68</v>
      </c>
    </row>
    <row r="21" spans="1:8" ht="31.5">
      <c r="A21" s="54" t="s">
        <v>29</v>
      </c>
      <c r="B21" s="30">
        <v>14</v>
      </c>
      <c r="C21" s="88" t="s">
        <v>49</v>
      </c>
      <c r="D21" s="88" t="s">
        <v>49</v>
      </c>
      <c r="H21" s="88" t="s">
        <v>69</v>
      </c>
    </row>
    <row r="22" spans="1:8" ht="31.5">
      <c r="A22" s="54" t="s">
        <v>29</v>
      </c>
      <c r="B22" s="30">
        <v>15</v>
      </c>
      <c r="C22" s="84" t="s">
        <v>50</v>
      </c>
      <c r="D22" s="84" t="s">
        <v>50</v>
      </c>
      <c r="H22" s="84" t="s">
        <v>70</v>
      </c>
    </row>
    <row r="23" spans="1:8" ht="126">
      <c r="A23" s="54" t="s">
        <v>29</v>
      </c>
      <c r="B23" s="30">
        <v>16</v>
      </c>
      <c r="C23" s="84" t="s">
        <v>51</v>
      </c>
      <c r="D23" s="84" t="s">
        <v>51</v>
      </c>
      <c r="H23" s="84" t="s">
        <v>71</v>
      </c>
    </row>
    <row r="24" spans="1:8" ht="47.25">
      <c r="A24" s="54" t="s">
        <v>29</v>
      </c>
      <c r="B24" s="30">
        <v>17</v>
      </c>
      <c r="C24" s="84" t="s">
        <v>52</v>
      </c>
      <c r="D24" s="84" t="s">
        <v>52</v>
      </c>
      <c r="H24" s="84" t="s">
        <v>72</v>
      </c>
    </row>
    <row r="25" spans="1:8" ht="47.25">
      <c r="A25" s="54" t="s">
        <v>29</v>
      </c>
      <c r="B25" s="30">
        <v>18</v>
      </c>
      <c r="C25" s="84" t="s">
        <v>52</v>
      </c>
      <c r="D25" s="84" t="s">
        <v>52</v>
      </c>
      <c r="H25" s="84" t="s">
        <v>73</v>
      </c>
    </row>
    <row r="26" spans="1:8" ht="25.5">
      <c r="A26" s="54" t="s">
        <v>29</v>
      </c>
      <c r="B26" s="30">
        <v>19</v>
      </c>
      <c r="C26" s="84" t="s">
        <v>53</v>
      </c>
      <c r="D26" s="84" t="s">
        <v>53</v>
      </c>
      <c r="H26" s="84" t="s">
        <v>74</v>
      </c>
    </row>
    <row r="27" spans="1:8" ht="25.5">
      <c r="A27" s="54" t="s">
        <v>29</v>
      </c>
      <c r="B27" s="30">
        <v>20</v>
      </c>
      <c r="C27" s="84" t="s">
        <v>53</v>
      </c>
      <c r="D27" s="84" t="s">
        <v>53</v>
      </c>
      <c r="H27" s="84" t="s">
        <v>75</v>
      </c>
    </row>
    <row r="28" spans="1:8" ht="25.5">
      <c r="A28" s="54" t="s">
        <v>29</v>
      </c>
      <c r="B28" s="30">
        <v>21</v>
      </c>
      <c r="C28" s="84" t="s">
        <v>53</v>
      </c>
      <c r="D28" s="84" t="s">
        <v>53</v>
      </c>
      <c r="H28" s="84" t="s">
        <v>76</v>
      </c>
    </row>
    <row r="29" spans="1:8" ht="110.25">
      <c r="A29" s="54" t="s">
        <v>29</v>
      </c>
      <c r="B29" s="30">
        <v>22</v>
      </c>
      <c r="C29" s="84" t="s">
        <v>54</v>
      </c>
      <c r="D29" s="84" t="s">
        <v>54</v>
      </c>
      <c r="H29" s="84" t="s">
        <v>77</v>
      </c>
    </row>
    <row r="30" spans="1:8" ht="78.75">
      <c r="A30" s="54" t="s">
        <v>29</v>
      </c>
      <c r="B30" s="30">
        <v>23</v>
      </c>
      <c r="C30" s="84" t="s">
        <v>55</v>
      </c>
      <c r="D30" s="84" t="s">
        <v>55</v>
      </c>
      <c r="H30" s="84" t="s">
        <v>78</v>
      </c>
    </row>
  </sheetData>
  <autoFilter ref="A6:P9" xr:uid="{00000000-0001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1"/>
  <sheetViews>
    <sheetView zoomScale="85" zoomScaleNormal="85" workbookViewId="0">
      <selection activeCell="J22" sqref="J22"/>
    </sheetView>
  </sheetViews>
  <sheetFormatPr defaultRowHeight="15.75"/>
  <cols>
    <col min="1" max="1" width="3.42578125" style="37" customWidth="1"/>
    <col min="2" max="2" width="5.7109375" style="37" customWidth="1"/>
    <col min="3" max="3" width="4.42578125" style="37" customWidth="1"/>
    <col min="4" max="4" width="20.7109375" style="37" customWidth="1"/>
    <col min="5" max="5" width="23" style="47" customWidth="1"/>
    <col min="6" max="6" width="15.28515625" style="37" customWidth="1"/>
    <col min="7" max="7" width="14.7109375" style="10" customWidth="1"/>
    <col min="8" max="8" width="15.85546875" style="37" customWidth="1"/>
    <col min="9" max="9" width="12.140625" style="37" customWidth="1"/>
    <col min="10" max="10" width="13.140625" style="37" customWidth="1"/>
    <col min="11" max="11" width="17" style="37" customWidth="1"/>
    <col min="12" max="12" width="30" style="37" customWidth="1"/>
    <col min="13" max="13" width="16.7109375" style="37" customWidth="1"/>
    <col min="14" max="16384" width="9.140625" style="37"/>
  </cols>
  <sheetData>
    <row r="1" spans="1:13">
      <c r="D1" s="76" t="s">
        <v>26</v>
      </c>
      <c r="E1" s="76"/>
      <c r="F1" s="76"/>
      <c r="G1" s="76"/>
      <c r="H1" s="76"/>
      <c r="I1" s="76"/>
      <c r="J1" s="76"/>
      <c r="K1" s="76"/>
      <c r="L1" s="76"/>
      <c r="M1" s="38"/>
    </row>
    <row r="2" spans="1:13">
      <c r="D2" s="81" t="s">
        <v>17</v>
      </c>
      <c r="E2" s="81"/>
      <c r="F2" s="81"/>
      <c r="G2" s="81"/>
      <c r="H2" s="81"/>
      <c r="I2" s="81"/>
      <c r="J2" s="81"/>
      <c r="K2" s="39"/>
    </row>
    <row r="3" spans="1:13">
      <c r="B3" s="77" t="s">
        <v>9</v>
      </c>
      <c r="C3" s="77"/>
      <c r="D3" s="77"/>
      <c r="E3" s="78" t="s">
        <v>35</v>
      </c>
      <c r="F3" s="78"/>
      <c r="G3" s="78"/>
      <c r="H3" s="78"/>
      <c r="I3" s="78"/>
      <c r="K3" s="37" t="s">
        <v>10</v>
      </c>
      <c r="L3" s="37" t="s">
        <v>12</v>
      </c>
    </row>
    <row r="4" spans="1:13" s="42" customFormat="1" ht="31.5" customHeight="1">
      <c r="A4" s="40"/>
      <c r="B4" s="79" t="s">
        <v>8</v>
      </c>
      <c r="C4" s="79"/>
      <c r="D4" s="79"/>
      <c r="E4" s="71" t="s">
        <v>34</v>
      </c>
      <c r="F4" s="72"/>
      <c r="G4" s="72"/>
      <c r="H4" s="72"/>
      <c r="I4" s="72"/>
      <c r="J4" s="73"/>
      <c r="K4" s="41" t="s">
        <v>11</v>
      </c>
      <c r="L4" s="41" t="s">
        <v>13</v>
      </c>
    </row>
    <row r="5" spans="1:13" s="43" customFormat="1">
      <c r="A5" s="40"/>
      <c r="E5" s="74"/>
      <c r="F5" s="74"/>
      <c r="G5" s="74"/>
      <c r="H5" s="74"/>
      <c r="I5" s="74"/>
      <c r="J5" s="16"/>
      <c r="K5" s="16"/>
      <c r="L5" s="16"/>
      <c r="M5" s="34"/>
    </row>
    <row r="6" spans="1:13" ht="47.25">
      <c r="A6" s="44"/>
      <c r="B6" s="25" t="s">
        <v>2</v>
      </c>
      <c r="C6" s="31" t="s">
        <v>0</v>
      </c>
      <c r="D6" s="31" t="s">
        <v>1</v>
      </c>
      <c r="E6" s="31" t="s">
        <v>3</v>
      </c>
      <c r="F6" s="31" t="s">
        <v>18</v>
      </c>
      <c r="G6" s="32" t="s">
        <v>19</v>
      </c>
      <c r="H6" s="25" t="s">
        <v>20</v>
      </c>
      <c r="I6" s="25" t="s">
        <v>21</v>
      </c>
      <c r="J6" s="25" t="s">
        <v>22</v>
      </c>
      <c r="K6" s="25" t="s">
        <v>23</v>
      </c>
      <c r="L6" s="25" t="s">
        <v>24</v>
      </c>
      <c r="M6" s="35" t="s">
        <v>79</v>
      </c>
    </row>
    <row r="7" spans="1:13">
      <c r="A7" s="44"/>
      <c r="B7" s="25">
        <v>1</v>
      </c>
      <c r="C7" s="75">
        <v>2</v>
      </c>
      <c r="D7" s="75"/>
      <c r="E7" s="75"/>
      <c r="F7" s="31">
        <v>3</v>
      </c>
      <c r="G7" s="33">
        <v>4</v>
      </c>
      <c r="H7" s="25">
        <v>5</v>
      </c>
      <c r="I7" s="25">
        <v>6</v>
      </c>
      <c r="J7" s="25">
        <v>7</v>
      </c>
      <c r="K7" s="25">
        <v>8</v>
      </c>
      <c r="L7" s="15">
        <v>9</v>
      </c>
      <c r="M7" s="36"/>
    </row>
    <row r="8" spans="1:13" ht="72" customHeight="1">
      <c r="A8" s="45"/>
      <c r="B8" s="19" t="s">
        <v>29</v>
      </c>
      <c r="C8" s="46">
        <v>1</v>
      </c>
      <c r="D8" s="82" t="s">
        <v>36</v>
      </c>
      <c r="E8" s="82" t="s">
        <v>36</v>
      </c>
      <c r="F8" s="46" t="s">
        <v>32</v>
      </c>
      <c r="G8" s="89">
        <v>10</v>
      </c>
      <c r="H8" s="22"/>
      <c r="I8" s="22"/>
      <c r="J8" s="22">
        <f>H8*G8</f>
        <v>0</v>
      </c>
      <c r="K8" s="22">
        <f>I8*G8</f>
        <v>0</v>
      </c>
      <c r="L8" s="23" t="s">
        <v>31</v>
      </c>
      <c r="M8" s="90">
        <v>2650</v>
      </c>
    </row>
    <row r="9" spans="1:13" ht="72" customHeight="1">
      <c r="B9" s="19" t="s">
        <v>29</v>
      </c>
      <c r="C9" s="46">
        <v>2</v>
      </c>
      <c r="D9" s="82" t="s">
        <v>37</v>
      </c>
      <c r="E9" s="82" t="s">
        <v>37</v>
      </c>
      <c r="F9" s="46" t="s">
        <v>32</v>
      </c>
      <c r="G9" s="89">
        <v>24</v>
      </c>
      <c r="H9" s="22"/>
      <c r="I9" s="22"/>
      <c r="J9" s="22">
        <f t="shared" ref="J9:J30" si="0">H9*G9</f>
        <v>0</v>
      </c>
      <c r="K9" s="22">
        <f t="shared" ref="K9:K30" si="1">I9*G9</f>
        <v>0</v>
      </c>
      <c r="L9" s="23" t="s">
        <v>31</v>
      </c>
      <c r="M9" s="90">
        <v>6360</v>
      </c>
    </row>
    <row r="10" spans="1:13" ht="72" customHeight="1">
      <c r="B10" s="19" t="s">
        <v>29</v>
      </c>
      <c r="C10" s="46">
        <v>3</v>
      </c>
      <c r="D10" s="82" t="s">
        <v>38</v>
      </c>
      <c r="E10" s="82" t="s">
        <v>38</v>
      </c>
      <c r="F10" s="46" t="s">
        <v>32</v>
      </c>
      <c r="G10" s="89">
        <v>31</v>
      </c>
      <c r="H10" s="22"/>
      <c r="I10" s="22"/>
      <c r="J10" s="22">
        <f t="shared" si="0"/>
        <v>0</v>
      </c>
      <c r="K10" s="22">
        <f t="shared" si="1"/>
        <v>0</v>
      </c>
      <c r="L10" s="23" t="s">
        <v>31</v>
      </c>
      <c r="M10" s="90">
        <v>8215</v>
      </c>
    </row>
    <row r="11" spans="1:13" ht="72" customHeight="1">
      <c r="B11" s="19" t="s">
        <v>29</v>
      </c>
      <c r="C11" s="46">
        <v>4</v>
      </c>
      <c r="D11" s="82" t="s">
        <v>39</v>
      </c>
      <c r="E11" s="82" t="s">
        <v>39</v>
      </c>
      <c r="F11" s="46" t="s">
        <v>32</v>
      </c>
      <c r="G11" s="89">
        <v>42</v>
      </c>
      <c r="H11" s="22"/>
      <c r="I11" s="22"/>
      <c r="J11" s="22">
        <f t="shared" si="0"/>
        <v>0</v>
      </c>
      <c r="K11" s="22">
        <f t="shared" si="1"/>
        <v>0</v>
      </c>
      <c r="L11" s="23" t="s">
        <v>31</v>
      </c>
      <c r="M11" s="90">
        <v>11130</v>
      </c>
    </row>
    <row r="12" spans="1:13" ht="72" customHeight="1">
      <c r="B12" s="19" t="s">
        <v>29</v>
      </c>
      <c r="C12" s="46">
        <v>5</v>
      </c>
      <c r="D12" s="82" t="s">
        <v>40</v>
      </c>
      <c r="E12" s="82" t="s">
        <v>40</v>
      </c>
      <c r="F12" s="46" t="s">
        <v>32</v>
      </c>
      <c r="G12" s="89">
        <v>26</v>
      </c>
      <c r="H12" s="22"/>
      <c r="I12" s="22"/>
      <c r="J12" s="22">
        <f t="shared" si="0"/>
        <v>0</v>
      </c>
      <c r="K12" s="22">
        <f t="shared" si="1"/>
        <v>0</v>
      </c>
      <c r="L12" s="23" t="s">
        <v>31</v>
      </c>
      <c r="M12" s="90">
        <v>6890</v>
      </c>
    </row>
    <row r="13" spans="1:13" ht="72" customHeight="1">
      <c r="B13" s="19" t="s">
        <v>29</v>
      </c>
      <c r="C13" s="46">
        <v>6</v>
      </c>
      <c r="D13" s="82" t="s">
        <v>41</v>
      </c>
      <c r="E13" s="82" t="s">
        <v>41</v>
      </c>
      <c r="F13" s="46" t="s">
        <v>32</v>
      </c>
      <c r="G13" s="89">
        <v>11</v>
      </c>
      <c r="H13" s="22"/>
      <c r="I13" s="22"/>
      <c r="J13" s="22">
        <f t="shared" si="0"/>
        <v>0</v>
      </c>
      <c r="K13" s="22">
        <f t="shared" si="1"/>
        <v>0</v>
      </c>
      <c r="L13" s="23" t="s">
        <v>31</v>
      </c>
      <c r="M13" s="90">
        <v>2200</v>
      </c>
    </row>
    <row r="14" spans="1:13" ht="72" customHeight="1">
      <c r="B14" s="19" t="s">
        <v>29</v>
      </c>
      <c r="C14" s="46">
        <v>7</v>
      </c>
      <c r="D14" s="82" t="s">
        <v>42</v>
      </c>
      <c r="E14" s="82" t="s">
        <v>42</v>
      </c>
      <c r="F14" s="46" t="s">
        <v>32</v>
      </c>
      <c r="G14" s="89">
        <v>12</v>
      </c>
      <c r="H14" s="22"/>
      <c r="I14" s="22"/>
      <c r="J14" s="22">
        <f t="shared" si="0"/>
        <v>0</v>
      </c>
      <c r="K14" s="22">
        <f t="shared" si="1"/>
        <v>0</v>
      </c>
      <c r="L14" s="23" t="s">
        <v>31</v>
      </c>
      <c r="M14" s="90">
        <v>2400</v>
      </c>
    </row>
    <row r="15" spans="1:13" ht="79.5" customHeight="1">
      <c r="B15" s="19" t="s">
        <v>29</v>
      </c>
      <c r="C15" s="46">
        <v>8</v>
      </c>
      <c r="D15" s="82" t="s">
        <v>43</v>
      </c>
      <c r="E15" s="82" t="s">
        <v>43</v>
      </c>
      <c r="F15" s="46" t="s">
        <v>32</v>
      </c>
      <c r="G15" s="89">
        <v>17</v>
      </c>
      <c r="H15" s="22"/>
      <c r="I15" s="22"/>
      <c r="J15" s="22">
        <f t="shared" si="0"/>
        <v>0</v>
      </c>
      <c r="K15" s="22">
        <f t="shared" si="1"/>
        <v>0</v>
      </c>
      <c r="L15" s="23" t="s">
        <v>31</v>
      </c>
      <c r="M15" s="90">
        <v>3400</v>
      </c>
    </row>
    <row r="16" spans="1:13" ht="79.5" customHeight="1">
      <c r="B16" s="19" t="s">
        <v>29</v>
      </c>
      <c r="C16" s="46">
        <v>9</v>
      </c>
      <c r="D16" s="82" t="s">
        <v>44</v>
      </c>
      <c r="E16" s="82" t="s">
        <v>44</v>
      </c>
      <c r="F16" s="46" t="s">
        <v>32</v>
      </c>
      <c r="G16" s="89">
        <v>16</v>
      </c>
      <c r="H16" s="22"/>
      <c r="I16" s="22"/>
      <c r="J16" s="22">
        <f t="shared" si="0"/>
        <v>0</v>
      </c>
      <c r="K16" s="22">
        <f t="shared" si="1"/>
        <v>0</v>
      </c>
      <c r="L16" s="23" t="s">
        <v>31</v>
      </c>
      <c r="M16" s="90">
        <v>3200</v>
      </c>
    </row>
    <row r="17" spans="2:13" ht="79.5" customHeight="1">
      <c r="B17" s="19" t="s">
        <v>29</v>
      </c>
      <c r="C17" s="46">
        <v>10</v>
      </c>
      <c r="D17" s="82" t="s">
        <v>45</v>
      </c>
      <c r="E17" s="82" t="s">
        <v>45</v>
      </c>
      <c r="F17" s="46" t="s">
        <v>32</v>
      </c>
      <c r="G17" s="89">
        <v>129</v>
      </c>
      <c r="H17" s="22"/>
      <c r="I17" s="22"/>
      <c r="J17" s="22">
        <f t="shared" si="0"/>
        <v>0</v>
      </c>
      <c r="K17" s="22">
        <f t="shared" si="1"/>
        <v>0</v>
      </c>
      <c r="L17" s="23" t="s">
        <v>31</v>
      </c>
      <c r="M17" s="90">
        <v>19350</v>
      </c>
    </row>
    <row r="18" spans="2:13" ht="79.5" customHeight="1">
      <c r="B18" s="19" t="s">
        <v>29</v>
      </c>
      <c r="C18" s="46">
        <v>11</v>
      </c>
      <c r="D18" s="82" t="s">
        <v>46</v>
      </c>
      <c r="E18" s="82" t="s">
        <v>46</v>
      </c>
      <c r="F18" s="46" t="s">
        <v>32</v>
      </c>
      <c r="G18" s="89">
        <v>262</v>
      </c>
      <c r="H18" s="22"/>
      <c r="I18" s="22"/>
      <c r="J18" s="22">
        <f t="shared" si="0"/>
        <v>0</v>
      </c>
      <c r="K18" s="22">
        <f t="shared" si="1"/>
        <v>0</v>
      </c>
      <c r="L18" s="23" t="s">
        <v>31</v>
      </c>
      <c r="M18" s="90">
        <v>39300</v>
      </c>
    </row>
    <row r="19" spans="2:13" ht="79.5" customHeight="1">
      <c r="B19" s="19" t="s">
        <v>29</v>
      </c>
      <c r="C19" s="46">
        <v>12</v>
      </c>
      <c r="D19" s="82" t="s">
        <v>47</v>
      </c>
      <c r="E19" s="82" t="s">
        <v>47</v>
      </c>
      <c r="F19" s="46" t="s">
        <v>32</v>
      </c>
      <c r="G19" s="89">
        <v>261</v>
      </c>
      <c r="H19" s="22"/>
      <c r="I19" s="22"/>
      <c r="J19" s="22">
        <f t="shared" si="0"/>
        <v>0</v>
      </c>
      <c r="K19" s="22">
        <f t="shared" si="1"/>
        <v>0</v>
      </c>
      <c r="L19" s="23" t="s">
        <v>31</v>
      </c>
      <c r="M19" s="90">
        <v>39150</v>
      </c>
    </row>
    <row r="20" spans="2:13" ht="79.5" customHeight="1">
      <c r="B20" s="19" t="s">
        <v>29</v>
      </c>
      <c r="C20" s="46">
        <v>13</v>
      </c>
      <c r="D20" s="82" t="s">
        <v>48</v>
      </c>
      <c r="E20" s="82" t="s">
        <v>48</v>
      </c>
      <c r="F20" s="46" t="s">
        <v>32</v>
      </c>
      <c r="G20" s="89">
        <v>30</v>
      </c>
      <c r="H20" s="22"/>
      <c r="I20" s="22"/>
      <c r="J20" s="22">
        <f t="shared" si="0"/>
        <v>0</v>
      </c>
      <c r="K20" s="22">
        <f t="shared" si="1"/>
        <v>0</v>
      </c>
      <c r="L20" s="23" t="s">
        <v>31</v>
      </c>
      <c r="M20" s="90">
        <v>4250</v>
      </c>
    </row>
    <row r="21" spans="2:13" ht="79.5" customHeight="1">
      <c r="B21" s="19" t="s">
        <v>29</v>
      </c>
      <c r="C21" s="46">
        <v>14</v>
      </c>
      <c r="D21" s="82" t="s">
        <v>49</v>
      </c>
      <c r="E21" s="82" t="s">
        <v>49</v>
      </c>
      <c r="F21" s="46" t="s">
        <v>32</v>
      </c>
      <c r="G21" s="89">
        <v>3</v>
      </c>
      <c r="H21" s="22"/>
      <c r="I21" s="22"/>
      <c r="J21" s="22">
        <f t="shared" si="0"/>
        <v>0</v>
      </c>
      <c r="K21" s="22">
        <f t="shared" si="1"/>
        <v>0</v>
      </c>
      <c r="L21" s="23" t="s">
        <v>31</v>
      </c>
      <c r="M21" s="90">
        <v>500</v>
      </c>
    </row>
    <row r="22" spans="2:13" ht="79.5" customHeight="1">
      <c r="B22" s="19" t="s">
        <v>29</v>
      </c>
      <c r="C22" s="46">
        <v>15</v>
      </c>
      <c r="D22" s="83" t="s">
        <v>50</v>
      </c>
      <c r="E22" s="83" t="s">
        <v>50</v>
      </c>
      <c r="F22" s="46" t="s">
        <v>32</v>
      </c>
      <c r="G22" s="89">
        <v>6</v>
      </c>
      <c r="H22" s="22"/>
      <c r="I22" s="22"/>
      <c r="J22" s="22">
        <f t="shared" si="0"/>
        <v>0</v>
      </c>
      <c r="K22" s="22">
        <f t="shared" si="1"/>
        <v>0</v>
      </c>
      <c r="L22" s="23" t="s">
        <v>31</v>
      </c>
      <c r="M22" s="91">
        <v>2100</v>
      </c>
    </row>
    <row r="23" spans="2:13" ht="79.5" customHeight="1">
      <c r="B23" s="19" t="s">
        <v>29</v>
      </c>
      <c r="C23" s="46">
        <v>16</v>
      </c>
      <c r="D23" s="83" t="s">
        <v>51</v>
      </c>
      <c r="E23" s="83" t="s">
        <v>51</v>
      </c>
      <c r="F23" s="46" t="s">
        <v>32</v>
      </c>
      <c r="G23" s="89">
        <v>4</v>
      </c>
      <c r="H23" s="22"/>
      <c r="I23" s="22"/>
      <c r="J23" s="22">
        <f t="shared" si="0"/>
        <v>0</v>
      </c>
      <c r="K23" s="22">
        <f t="shared" si="1"/>
        <v>0</v>
      </c>
      <c r="L23" s="23" t="s">
        <v>31</v>
      </c>
      <c r="M23" s="91">
        <v>1980</v>
      </c>
    </row>
    <row r="24" spans="2:13" ht="79.5" customHeight="1">
      <c r="B24" s="19" t="s">
        <v>29</v>
      </c>
      <c r="C24" s="46">
        <v>17</v>
      </c>
      <c r="D24" s="83" t="s">
        <v>52</v>
      </c>
      <c r="E24" s="83" t="s">
        <v>52</v>
      </c>
      <c r="F24" s="46" t="s">
        <v>32</v>
      </c>
      <c r="G24" s="89">
        <v>1</v>
      </c>
      <c r="H24" s="22"/>
      <c r="I24" s="22"/>
      <c r="J24" s="22">
        <f t="shared" si="0"/>
        <v>0</v>
      </c>
      <c r="K24" s="22">
        <f t="shared" si="1"/>
        <v>0</v>
      </c>
      <c r="L24" s="23" t="s">
        <v>31</v>
      </c>
      <c r="M24" s="91">
        <v>299</v>
      </c>
    </row>
    <row r="25" spans="2:13" ht="79.5" customHeight="1">
      <c r="B25" s="19" t="s">
        <v>29</v>
      </c>
      <c r="C25" s="46">
        <v>18</v>
      </c>
      <c r="D25" s="83" t="s">
        <v>52</v>
      </c>
      <c r="E25" s="83" t="s">
        <v>52</v>
      </c>
      <c r="F25" s="46" t="s">
        <v>32</v>
      </c>
      <c r="G25" s="89">
        <v>2</v>
      </c>
      <c r="H25" s="22"/>
      <c r="I25" s="22"/>
      <c r="J25" s="22">
        <f t="shared" si="0"/>
        <v>0</v>
      </c>
      <c r="K25" s="22">
        <f t="shared" si="1"/>
        <v>0</v>
      </c>
      <c r="L25" s="23" t="s">
        <v>31</v>
      </c>
      <c r="M25" s="91">
        <v>578</v>
      </c>
    </row>
    <row r="26" spans="2:13" ht="79.5" customHeight="1">
      <c r="B26" s="19" t="s">
        <v>29</v>
      </c>
      <c r="C26" s="46">
        <v>19</v>
      </c>
      <c r="D26" s="83" t="s">
        <v>53</v>
      </c>
      <c r="E26" s="83" t="s">
        <v>53</v>
      </c>
      <c r="F26" s="46" t="s">
        <v>32</v>
      </c>
      <c r="G26" s="89">
        <v>2</v>
      </c>
      <c r="H26" s="22"/>
      <c r="I26" s="22"/>
      <c r="J26" s="22">
        <f t="shared" si="0"/>
        <v>0</v>
      </c>
      <c r="K26" s="22">
        <f t="shared" si="1"/>
        <v>0</v>
      </c>
      <c r="L26" s="23" t="s">
        <v>31</v>
      </c>
      <c r="M26" s="91">
        <v>76</v>
      </c>
    </row>
    <row r="27" spans="2:13" ht="79.5" customHeight="1">
      <c r="B27" s="19" t="s">
        <v>29</v>
      </c>
      <c r="C27" s="46">
        <v>20</v>
      </c>
      <c r="D27" s="83" t="s">
        <v>53</v>
      </c>
      <c r="E27" s="83" t="s">
        <v>53</v>
      </c>
      <c r="F27" s="46" t="s">
        <v>32</v>
      </c>
      <c r="G27" s="89">
        <v>2</v>
      </c>
      <c r="H27" s="22"/>
      <c r="I27" s="22"/>
      <c r="J27" s="22">
        <f t="shared" si="0"/>
        <v>0</v>
      </c>
      <c r="K27" s="22">
        <f t="shared" si="1"/>
        <v>0</v>
      </c>
      <c r="L27" s="23" t="s">
        <v>31</v>
      </c>
      <c r="M27" s="91">
        <v>76</v>
      </c>
    </row>
    <row r="28" spans="2:13" ht="79.5" customHeight="1">
      <c r="B28" s="19" t="s">
        <v>29</v>
      </c>
      <c r="C28" s="46">
        <v>21</v>
      </c>
      <c r="D28" s="83" t="s">
        <v>53</v>
      </c>
      <c r="E28" s="83" t="s">
        <v>53</v>
      </c>
      <c r="F28" s="46" t="s">
        <v>32</v>
      </c>
      <c r="G28" s="89">
        <v>2</v>
      </c>
      <c r="H28" s="22"/>
      <c r="I28" s="22"/>
      <c r="J28" s="22">
        <f t="shared" si="0"/>
        <v>0</v>
      </c>
      <c r="K28" s="22">
        <f t="shared" si="1"/>
        <v>0</v>
      </c>
      <c r="L28" s="23" t="s">
        <v>31</v>
      </c>
      <c r="M28" s="91">
        <v>76</v>
      </c>
    </row>
    <row r="29" spans="2:13" ht="79.5" customHeight="1">
      <c r="B29" s="19" t="s">
        <v>29</v>
      </c>
      <c r="C29" s="46">
        <v>22</v>
      </c>
      <c r="D29" s="83" t="s">
        <v>54</v>
      </c>
      <c r="E29" s="83" t="s">
        <v>54</v>
      </c>
      <c r="F29" s="46" t="s">
        <v>32</v>
      </c>
      <c r="G29" s="89">
        <v>1</v>
      </c>
      <c r="H29" s="22"/>
      <c r="I29" s="22"/>
      <c r="J29" s="22">
        <f t="shared" si="0"/>
        <v>0</v>
      </c>
      <c r="K29" s="22">
        <f t="shared" si="1"/>
        <v>0</v>
      </c>
      <c r="L29" s="23" t="s">
        <v>31</v>
      </c>
      <c r="M29" s="91">
        <v>15524.65</v>
      </c>
    </row>
    <row r="30" spans="2:13" ht="79.5" customHeight="1">
      <c r="B30" s="19" t="s">
        <v>29</v>
      </c>
      <c r="C30" s="46">
        <v>23</v>
      </c>
      <c r="D30" s="83" t="s">
        <v>55</v>
      </c>
      <c r="E30" s="83" t="s">
        <v>55</v>
      </c>
      <c r="F30" s="46" t="s">
        <v>32</v>
      </c>
      <c r="G30" s="89">
        <v>2</v>
      </c>
      <c r="H30" s="22"/>
      <c r="I30" s="22"/>
      <c r="J30" s="22">
        <f t="shared" si="0"/>
        <v>0</v>
      </c>
      <c r="K30" s="22">
        <f t="shared" si="1"/>
        <v>0</v>
      </c>
      <c r="L30" s="23" t="s">
        <v>31</v>
      </c>
      <c r="M30" s="91">
        <v>2100</v>
      </c>
    </row>
    <row r="31" spans="2:13">
      <c r="H31" s="24" t="s">
        <v>33</v>
      </c>
      <c r="J31" s="48">
        <f>SUM(J8:J30)</f>
        <v>0</v>
      </c>
      <c r="K31" s="48">
        <f>SUM(K8:K30)</f>
        <v>0</v>
      </c>
      <c r="M31" s="49">
        <f>SUM(M8:M30)</f>
        <v>171804.65</v>
      </c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R19"/>
    </sheetView>
  </sheetViews>
  <sheetFormatPr defaultRowHeight="12.75"/>
  <sheetData>
    <row r="11" spans="2:12" s="1" customFormat="1" ht="15.75">
      <c r="B11" s="5"/>
      <c r="C11" s="5"/>
      <c r="D11" s="5"/>
      <c r="E11" s="5"/>
      <c r="F11" s="6"/>
      <c r="G11" s="5"/>
      <c r="H11" s="7"/>
      <c r="I11" s="7"/>
      <c r="J11" s="5"/>
      <c r="K11" s="5"/>
      <c r="L11" s="5"/>
    </row>
    <row r="12" spans="2:12" s="1" customFormat="1" ht="15.75">
      <c r="B12" s="5"/>
      <c r="C12" s="5"/>
      <c r="D12" s="5"/>
      <c r="E12" s="5"/>
      <c r="F12" s="6"/>
      <c r="G12" s="5"/>
      <c r="H12" s="80" t="s">
        <v>25</v>
      </c>
      <c r="I12" s="80"/>
      <c r="J12" s="3" t="e">
        <f>SUM(#REF!)</f>
        <v>#REF!</v>
      </c>
      <c r="K12" s="3" t="e">
        <f>SUM(#REF!)</f>
        <v>#REF!</v>
      </c>
      <c r="L12" s="5"/>
    </row>
    <row r="13" spans="2:12" s="1" customFormat="1" ht="15.75">
      <c r="F13" s="2"/>
    </row>
    <row r="14" spans="2:12" s="1" customFormat="1" ht="15.75">
      <c r="F14" s="2"/>
    </row>
    <row r="15" spans="2:12" s="4" customFormat="1" ht="20.25">
      <c r="D15" s="4" t="s">
        <v>15</v>
      </c>
    </row>
    <row r="16" spans="2:12" s="4" customFormat="1" ht="20.25"/>
    <row r="17" spans="4:4" s="4" customFormat="1" ht="20.25">
      <c r="D17" s="4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Nicov Alisa</cp:lastModifiedBy>
  <cp:lastPrinted>2017-06-21T13:37:38Z</cp:lastPrinted>
  <dcterms:created xsi:type="dcterms:W3CDTF">2017-08-17T12:48:14Z</dcterms:created>
  <dcterms:modified xsi:type="dcterms:W3CDTF">2024-08-22T12:39:25Z</dcterms:modified>
</cp:coreProperties>
</file>