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SUTURA MECANICĂ 2025\Demarare 26.09.2024\"/>
    </mc:Choice>
  </mc:AlternateContent>
  <xr:revisionPtr revIDLastSave="0" documentId="8_{F8FAC202-DE88-475D-8674-CB92DD8D9522}" xr6:coauthVersionLast="47" xr6:coauthVersionMax="47" xr10:uidLastSave="{00000000-0000-0000-0000-000000000000}"/>
  <bookViews>
    <workbookView xWindow="3120" yWindow="1230" windowWidth="14025" windowHeight="14970" xr2:uid="{A4B896B2-385E-4612-A07C-6792CE5B4762}"/>
  </bookViews>
  <sheets>
    <sheet name="Sutura mecanică" sheetId="1" r:id="rId1"/>
  </sheets>
  <definedNames>
    <definedName name="_xlnm._FilterDatabase" localSheetId="0" hidden="1">'Sutura mecanică'!$A$1:$J$73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1" i="1" l="1"/>
  <c r="P71" i="1"/>
  <c r="Q70" i="1"/>
  <c r="P70" i="1"/>
  <c r="Q69" i="1"/>
  <c r="P69" i="1"/>
  <c r="P68" i="1"/>
  <c r="Q68" i="1" s="1"/>
  <c r="P67" i="1"/>
  <c r="Q67" i="1" s="1"/>
  <c r="Q66" i="1"/>
  <c r="P66" i="1"/>
  <c r="Q65" i="1"/>
  <c r="P65" i="1"/>
  <c r="Q64" i="1"/>
  <c r="P64" i="1"/>
  <c r="P63" i="1"/>
  <c r="Q63" i="1" s="1"/>
  <c r="Q62" i="1"/>
  <c r="P62" i="1"/>
  <c r="Q61" i="1"/>
  <c r="P61" i="1"/>
  <c r="P60" i="1"/>
  <c r="Q60" i="1" s="1"/>
  <c r="P59" i="1"/>
  <c r="Q59" i="1" s="1"/>
  <c r="Q58" i="1"/>
  <c r="P58" i="1"/>
  <c r="Q57" i="1"/>
  <c r="P57" i="1"/>
  <c r="P56" i="1"/>
  <c r="Q56" i="1" s="1"/>
  <c r="P55" i="1"/>
  <c r="Q55" i="1" s="1"/>
  <c r="Q54" i="1"/>
  <c r="P54" i="1"/>
  <c r="Q53" i="1"/>
  <c r="P53" i="1"/>
  <c r="P52" i="1"/>
  <c r="Q52" i="1" s="1"/>
  <c r="P51" i="1"/>
  <c r="Q51" i="1" s="1"/>
  <c r="Q50" i="1"/>
  <c r="P50" i="1"/>
  <c r="Q49" i="1"/>
  <c r="P49" i="1"/>
  <c r="P48" i="1"/>
  <c r="Q48" i="1" s="1"/>
  <c r="P47" i="1"/>
  <c r="Q47" i="1" s="1"/>
  <c r="Q46" i="1"/>
  <c r="P46" i="1"/>
  <c r="Q45" i="1"/>
  <c r="P45" i="1"/>
  <c r="P44" i="1"/>
  <c r="Q44" i="1" s="1"/>
  <c r="P43" i="1"/>
  <c r="Q43" i="1" s="1"/>
  <c r="Q42" i="1"/>
  <c r="P42" i="1"/>
  <c r="Q41" i="1"/>
  <c r="P41" i="1"/>
  <c r="P40" i="1"/>
  <c r="Q40" i="1" s="1"/>
  <c r="P39" i="1"/>
  <c r="Q39" i="1" s="1"/>
  <c r="Q38" i="1"/>
  <c r="P38" i="1"/>
  <c r="Q37" i="1"/>
  <c r="P37" i="1"/>
  <c r="P36" i="1"/>
  <c r="Q36" i="1" s="1"/>
  <c r="P35" i="1"/>
  <c r="Q35" i="1" s="1"/>
  <c r="Q34" i="1"/>
  <c r="P34" i="1"/>
  <c r="Q33" i="1"/>
  <c r="P33" i="1"/>
  <c r="P32" i="1"/>
  <c r="Q32" i="1" s="1"/>
  <c r="P31" i="1"/>
  <c r="Q31" i="1" s="1"/>
  <c r="Q30" i="1"/>
  <c r="P30" i="1"/>
  <c r="Q29" i="1"/>
  <c r="P29" i="1"/>
  <c r="P28" i="1"/>
  <c r="Q28" i="1" s="1"/>
  <c r="P27" i="1"/>
  <c r="Q27" i="1" s="1"/>
  <c r="Q26" i="1"/>
  <c r="P26" i="1"/>
  <c r="Q25" i="1"/>
  <c r="P25" i="1"/>
  <c r="P24" i="1"/>
  <c r="Q24" i="1" s="1"/>
  <c r="P23" i="1"/>
  <c r="Q23" i="1" s="1"/>
  <c r="Q22" i="1"/>
  <c r="P22" i="1"/>
  <c r="Q21" i="1"/>
  <c r="P21" i="1"/>
  <c r="P20" i="1"/>
  <c r="Q20" i="1" s="1"/>
  <c r="P19" i="1"/>
  <c r="Q19" i="1" s="1"/>
  <c r="Q18" i="1"/>
  <c r="P18" i="1"/>
  <c r="Q17" i="1"/>
  <c r="P17" i="1"/>
  <c r="P16" i="1"/>
  <c r="Q16" i="1" s="1"/>
  <c r="P15" i="1"/>
  <c r="Q15" i="1" s="1"/>
  <c r="Q14" i="1"/>
  <c r="P14" i="1"/>
  <c r="Q13" i="1"/>
  <c r="P13" i="1"/>
  <c r="P12" i="1"/>
  <c r="Q12" i="1" s="1"/>
  <c r="P11" i="1"/>
  <c r="Q11" i="1" s="1"/>
  <c r="Q10" i="1"/>
  <c r="P10" i="1"/>
  <c r="Q9" i="1"/>
  <c r="P9" i="1"/>
  <c r="P8" i="1"/>
  <c r="Q8" i="1" s="1"/>
  <c r="P7" i="1"/>
  <c r="Q7" i="1" s="1"/>
  <c r="Q6" i="1"/>
  <c r="P6" i="1"/>
  <c r="Q5" i="1"/>
  <c r="P5" i="1"/>
  <c r="P4" i="1"/>
  <c r="Q4" i="1" s="1"/>
  <c r="P3" i="1"/>
  <c r="Q3" i="1" s="1"/>
  <c r="Q2" i="1"/>
  <c r="P2" i="1"/>
</calcChain>
</file>

<file path=xl/sharedStrings.xml><?xml version="1.0" encoding="utf-8"?>
<sst xmlns="http://schemas.openxmlformats.org/spreadsheetml/2006/main" count="495" uniqueCount="216">
  <si>
    <t>Beneficiari</t>
  </si>
  <si>
    <t>Nr.Lot Procedură</t>
  </si>
  <si>
    <t xml:space="preserve">Nr. lot </t>
  </si>
  <si>
    <t>Denumirea lot IMSP</t>
  </si>
  <si>
    <t>Denumirea lot</t>
  </si>
  <si>
    <t>Denumirea poziție</t>
  </si>
  <si>
    <t>Descriere IMSP</t>
  </si>
  <si>
    <t>Specificație Tehnică</t>
  </si>
  <si>
    <t>Unitatea de măsura</t>
  </si>
  <si>
    <t>Prețul estimativ cu TVA</t>
  </si>
  <si>
    <t>IMSP INSTITUTUL DE CARDIOLOGIE</t>
  </si>
  <si>
    <t>IMSP INSTITUTUL DE MEDICINA URGENTA</t>
  </si>
  <si>
    <t>IMSP INSTITUTUL ONCOLOGIC</t>
  </si>
  <si>
    <t>IMSP SPITALUL CLINIC MUNICIPAL ARHANGHELUL MIHAIL</t>
  </si>
  <si>
    <t>IMSP SPITALUL CLINIC REPUBLICAN TIMOFEI MOSNEAGA</t>
  </si>
  <si>
    <t>Cantitatea Totală</t>
  </si>
  <si>
    <t>Suma cu TVA</t>
  </si>
  <si>
    <t>Valoarea estimată</t>
  </si>
  <si>
    <t>Lot nr.1 Aparat(stepler) pentru sutura mecanica, liniara, endoscopic, reincarcabil tip analog EndoGIA ULTRA universal XL -26cm</t>
  </si>
  <si>
    <t>1 Aparat(stepler) pentru sutura mecanica, liniara, endoscopic, reincarcabil tip analog EndoGIA ULTRA universal XL -26cm</t>
  </si>
  <si>
    <t>Aparat pentru sutura mecanica liniara, diam.-12mm, lungime-min 26cm, cu mecanizm de rotire si indoire pina la unghi de 45, a cartusului de sutura in 6 rînduri diferite lungimi. Cu posibilitatea de a se roti sub unghi 45. Steril. Reincarcabil min 25 ori. Universal (utilizabil) pentru cartuse de lungimi 30-45-60 mm (Coviden/Medtronic cod EGIAUXL sau echivalentul)</t>
  </si>
  <si>
    <t>Bucată</t>
  </si>
  <si>
    <t>Lot nr.2 Instrumente pentru intervenții chirurgicale laparoscopice</t>
  </si>
  <si>
    <t>2 Instrumente pentru intervenții chirurgicale laparoscopice</t>
  </si>
  <si>
    <t>2.1</t>
  </si>
  <si>
    <t>Aparat(stepler) pentru sutura mecanica, liniara, endoscopic, reincarcabil tip analog EndoGIA -6cm</t>
  </si>
  <si>
    <t>2.1 Aparat(stepler) pentru sutura mecanica, liniara, endoscopic, reincarcabil tip analog EndoGIA -6cm</t>
  </si>
  <si>
    <t>Aparat pentru sutura mecanica liniara,diam.-12mm, lungime-min 6cm, , cu mecanizm de rotire si indoire pina la unghi de 45, a cartusului de sutura in 6 rînduri  de  60mm.  Cu posibilitatea de a se roti sub unghi 45. Steril. Reincarcabil min 25 ori.Universal(utilizabil) pentru cartuse de lungimi 30-45-60 mm</t>
  </si>
  <si>
    <t>2.2</t>
  </si>
  <si>
    <t>Cartuș pentru aparat de sutura mecanică, liniară, roticulator, endoscopic , tip EndoGIA curbat, 30mm. Vascular/medie</t>
  </si>
  <si>
    <t>2.2 Cartuș pentru aparat de sutura mecanică, liniară, roticulator, endoscopic , tip EndoGIA curbat, 30mm. Vascular/medie</t>
  </si>
  <si>
    <t>cartuș pentru aparat de sutură mecanică,liniar,roticulator, lungime - 30 mm, vascular/medie, 6 rînduri de clame de diferite inaltimi (min 3 valori in diapazonul 2-0-3.0 mm)  cu dispozitivul de tăiere încorporat.Cu varful inclinat si ghidul tubulat atasabil.</t>
  </si>
  <si>
    <t>2.3</t>
  </si>
  <si>
    <t>Cartuș pentru aparat de sutura mecanică, liniară, roticulator, endoscopic , tip EndoGIA curbat, 30mm. Vascular</t>
  </si>
  <si>
    <t>2.3 Cartuș pentru aparat de sutura mecanică, liniară, roticulator, endoscopic , tip EndoGIA curbat, 30mm. Vascular</t>
  </si>
  <si>
    <t>cartuș pentru aparat de sutură mecanică,liniar,roticulator, lungime - 30 mm, vascular, 6 rînduri de clame 2-0 cu dispozitivul de tăiere încorporat.Cu varful inclinat si ghidul tubulat atasabil.</t>
  </si>
  <si>
    <t>2.4</t>
  </si>
  <si>
    <t>Cartuș pentru aparat de sutura mecanică, liniară, roticulator, endoscopic , tip EndoGIA curbat, 45mm. Vascular</t>
  </si>
  <si>
    <t>2.4 Cartuș pentru aparat de sutura mecanică, liniară, roticulator, endoscopic , tip EndoGIA curbat, 45mm. Vascular</t>
  </si>
  <si>
    <t>cartuș pentru aparat de sutură mecanică,liniar,roticulator, lungime - 45 mm, vascular, 6 rînduri de clame 2-0 cu dispozitivul de tăiere încorporat.Cu varful inclinat si ghidul tubulat atasabil.</t>
  </si>
  <si>
    <t>2.5</t>
  </si>
  <si>
    <t>Cartuș pentru aparat de sutura mecanică, liniară, roticulator, endoscopic , tip EndoGIA curbat, 60mm. Medie/groasa</t>
  </si>
  <si>
    <t>2.4 Cartuș pentru aparat de sutura mecanică, liniară, roticulator, endoscopic , tip EndoGIA curbat, 60mm. Medie/groasa</t>
  </si>
  <si>
    <t>cartuș pentru aparat de sutură mecanică,liniar,roticulator, lungime -aprox. 60 mm, pentru tesut medie, 6 rînduri de clame de diferite inaltimi (min 3 valori in diapazonul 3-0-4.0 mm),  cu dispozitivul de tăiere încorporat.Cu varful inclinat si ghidul tubulat atasabil</t>
  </si>
  <si>
    <t>3.</t>
  </si>
  <si>
    <t>Lot 3. Instrumente pentru intervenții chirurgicale laparoscopice</t>
  </si>
  <si>
    <t>3 Instrumente pentru intervenții chirurgicale laparoscopice</t>
  </si>
  <si>
    <t>3.1</t>
  </si>
  <si>
    <t xml:space="preserve">
Cartus pentru sutura mecanica tesutului extra gros
</t>
  </si>
  <si>
    <t xml:space="preserve">3.1 Cartus pentru sutura mecanica tesutului extra gros
</t>
  </si>
  <si>
    <t>cartuș pentru aparat de sutură mecanică,liniar,roticulator, lungime -aprox. 60 mm, pentru tesut gros, 6 rînduri de clame de diferite inaltimi (min 3 valori in diapazonul 4,5-5.5 mm,  cu dispozitivul de tăiere încorporat.</t>
  </si>
  <si>
    <t>3.2</t>
  </si>
  <si>
    <t>Cartus performant pentru sutura mecanica tesutului medie/groasa</t>
  </si>
  <si>
    <t>3.2 Cartus performant pentru sutura mecanica tesutului medie/groasa</t>
  </si>
  <si>
    <t>cartuș pentru aparat de sutură mecanică,liniar,roticulator, lungime -aprox. 60 mm, pentru tesut medie, 6 rînduri de clame de diferite inaltimi (min 3 valori in diapazonul 3-0-4.0 mm),  cu dispozitivul de tăiere încorporat.</t>
  </si>
  <si>
    <t>3.3</t>
  </si>
  <si>
    <t>Cartus pentru sutura mecanica tesutului medie</t>
  </si>
  <si>
    <t>3.3 Cartus pentru sutura mecanica tesutului medie</t>
  </si>
  <si>
    <t>cartuș pentru aparat de sutură mecanică, liniar, roticulator, lungime -aprox. 60 mm, pentru tesut medie, 6 rînduri cu clame inaltimi de 3.5 mm,  cu dispozitivul de tăiere încorporat.(Coviden/Medtronic cod  30458 sau echivalentul)</t>
  </si>
  <si>
    <t>3.4</t>
  </si>
  <si>
    <t xml:space="preserve">Cartus pentru aparat de sutura mecanica, liniara rot., endoscopic, 60mm-4.8mm, tip Endo Gia </t>
  </si>
  <si>
    <t xml:space="preserve">3.4 Cartus pentru aparat de sutura mecanica, liniara rot., endoscopic, 60mm-4.8mm, tip Endo Gia </t>
  </si>
  <si>
    <t>cartuș pentru aparat de sutură mecanică,liniar,roticulator, lungime -aprox. 60 mm, pentru tesut medie, 6 rînduri cu clame inaltimi de 3.5 mm,  cu dispozitivul de tăiere încorporat.</t>
  </si>
  <si>
    <t>3.5</t>
  </si>
  <si>
    <t>Cartus pentru aparat de sutura mecanica, liniara drept, endoscopic 60-4.8mm tip Endo GIA</t>
  </si>
  <si>
    <t>3.5 Cartus pentru aparat de sutura mecanica, liniara drept, endoscopic 60-4.8mm tip Endo GIA</t>
  </si>
  <si>
    <t>cartuș pentru aparat de sutură mecanică,liniară drept, lungime -aprox. 60 mm, pentru tesut medie, 6 rînduri cu clame inaltimi de 4.8 mm,  cu dispozitivul de tăiere încorporat.</t>
  </si>
  <si>
    <t>Lot nr.4 Aparat(stepler) pentru sutura circulara (EEA – en dto-end anastomosis diametru 25mm). Tehnologie tip Seria DST sau echivalentul</t>
  </si>
  <si>
    <t>4 Aparat(stepler) pentru sutura circulara (EEA – en dto-end anastomosis diametru 25mm). Tehnologie tip Seria DST sau echivalentul</t>
  </si>
  <si>
    <t>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diametrul- 25-26 mm, cu clame titan h-4.8mm, cu tehnologie Seria DST, cu dispozitiv tăiere încorporat. Cu capul foldabil pentru extragerea atraumatica a instrumentului. (Coviden/Medtronic cod  EEA25 sau echivalentul)</t>
  </si>
  <si>
    <t>Lot nr.5 Aparat (stepler) pentru sutura circulara (EEA – end to-end anastomosis diametru 31mm). Tehnologie tip Seria DST sau echivalentul</t>
  </si>
  <si>
    <t>5 Aparat (stepler) pentru sutura circulara (EEA – end to-end anastomosis diametru 31mm). Tehnologie tip Seria DST sau echivalentul</t>
  </si>
  <si>
    <t>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30- 31 mm, cu clame titan h-4.8mm, cu tehnologie Seria DST , cu dispozitiv tăiere încorporat. Cu capul foldabil pentru extragerea atraumatica a instrumentului. (Coviden/Medtronic cod  EEA31 sau echivalentul)</t>
  </si>
  <si>
    <t>Lot nr.6 Aparat (stepler) pentru sutura circulara (EEA – end to-end anastomosis diametru 28mm). Tehnologie tip Seria DST sau echivalentul</t>
  </si>
  <si>
    <t>6 Aparat (stepler) pentru sutura circulara (EEA – end to-end anastomosis diametru 28mm). Tehnologie tip Seria DST sau echivalentul</t>
  </si>
  <si>
    <t>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28-29 mm, cu clame titan h-4.8mm, cu tehnologie Seria DST, cu dispozitiv tăiere încorporat. Cu capul foldabil pentru extragerea atraumatica a instrumentului (Coviden/Medtronic cod  EEA28 sau echivalentul)</t>
  </si>
  <si>
    <t>Lot nr.7  Instrumente pentru intervenții chirurgicale deschise</t>
  </si>
  <si>
    <t>7  Instrumente pentru intervenții chirurgicale deschise</t>
  </si>
  <si>
    <t>7.1</t>
  </si>
  <si>
    <t>Aparat(stepler) pentru sutura mecanica liniara, reincarcabil, de unica folosinta, tip TA seria DST(90mm), TA9048S</t>
  </si>
  <si>
    <t>7.1 Aparat(stepler) pentru sutura mecanica liniara, reincarcabil, de unica folosinta, tip TA seria DST(90mm), TA9048S</t>
  </si>
  <si>
    <t xml:space="preserve">Aparat(stepler) pentru sutura mecanica, liniara, reincarcabil,   Tip TA  90mm, pentru cartuș lungime 90mm,  reincarcabil. Cu tehnologie tip tip DST (Clame confectionate din firul de profilul dreptunghiular a sectiunii transversale p/u o inchidere ferma la plasare si formarea unei anastomozei sigure) .  </t>
  </si>
  <si>
    <t>7.2</t>
  </si>
  <si>
    <t>Cartuș pentru aparat de sutura mecanică, liniara  tip TA Premium 90-3,5mm</t>
  </si>
  <si>
    <t>7.2 Cartuș pentru aparat de sutura mecanică, liniara  tip TA Premium 90-3,5mm</t>
  </si>
  <si>
    <t xml:space="preserve">Cartuș pentru aparat de sutura mecanică, liniara cu tehnologie tip DCT (Clame confectionate din firul de profilul dreptunghiular a sectiunii transversale p/u o inchidere ferma la plasare si formarea unei anastomozei sigure)  cu lungimea 90mm, cu clame titan h-3,5mm.  Steril. Unică folosință. </t>
  </si>
  <si>
    <t>7.3</t>
  </si>
  <si>
    <t>Cartuș pentru aparat de sutura mecanică, liniara  tip TA Premium 90-4,8mm</t>
  </si>
  <si>
    <t>7.3 Cartuș pentru aparat de sutura mecanică, liniara  tip TA Premium 90-4,8mm</t>
  </si>
  <si>
    <t xml:space="preserve">Cartuș pentru aparat de sutura mecanică, liniara cu tehnologie tip DCT (Clame confectionate din firul de profilul dreptunghiular a sectiunii transversale p/u o inchidere ferma la plasare si formarea unei anastomozei sigure)  cu lungimea 90mm, cu clame titan h-4,8mm.  Steril. Unică folosință. </t>
  </si>
  <si>
    <t>Aparat(stepler) pentru sutura mecanica liniara, reincarcabil, de unica folosinta, tip TA seria DST(30mm)</t>
  </si>
  <si>
    <t>8. Aparat(stepler) pentru sutura mecanica liniara, reincarcabil, de unica folosinta, tip TA seria DST(30mm)</t>
  </si>
  <si>
    <t xml:space="preserve">Aparat(stepler) pentru sutura mecanica, liniara, reincarcabil,   Tip TA  30mm, pentru cartuș lungime 30mm,  de unică folosință. Cu tehnologie tip tip DST (Clame confectionate din firul de profilul dreptunghiular a sectiunii transversale p/u o inchidere ferma la plasare si formarea unei anastomozei sigure) .  </t>
  </si>
  <si>
    <t>Lot nr.9 Cartuș pentru aparat de sutura mecanică, liniara tip TA Premium 30-4,8mm.</t>
  </si>
  <si>
    <t>9 Cartuș pentru aparat de sutura mecanică, liniara tip TA Premium 30-4,8mm.</t>
  </si>
  <si>
    <t xml:space="preserve">Cartuș pentru aparat de sutura mecanică, liniara cu tehnologie tip TA, lungimea 30mm, cu clame titan h-4,8mm. Steril. Unică folosință. Cu tehnologie tip  DCT (Clame confectionate din firul de profilul dreptunghiular a sectiunii transversale p/u o inchidere ferma la plasare si formarea unei anastomozei sigure) .  </t>
  </si>
  <si>
    <t>Lot nr.10 Instrumente pentru intervenții chirurgicale deschise</t>
  </si>
  <si>
    <t>10 Instrumente pentru intervenții chirurgicale deschise</t>
  </si>
  <si>
    <t>10.1</t>
  </si>
  <si>
    <t>Aparat(stepler) pentru sutura mecanica, liniara, reincarcabil, unică folosință (80 mm+-5 mm). Tehnologie tip GIA Seria DST sau echivalentul</t>
  </si>
  <si>
    <t>10.1 Aparat(stepler) pentru sutura mecanica, liniara, reincarcabil, unică folosință (80 mm+-5 mm). Tehnologie tip GIA Seria DST sau echivalentul</t>
  </si>
  <si>
    <t>aparat(stepler) pentru sutura mecanica liniara. Bransa de lucru lungime 80 mm+-5 mm,  pentru cartuș cu clame titan  h -4,8mm. Cu tehnologie tip Seria DST (Clame confectionate din firul de profilul dreptunghiular a sectiunii transversale p/u o inchidere ferma la plasare si formarea unei anastomozei sigure),  Steril. Unică folosință. Pentru intervenții chirurgicale deschise.GIA8048S</t>
  </si>
  <si>
    <t>10.2</t>
  </si>
  <si>
    <t>Cartuș pentru aparat de sutura mecanică, liniara- operatii deschise (80 mm+-5 mm). Tehnologie tip GIA Seria DST sau echivalentul</t>
  </si>
  <si>
    <t>10.2 Cartuș pentru aparat de sutura mecanică, liniara- operatii deschise (80 mm+-5 mm). Tehnologie tip GIA Seria DST sau echivalentul</t>
  </si>
  <si>
    <t>Cartuș pentru aparat de sutura mecanică, liniar  operatii  deschise lungime 80mm+-5mm, cu clame titan h-4,8mm. Cu tehnologie tip GIA Seria DST(Clame confectionate din firu l de profilul dreptunghiular a sectiunii transversale p/u o inchidere ferma la plasare si formarea unei anastomozei sigure), cu dispozitiv tăiere încorporat. Steril. Unică folosință (Coviden/Medtronic cod GIA8048L sau echivalentul)</t>
  </si>
  <si>
    <t>11.</t>
  </si>
  <si>
    <t>Lot nr.11 Instrumente pentru intervenții chirurgicale deschise</t>
  </si>
  <si>
    <t>11 Instrumente pentru intervenții chirurgicale deschise</t>
  </si>
  <si>
    <t>11.1</t>
  </si>
  <si>
    <t>Aparat(stepler) pentru sutura mecanica, liniara, reincarcabil, unică folosință(80mm-3,8mm). Tehnologie tip GIA Seria DST.</t>
  </si>
  <si>
    <t>11.1 Aparat(stepler) pentru sutura mecanica, liniara, reincarcabil, unică folosință(80mm-3,8mm). Tehnologie tip GIA Seria DST.</t>
  </si>
  <si>
    <t>aparat(stepler) pentru sutura mecanica liniara. Bransa de lucru lungime (80 mm,  pentru cartuș cu clame titan  h -3,8mm. Cu tehnologie tip Seria DST (Clame confectionate din firul de profilul dreptunghiular a sectiunii transversale p/u o inchidere ferma la plasare si formarea unei anastomozei sigure),  Steril. Unică folosință. Pentru intervenții chirurgicale deschise.</t>
  </si>
  <si>
    <t>11.2</t>
  </si>
  <si>
    <t>Cartuș pentru aparat de sutura mecanică, liniara- operatii   deschise (80mm-3,8mm). Tehnologie tip GIA Seria DST.</t>
  </si>
  <si>
    <t>11.2 Cartuș pentru aparat de sutura mecanică, liniara- operatii   deschise (80mm-3,8mm). Tehnologie tip GIA Seria DST.</t>
  </si>
  <si>
    <t>Cartuș pentru aparat de sutura mecanică, liniar  operatii  deschise lungime 80mm, cu clame titan h-3,8mm. Cu tehnologie tip GIA Seria DST(Clame confectionate din firul de profilul dreptunghiular a sectiunii transversale p/u o inchidere ferma la plasare si formarea unei anastomozei sigure), cu dispozitiv tăiere încorporat. Steril. Unică folosință.</t>
  </si>
  <si>
    <t>Lot nr.12 Instrumente pentru intervenții chirurgicale deschise.</t>
  </si>
  <si>
    <t>12 Instrumente pentru intervenții chirurgicale deschise.</t>
  </si>
  <si>
    <t>12.1</t>
  </si>
  <si>
    <t>Aparat(stepler) pentru sutura mecanica, liniara, reincarcabil, unică folosință(60mm-3,8mm). Tehnologie tip GIA Seria DST.</t>
  </si>
  <si>
    <t>12.1 Aparat(stepler) pentru sutura mecanica, liniara, reincarcabil, unică folosință(60mm-3,8mm). Tehnologie tip GIA Seria DST.</t>
  </si>
  <si>
    <t xml:space="preserve">aparat(stepler) pentru sutura mecanica liniara. Bransa de lucru lungime  60 mm,  pentru cartuș cu clame titan h -3,8mm. Cu tehnologie Seria DST, deSteril. Unică folosință. Pentru intervenții chirurgicale deschise.  Steril. Unică folosință.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</si>
  <si>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12.2</t>
  </si>
  <si>
    <t>Cartuș pentru aparat de sutura mecanică, liniara- operatii   deschise (60mm-3,8mm). Tehnologie tip GIA Seria DST.</t>
  </si>
  <si>
    <t>12.2 Cartuș pentru aparat de sutura mecanică, liniara- operatii   deschise (60mm-3,8mm). Tehnologie tip GIA Seria DST.</t>
  </si>
  <si>
    <t xml:space="preserve">Cartuș pentru aparat de sutura mecanică, liniar  operatii  deschise lungime 60mm, cu clame titan h-3,8mm. Cu tehnologie tip GIA Seria DST, cu dispozitiv tăiere încorporat. Steril. Unică folosință.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</si>
  <si>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Lot nr.13 Miner tip Ligasure -pentru operatii laparascopice tip Maryland</t>
  </si>
  <si>
    <t>13 Miner tip Ligasure -pentru operatii laparascopice tip Maryland</t>
  </si>
  <si>
    <t xml:space="preserve">Instrument laparoscopic disector-ligaturare tip Maryland, lungime 37cm, falcile  5mm. Echivalent cu Coviden RF LF1937 . Pentru aparatul Valleylab™ LS10 Generator |.Medtronic aflat în dotare in instituție.Steril.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t>
  </si>
  <si>
    <t>Aparat de sutură mecanică reutilizabil din inox medical cu lungimea 350-400 mm.</t>
  </si>
  <si>
    <t xml:space="preserve">Aparat de sutură mecanică reutilizabil din inox medical  pentru aplicarea sutură mecaică în 2 rînduri cu sutura de șah (lungimea sutură 60 mm) cu clame din tantal, cu dimensiunele 0.3 *4*4.8 mm pentru casete reutilizabile pentru apatrat de sutură mecanică, care la compresarea se închide sub forma litere B. </t>
  </si>
  <si>
    <t>Aparat de sutură mecanică reutilizabil din inox medical pentru aplicarea sutură mecaică în 2 rînduri cu sutura de șah (lungimea sutură 60 mm) cu clame din tantal, cu dimensiunele 0.3 *4*4.8 mm pentru casete reutilizabile pentru apatrat de sutură mecanică, care la compresarea se închide sub forma litere B.</t>
  </si>
  <si>
    <t>Aparat reuzabil pentru anastomoza intestinala (GIA – gastro-intestinal anastomosis + DST - Directional Stapling Technology)</t>
  </si>
  <si>
    <t>Aparat de sutură, reîncărcabil, steril, pentru sutura a 8 ± 1 casete, cu lungimea suturii de 80 ± 2 mm, pentru operatii deschise, tehnologie tip GIA, seria DST, aparatul este inițial ambalat cu un cartuș încărcat și gata de declanșare, care conține scoabe cu înălțimea scoabei de 3,8 mm, dispuse pe 2 rânduri duble eșalonate într-un model șah, cu cuțit intre rânduri, materialul scoabei titan.</t>
  </si>
  <si>
    <t>Aparat de sutură, reîncărcabil, steril, pentru sutura a 8 ± 1 casete, cu lungimea suturii de 60 ± 2 mm, pentru operatii deschise, tehnologie tip GIA, seria DST, aparatul este inițial ambalat cu un cartuș încărcat și gata de declanșare, care conține scoabe cu înălțimea scoabei de 3,8 mm, dispuse pe 2 rânduri duble eșalonate într-un model șah, cu cuțit intre rânduri, materialul scoabei titan.</t>
  </si>
  <si>
    <t>IMSP INSTITUTUL DE MEDICINĂ URGENTĂ</t>
  </si>
  <si>
    <t>Aparat(stepler) pentru sutura circulara (EEA – end-to-end anastomosis diametru 25mm). Tehnologie tip Seria DST.</t>
  </si>
  <si>
    <t>Plasează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diametrul- 25 mm, cu clame titan h-4.8mm, cu tehnologie Seria DST , cu dispozitiv tăiere încorporat. Cu capul foldabil pentru extragerea atraumatica a instrumentului.</t>
  </si>
  <si>
    <t>Aparat(stepler) pentru sutura circulara (EEA – end-to-end anastomosis diametru 28mm). Tehnologie tip Seria DST.</t>
  </si>
  <si>
    <t>Plasează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diametrul- 28 mm, cu clame titan h-4.8mm, cu tehnologie Seria DST , cu dispozitiv tăiere încorporat. Cu capul foldabil pentru extragerea atraumatica a instrumentului.</t>
  </si>
  <si>
    <t>Aparat(stepler) pentru sutura circulara (EEA – end-to-end anastomosis diametru 31 mm). Tehnologie tip Seria DST.</t>
  </si>
  <si>
    <t>Plasează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diametrul- 31 mm, cu clame titan h-4.8mm, cu tehnologie Seria DST , cu dispozitiv tăiere încorporat. Cu capul foldabil pentru extragerea atraumatica a instrumentului.</t>
  </si>
  <si>
    <t>Aparat(stepler) pentru sutura mecanica, liniara, reincarcabil, lungimea 60mm. Tehnologie tip Tri-staple</t>
  </si>
  <si>
    <t>Aparat(stepler) pentru sutura mecanica liniara. Bransa de lucru lungime 60 samm,  cu cartuș  de 6 randuri de clame titan de diferite inaltimi  min 3 valori in diapazonul 4.0-5.0 mm sau  3.0-4.0 mm la alegerea. Steril. Reincarcabil. Pentru intervenții chirurgicale deschise.</t>
  </si>
  <si>
    <t>Aparat(stepler) pentru sutura mecanica, liniara, reincarcabil, lungimea 80mm. Tehnologie tip Tri-staple</t>
  </si>
  <si>
    <t>Aparat(stepler) pentru sutura mecanica liniara. Bransa de lucru lungime 80 mm,  cu cartuș  de 6 randuri de clame titan de diferite inaltimi  min 3 valori in diapazonul 4-0-5.0 mm sau  3-0-4.0 mm la alegerea. Steril. Reincarcabil. Pentru intervenții chirurgicale deschise</t>
  </si>
  <si>
    <t xml:space="preserve">Cartuș pentru aparat de sutura mecanică, liniara- operatii deschise  lungimea 60mm. Tehnologie tip Tri-staple.
</t>
  </si>
  <si>
    <t xml:space="preserve">Cartuș pentru aparat de sutura mecanică, liniara- operatii deschise lungimea 60mm. Tehnologie tip Tri-staple.
</t>
  </si>
  <si>
    <t>Cartuș pentru aparat de sutura mecanică, liniar  operatii  deschise lungime 60 mm, cu 6 randuri cu clame titan de diferite inaltimi  min 3 valori in diapazonul 4-0-5.0 mm sau  3-0-4.0 mm la alegerea. Cu dispozitiv de tăiere încorporat. Steril. Unică folosință. Compatibil cu stapler respectiv de aceeasi lungime</t>
  </si>
  <si>
    <t>Cartuș pentru aparat de sutura mecanică, liniara- operatii deschise  lungimea 80mm. Tehnologie tip Tri-staple.</t>
  </si>
  <si>
    <t>Cartuș pentru aparat de sutura mecanică, liniar  operatii  deschise lungime 80 mm, cu 6 randuri cu clame titan de diferite inaltimi  min 3 valori in diapazonul 4-0-5.0 mm sau  3-0-4.0 mm la alegerea. Cu dispozitiv de tăiere încorporat. Steril. Unică folosință. Compatibil cu stapler respectiv de aceeasi lungime</t>
  </si>
  <si>
    <t>Cartuse pentru aparat reuzabil de anastomoza intestinala (GIA)</t>
  </si>
  <si>
    <t>Casete (cartuse, catridje) pentru aparat reuzabil de anastomoza intestinala (GIA) de 80 mm</t>
  </si>
  <si>
    <t>Casete (cartuse, catridje) pentru aparat reuzabil de anastomoza intestinala (GIA) de 60 mm</t>
  </si>
  <si>
    <t>Cartuse pentru stapler circular cu diametrul 24-25</t>
  </si>
  <si>
    <t>Aparat de sutură circulară, curbat,(EEA – end-to-end anastomosis), de unică folosință, steril, cu diametrul de tăiere de până la 14-15 mm, diametru capului 23-24 mm, Scoabe plasate in 3 rânduri p/u o închidere ferma la plasare si formarea unei anastomoze sigure, prezența unei ferestre cu marcaj pentru alinierea cu indicatorul de culoare, înălțimea scoabei nu mai puțin de 4 mm, materialul scoabei - titan.</t>
  </si>
  <si>
    <t>Cartuse pentru stapler circular cu diametrul 28-29</t>
  </si>
  <si>
    <t>Aparat de sutură circulară, curbat,(EEA – end-to-end anastomosis), de unică folosință, steril, cu diametrul de tăiere de până la 19-20 mm, diametru capului 28-29 mm, scoabe plasate in 3 rânduri p/u o închidere ferma la plasare si formarea unei anastomoze sigure, prezența unei ferestre cu marcaj pentru alinierea cu indicatorul de culoare, înălțimea scoabei nu mai puțin de 4 mm, materialul scoabei - titan.</t>
  </si>
  <si>
    <t>Cartuse pentru stapler circular cu diametrul 31-32</t>
  </si>
  <si>
    <t>Aparat de sutură circulară, curbat,(EEA – end-to-end anastomosis), de unică folosință, steril, cu diametrul de tăiere de până la 21-22 mm, diametru capului 31-32 mm, scoabe plasate in 3 rânduri p/u o închidere ferma la plasare si formarea unei anastomoze sigure, prezența unei ferestre cu marcaj pentru alinierea cu indicatorul de culoare, înălțimea scoabei nu mai puțin de 4 mm, materialul scoabei - titan.</t>
  </si>
  <si>
    <t>Cartușe pt stapler liniar (30 mm)</t>
  </si>
  <si>
    <t>Casete (cartușe, cartridge) pentru aparat chirurgical de sutură mecanică liniară de multiplă utilizare  de 30 mm</t>
  </si>
  <si>
    <t>Casete (cartușe, cartridge) pentru aparat chirurgical de sutură mecanică liniară de multiplă utilizare de 30 mm</t>
  </si>
  <si>
    <t>Cartușe pt stapler liniar (60 mm)</t>
  </si>
  <si>
    <t>Casete (cartușe, cartridge) pentru aparat chirurgical de sutură mecanică liniară de multiplă utilizare  de 60 mm</t>
  </si>
  <si>
    <t>Casete (cartușe, cartridge) pentru aparat chirurgical de sutură mecanică liniară de multiplă utilizare de 60 mm</t>
  </si>
  <si>
    <t>Cartușe pt stapler liniar (90 mm)</t>
  </si>
  <si>
    <t>Casete (cartușe, cartridge) pentru aparat chirurgical de sutură mecanică liniară de multiplă utilizare  de 90 mm</t>
  </si>
  <si>
    <t>Casete (cartușe, cartridge) pentru aparat chirurgical de sutură mecanică liniară de multiplă utilizare de 90 mm</t>
  </si>
  <si>
    <t>Caseta pentru stapler universal pentru operatii toracoscopice compatibila cu Stapler universal pentru operatii toracoscopice</t>
  </si>
  <si>
    <t xml:space="preserve">Caseta cu mecanizm de rotație cu lungimea de 60 mm., cu clame 3,5 mm. înălțime, plasate în 6 rînduri, cu mecanizm de tăiere  cu o închidere ferma la plasare si formarea unei anastomoze ϖ </t>
  </si>
  <si>
    <t>Caseta cu mecanizm de rotație cu lungimea de 60 mm., cu clame 3,5 mm. înălțime, plasate în 6 rînduri, cu mecanizm de tăiere cu o închidere ferma la plasare si formarea unei anastomoze ϖ</t>
  </si>
  <si>
    <t>Caseta cu mecanizm de rotație cu lungimea de 60 mm., cu clame 4,8 mm. înălțime, plasate în 6 rînduri, cu mecanizm de tăiere  cu o închidere ferma la plasare si formarea unei anastomoze ϖ</t>
  </si>
  <si>
    <t>Caseta cu mecanizm de rotație cu lungimea de 60 mm., cu clame 4,8 mm. înălțime, plasate în 6 rînduri, cu mecanizm de tăiere cu o închidere ferma la plasare si formarea unei anastomoze ϖ</t>
  </si>
  <si>
    <t>Caseta cu mecanizm de rotație cu lungimea de 45 mm., cu clame 2,5 mm. înălțime, plasate în 6 rînduri, cu mecanizm de tăiere  cu o închidere ferma la plasare si formarea unei anastomoze ϖ</t>
  </si>
  <si>
    <t>Caseta cu mecanizm de rotație cu lungimea de 45 mm., cu clame 2,5 mm. înălțime, plasate în 6 rînduri, cu mecanizm de tăiere cu o închidere ferma la plasare si formarea unei anastomoze ϖ</t>
  </si>
  <si>
    <t>Caseta cu mecanizm de rotație cu lungimea de 45 mm., cu clame 3,5 mm. înălțime, plasate în 6 rînduri, cu mecanizm de tăiere  cu o închidere ferma la plasare si formarea unei anastomoze ϖ</t>
  </si>
  <si>
    <t>Caseta cu mecanizm de rotație cu lungimea de 45 mm., cu clame 3,5 mm. înălțime, plasate în 6 rînduri, cu mecanizm de tăiere cu o închidere ferma la plasare si formarea unei anastomoze ϖ</t>
  </si>
  <si>
    <t>Caseta cu mecanizm de rotație cu lungimea de 45 mm., cu clame 4,8 mm. înălțime, plasate în 6 rînduri, cu mecanizm de tăiere  cu o închidere ferma la plasare si formarea unei anastomoze ϖ</t>
  </si>
  <si>
    <t>Caseta cu mecanizm de rotație cu lungimea de 45 mm., cu clame 4,8 mm. înălțime, plasate în 6 rînduri, cu mecanizm de tăiere cu o închidere ferma la plasare si formarea unei anastomoze ϖ</t>
  </si>
  <si>
    <t>Caseta cu mecanizm de rotație cu lungimea de 30 mm., cu clame 2,5 mm. înălțime, plasate în 6 rînduri, cu mecanizm de tăiere  cu o închidere ferma la plasare si formarea unei anastomoze ϖ</t>
  </si>
  <si>
    <t>Caseta cu mecanizm de rotație cu lungimea de 30 mm., cu clame 2,5 mm. înălțime, plasate în 6 rînduri, cu mecanizm de tăiere cu o închidere ferma la plasare si formarea unei anastomoze ϖ</t>
  </si>
  <si>
    <t>Caseta cu mecanizm de rotație cu lungimea de 30 mm., cu clame 3.5 mm. înălțime, plasate în 6 rînduri, cu mecanizm de tăiere  cu o închidere ferma la plasare si formarea unei anastomoze ϖ</t>
  </si>
  <si>
    <t>Caseta cu mecanizm de rotație cu lungimea de 30 mm., cu clame 3.5 mm. înălțime, plasate în 6 rînduri, cu mecanizm de tăiere cu o închidere ferma la plasare si formarea unei anastomoze ϖ</t>
  </si>
  <si>
    <t>Caseta cu mecanizm de rotație cu lungimea de 30 mm., cu clame 4,8 mm. înălțime, plasate în 6 rînduri, cu mecanizm de tăiere  cu o închidere ferma la plasare si formarea unei anastomoze ϖ</t>
  </si>
  <si>
    <t>Caseta cu mecanizm de rotație cu lungimea de 30 mm., cu clame 4,8 mm. înălțime, plasate în 6 rînduri, cu mecanizm de tăiere cu o închidere ferma la plasare si formarea unei anastomoze ϖ</t>
  </si>
  <si>
    <t>Casete pentru stepler Endo GIA™ (Toracică)</t>
  </si>
  <si>
    <t>Casete flexibile cu tehnologie triplă (Tri-Staple™), 45 mm, Vascular/ Medium, de unică folosință, steril.</t>
  </si>
  <si>
    <t xml:space="preserve">Casete Universal drept 60-4.8; 15 mm, de unică folosință, steril.                                 </t>
  </si>
  <si>
    <t>Casete Universal drept 60-4.8; 15 mm, de unică folosință, steril.</t>
  </si>
  <si>
    <t>clip-aplicator small (LT-100)</t>
  </si>
  <si>
    <t>Clipatoare pentru clipse LT-100</t>
  </si>
  <si>
    <t>Clip-aplicator pentru clipuri din titan de marimea small. Fabricate din otel inoxidabil. Lungimea aplicatorului: 20 cm. marcate cu culori diferite (la fel ca culoarea cartuselor) pentru identificare mai usoara. Marimea falcilor 0.59-0.75 mm</t>
  </si>
  <si>
    <t>clip-aplicator medium (LT-200)</t>
  </si>
  <si>
    <t>Clipatoare pentru clipse LT-200</t>
  </si>
  <si>
    <t>Clip-aplicator pentru clipuri din titan de marimea medium. Fabricate din otel inoxidabil. Lungimea aplicatorului: 20 cm. marcate cu culori diferite (la fel ca culoarea cartuselor) pentru identificare mai usoara. Marimea falcilor 0.84-1.00 mm</t>
  </si>
  <si>
    <t>Clipse hemostatice endoscopice</t>
  </si>
  <si>
    <t>Compatibil cu clipaplicatoarele multi uz HX-110-UR, pentru endoscopia flexibila</t>
  </si>
  <si>
    <t>Clipse Small (LT-100)</t>
  </si>
  <si>
    <t>Clipse LT-100</t>
  </si>
  <si>
    <t>Clipse din titan, marimea small (echivalent LT-100), in cartus cate 6 clipse. Culoarea cartuselor diferita, pentru identificare mai usoara. Clipurile sa fie compatibile cu clip-aplicatoarele existente in institutie: cu marimea falcilor 0.59-0.75 mm si lungimea 20 cm</t>
  </si>
  <si>
    <t>Clipse Medium (LT-200)</t>
  </si>
  <si>
    <t>Clipse LT-200</t>
  </si>
  <si>
    <t>Clipse din titan, marimea medium (echivalent LT-200), in cartus cate 6 clipse. Culoarea cartuselor diferita, pentru identificare mai usoara. Clipurile sa fie compatibile cu clip-aplicatoarele existente in institutie: cu marimea falcilor 0.84-1.00 mm si lungimea 20 cm</t>
  </si>
  <si>
    <t>IMSP SPITALUL CLINIC MUNICIPAL SFANTUL ARHANGHEL MIHAIL</t>
  </si>
  <si>
    <t>Clipuri din titan sterile, Medium-Large.</t>
  </si>
  <si>
    <t>Medium Large 10 mm; Suprafata interna cu canale transversale, pentru fixarea sigura şi atraumatica în aplicator. Firul din titan de forma inimii  în secţiune. Prezentarea mostrelor.</t>
  </si>
  <si>
    <t xml:space="preserve">Module (cartușe, cartridge) 30-45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t>
  </si>
  <si>
    <t xml:space="preserve">Module (cartușe, cartridge) pentru aparat chirurgical de sutură mecanică (Care pot fi utilizat în chirurgie toraco-abdominală deschisă) LINIARĂ (stapler) de multiplă utilizare de 30-45 mm, inclusiv aparat chirurgical de sutură mecanică LINIARĂ  (stapler) de multiplă utilizare, compatibil cu modulile solicitate  în cantitatea prevăzută cu numărul de utilizări a cantitatii totale de Module (cartușe, cartridge)
Cu prezentarea prealabilă mostre
</t>
  </si>
  <si>
    <t xml:space="preserve">Module (cartușe, cartridge) pentru aparat chirurgical de sutură mecanică (Care pot fi utilizat în chirurgie toraco-abdominală deschisă) LINIARĂ (stapler) de multiplă utilizare de 30-45 mm, inclusiv aparat chirurgical de sutură mecanică LINIARĂ (stapler) de multiplă utilizare, compatibil cu modulile solicitate în cantitatea prevăzută cu numărul de utilizări a cantitatii totale de Module (cartușe, cartridge)
Cu prezentarea prealabilă mostre
</t>
  </si>
  <si>
    <t xml:space="preserve">Module (cartușe, cartridge) 55-60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t>
  </si>
  <si>
    <t xml:space="preserve">Module (cartușe, cartridge) pentru aparat chirurgical de sutură mecanică (Care pot fi utilizat în chirurgie toraco-abdominală deschisă)  LINIARĂ (stapler)  de multiplă utilizare de 55-60 mm, inclusiv aparat chirurgical de sutură mecanică LINIARĂ (stapler) de multiplă utilizare, compatibil cu modulile solicitate în cantitatea prevăzută de numărul de utilizări a cantitatii totale de Module (cartușe, cartridge)
Cu prezentarea prealabilă mostre
</t>
  </si>
  <si>
    <t xml:space="preserve">Module (cartușe, cartridge) pentru aparat chirurgical de sutură mecanică (Care pot fi utilizat în chirurgie toraco-abdominală deschisă) LINIARĂ (stapler) de multiplă utilizare de 55-60 mm, inclusiv aparat chirurgical de sutură mecanică LINIARĂ (stapler) de multiplă utilizare, compatibil cu modulile solicitate în cantitatea prevăzută de numărul de utilizări a cantitatii totale de Module (cartușe, cartridge)
Cu prezentarea prealabilă mostre
</t>
  </si>
  <si>
    <t>Stapler universal pentru operatii toracoscopice</t>
  </si>
  <si>
    <t>Instrumentul de cusut liniar endo Universal cu mecanism de rotire și îndoire a piesei de lucru în trei planuri pentru toate tipurile de casete cu lungimea brațului de 120-160 mm. care poate fi aplicat prin cilindrul troacarului cu diametrul de 12-15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</si>
</sst>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6" x14ac:knownFonts="1">
    <font>
      <sz val="10"/>
      <name val="Arial"/>
      <family val="2"/>
      <charset val="204"/>
    </font>
    <font>
      <sz val="11"/>
      <color theme="1"/>
      <name val="Calibri"/>
      <family val="2"/>
      <scheme val="minor"/>
    </font>
    <font>
      <b/>
      <sz val="10"/>
      <name val="Times New Roman"/>
      <family val="1"/>
      <charset val="204"/>
    </font>
    <font>
      <sz val="11"/>
      <name val="Times New Roman"/>
      <family val="1"/>
    </font>
    <font>
      <sz val="10"/>
      <name val="Times New Roman"/>
      <family val="1"/>
    </font>
    <font>
      <sz val="10"/>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5" fillId="0" borderId="0"/>
  </cellStyleXfs>
  <cellXfs count="37">
    <xf numFmtId="0" fontId="0" fillId="0" borderId="0" xfId="0"/>
    <xf numFmtId="49" fontId="2" fillId="0" borderId="1" xfId="1" applyNumberFormat="1" applyFont="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 fontId="2" fillId="2" borderId="1" xfId="0" applyNumberFormat="1" applyFont="1" applyFill="1" applyBorder="1" applyAlignment="1">
      <alignment horizontal="center" vertical="center" wrapText="1"/>
    </xf>
    <xf numFmtId="0" fontId="4" fillId="0" borderId="0" xfId="0" applyFont="1"/>
    <xf numFmtId="0" fontId="4" fillId="0" borderId="1" xfId="0" applyFont="1" applyBorder="1" applyAlignment="1">
      <alignment horizontal="left" wrapText="1"/>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vertical="top"/>
    </xf>
    <xf numFmtId="4" fontId="4" fillId="0" borderId="1" xfId="0" applyNumberFormat="1" applyFont="1" applyBorder="1" applyAlignment="1">
      <alignment vertical="top"/>
    </xf>
    <xf numFmtId="0" fontId="4" fillId="0" borderId="1" xfId="0" applyFont="1" applyBorder="1"/>
    <xf numFmtId="4" fontId="2" fillId="0" borderId="1" xfId="0" applyNumberFormat="1"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4" fontId="2" fillId="0" borderId="1" xfId="0" applyNumberFormat="1" applyFont="1" applyBorder="1" applyAlignment="1">
      <alignment vertical="top"/>
    </xf>
    <xf numFmtId="4" fontId="4" fillId="0" borderId="1" xfId="0" applyNumberFormat="1" applyFont="1" applyBorder="1" applyAlignment="1">
      <alignment vertical="top"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164" fontId="4" fillId="0" borderId="1" xfId="2" applyNumberFormat="1" applyFont="1" applyBorder="1" applyAlignment="1" applyProtection="1">
      <alignment horizontal="center" vertical="center"/>
      <protection locked="0"/>
    </xf>
    <xf numFmtId="1" fontId="4" fillId="0" borderId="1" xfId="0" applyNumberFormat="1" applyFont="1" applyBorder="1" applyAlignment="1">
      <alignment horizontal="center" vertical="center" wrapText="1"/>
    </xf>
    <xf numFmtId="164" fontId="4" fillId="0" borderId="1" xfId="0" applyNumberFormat="1" applyFont="1" applyBorder="1" applyAlignment="1" applyProtection="1">
      <alignment horizontal="center" vertical="center" wrapText="1"/>
      <protection hidden="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top"/>
    </xf>
    <xf numFmtId="0" fontId="4" fillId="0" borderId="0" xfId="0" applyFont="1" applyAlignment="1">
      <alignment horizontal="left" vertical="top"/>
    </xf>
    <xf numFmtId="0" fontId="4" fillId="0" borderId="2" xfId="0" applyFont="1" applyBorder="1"/>
    <xf numFmtId="4" fontId="2" fillId="0" borderId="0" xfId="0" applyNumberFormat="1" applyFont="1"/>
  </cellXfs>
  <cellStyles count="3">
    <cellStyle name="Normal" xfId="0" builtinId="0"/>
    <cellStyle name="Normal 2" xfId="2" xr:uid="{C7EB3D59-B09B-4A20-ACDB-4F412E3DFF10}"/>
    <cellStyle name="Normal 3" xfId="1" xr:uid="{C1E2926B-EF65-40CD-BA3F-3630EC3B2C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C75CE-C837-46A4-830E-0F33CF2D85B8}">
  <dimension ref="A1:R71"/>
  <sheetViews>
    <sheetView tabSelected="1" topLeftCell="B1" zoomScaleNormal="100" workbookViewId="0">
      <pane ySplit="1" topLeftCell="A28" activePane="bottomLeft" state="frozen"/>
      <selection pane="bottomLeft" activeCell="R1" sqref="R1:R1048576"/>
    </sheetView>
  </sheetViews>
  <sheetFormatPr defaultRowHeight="32.25" customHeight="1" x14ac:dyDescent="0.2"/>
  <cols>
    <col min="1" max="1" width="19.85546875" style="8" hidden="1" customWidth="1"/>
    <col min="2" max="2" width="10" style="31" customWidth="1"/>
    <col min="3" max="3" width="9.42578125" style="32" hidden="1" customWidth="1"/>
    <col min="4" max="4" width="20.85546875" style="8" hidden="1" customWidth="1"/>
    <col min="5" max="5" width="16" style="33" customWidth="1"/>
    <col min="6" max="6" width="25.42578125" style="33" customWidth="1"/>
    <col min="7" max="7" width="26" style="34" hidden="1" customWidth="1"/>
    <col min="8" max="8" width="29.85546875" style="34" hidden="1" customWidth="1"/>
    <col min="9" max="9" width="9.140625" style="8"/>
    <col min="10" max="10" width="10.85546875" style="31" hidden="1" customWidth="1"/>
    <col min="11" max="15" width="9.140625" style="8" customWidth="1"/>
    <col min="16" max="16" width="9.140625" style="8"/>
    <col min="17" max="17" width="0" style="8" hidden="1" customWidth="1"/>
    <col min="18" max="18" width="13" style="36" hidden="1" customWidth="1"/>
    <col min="19" max="16384" width="9.140625" style="8"/>
  </cols>
  <sheetData>
    <row r="1" spans="1:18" ht="32.25" customHeight="1" x14ac:dyDescent="0.2">
      <c r="A1" s="1" t="s">
        <v>0</v>
      </c>
      <c r="B1" s="2" t="s">
        <v>1</v>
      </c>
      <c r="C1" s="2" t="s">
        <v>2</v>
      </c>
      <c r="D1" s="3" t="s">
        <v>3</v>
      </c>
      <c r="E1" s="2" t="s">
        <v>4</v>
      </c>
      <c r="F1" s="2" t="s">
        <v>5</v>
      </c>
      <c r="G1" s="3" t="s">
        <v>6</v>
      </c>
      <c r="H1" s="3" t="s">
        <v>7</v>
      </c>
      <c r="I1" s="3" t="s">
        <v>8</v>
      </c>
      <c r="J1" s="3" t="s">
        <v>9</v>
      </c>
      <c r="K1" s="4" t="s">
        <v>10</v>
      </c>
      <c r="L1" s="4" t="s">
        <v>11</v>
      </c>
      <c r="M1" s="4" t="s">
        <v>12</v>
      </c>
      <c r="N1" s="4" t="s">
        <v>13</v>
      </c>
      <c r="O1" s="4" t="s">
        <v>14</v>
      </c>
      <c r="P1" s="5" t="s">
        <v>15</v>
      </c>
      <c r="Q1" s="6" t="s">
        <v>16</v>
      </c>
      <c r="R1" s="7" t="s">
        <v>17</v>
      </c>
    </row>
    <row r="2" spans="1:18" ht="32.25" customHeight="1" x14ac:dyDescent="0.2">
      <c r="A2" s="9" t="s">
        <v>14</v>
      </c>
      <c r="B2" s="10">
        <v>1</v>
      </c>
      <c r="C2" s="11">
        <v>1</v>
      </c>
      <c r="D2" s="12" t="s">
        <v>18</v>
      </c>
      <c r="E2" s="12" t="s">
        <v>19</v>
      </c>
      <c r="F2" s="12" t="s">
        <v>19</v>
      </c>
      <c r="G2" s="12" t="s">
        <v>20</v>
      </c>
      <c r="H2" s="12" t="s">
        <v>20</v>
      </c>
      <c r="I2" s="13" t="s">
        <v>21</v>
      </c>
      <c r="J2" s="14">
        <v>3903.53116857143</v>
      </c>
      <c r="K2" s="15"/>
      <c r="L2" s="15"/>
      <c r="M2" s="15"/>
      <c r="N2" s="15"/>
      <c r="O2" s="13">
        <v>9</v>
      </c>
      <c r="P2" s="15">
        <f>SUM(K2:O2)</f>
        <v>9</v>
      </c>
      <c r="Q2" s="15">
        <f>P2*J2</f>
        <v>35131.78051714287</v>
      </c>
      <c r="R2" s="16">
        <v>29276.489999999998</v>
      </c>
    </row>
    <row r="3" spans="1:18" ht="32.25" customHeight="1" x14ac:dyDescent="0.2">
      <c r="A3" s="9" t="s">
        <v>14</v>
      </c>
      <c r="B3" s="17">
        <v>2</v>
      </c>
      <c r="C3" s="18">
        <v>2</v>
      </c>
      <c r="D3" s="19" t="s">
        <v>22</v>
      </c>
      <c r="E3" s="19" t="s">
        <v>23</v>
      </c>
      <c r="F3" s="19"/>
      <c r="G3" s="19"/>
      <c r="H3" s="19"/>
      <c r="I3" s="20"/>
      <c r="J3" s="21"/>
      <c r="K3" s="15"/>
      <c r="L3" s="15"/>
      <c r="M3" s="15"/>
      <c r="N3" s="15"/>
      <c r="O3" s="15"/>
      <c r="P3" s="15">
        <f t="shared" ref="P3:P66" si="0">SUM(K3:O3)</f>
        <v>0</v>
      </c>
      <c r="Q3" s="15">
        <f t="shared" ref="Q3:Q66" si="1">P3*J3</f>
        <v>0</v>
      </c>
      <c r="R3" s="16">
        <v>136607.92000000001</v>
      </c>
    </row>
    <row r="4" spans="1:18" ht="32.25" customHeight="1" x14ac:dyDescent="0.2">
      <c r="A4" s="9" t="s">
        <v>14</v>
      </c>
      <c r="B4" s="10" t="s">
        <v>24</v>
      </c>
      <c r="C4" s="11">
        <v>2.1</v>
      </c>
      <c r="D4" s="12" t="s">
        <v>25</v>
      </c>
      <c r="E4" s="19" t="s">
        <v>23</v>
      </c>
      <c r="F4" s="12" t="s">
        <v>26</v>
      </c>
      <c r="G4" s="12" t="s">
        <v>27</v>
      </c>
      <c r="H4" s="12" t="s">
        <v>27</v>
      </c>
      <c r="I4" s="13" t="s">
        <v>21</v>
      </c>
      <c r="J4" s="14">
        <v>3155.44305555556</v>
      </c>
      <c r="K4" s="15"/>
      <c r="L4" s="15"/>
      <c r="M4" s="15"/>
      <c r="N4" s="15"/>
      <c r="O4" s="13">
        <v>6</v>
      </c>
      <c r="P4" s="15">
        <f t="shared" si="0"/>
        <v>6</v>
      </c>
      <c r="Q4" s="15">
        <f t="shared" si="1"/>
        <v>18932.658333333362</v>
      </c>
      <c r="R4" s="16"/>
    </row>
    <row r="5" spans="1:18" ht="32.25" customHeight="1" x14ac:dyDescent="0.2">
      <c r="A5" s="9" t="s">
        <v>14</v>
      </c>
      <c r="B5" s="10" t="s">
        <v>28</v>
      </c>
      <c r="C5" s="11">
        <v>2.2000000000000002</v>
      </c>
      <c r="D5" s="12" t="s">
        <v>29</v>
      </c>
      <c r="E5" s="19" t="s">
        <v>23</v>
      </c>
      <c r="F5" s="12" t="s">
        <v>30</v>
      </c>
      <c r="G5" s="12" t="s">
        <v>31</v>
      </c>
      <c r="H5" s="12" t="s">
        <v>31</v>
      </c>
      <c r="I5" s="13" t="s">
        <v>21</v>
      </c>
      <c r="J5" s="14">
        <v>5276.51</v>
      </c>
      <c r="K5" s="15"/>
      <c r="L5" s="15"/>
      <c r="M5" s="15"/>
      <c r="N5" s="15"/>
      <c r="O5" s="13">
        <v>2</v>
      </c>
      <c r="P5" s="15">
        <f t="shared" si="0"/>
        <v>2</v>
      </c>
      <c r="Q5" s="15">
        <f t="shared" si="1"/>
        <v>10553.02</v>
      </c>
      <c r="R5" s="16"/>
    </row>
    <row r="6" spans="1:18" ht="32.25" customHeight="1" x14ac:dyDescent="0.2">
      <c r="A6" s="9" t="s">
        <v>14</v>
      </c>
      <c r="B6" s="10" t="s">
        <v>32</v>
      </c>
      <c r="C6" s="11">
        <v>2.2999999999999998</v>
      </c>
      <c r="D6" s="12" t="s">
        <v>33</v>
      </c>
      <c r="E6" s="19" t="s">
        <v>23</v>
      </c>
      <c r="F6" s="12" t="s">
        <v>34</v>
      </c>
      <c r="G6" s="12" t="s">
        <v>35</v>
      </c>
      <c r="H6" s="12" t="s">
        <v>35</v>
      </c>
      <c r="I6" s="13" t="s">
        <v>21</v>
      </c>
      <c r="J6" s="14">
        <v>5446.9598823529404</v>
      </c>
      <c r="K6" s="15"/>
      <c r="L6" s="15"/>
      <c r="M6" s="15"/>
      <c r="N6" s="15"/>
      <c r="O6" s="13">
        <v>11</v>
      </c>
      <c r="P6" s="15">
        <f t="shared" si="0"/>
        <v>11</v>
      </c>
      <c r="Q6" s="15">
        <f t="shared" si="1"/>
        <v>59916.558705882344</v>
      </c>
      <c r="R6" s="16"/>
    </row>
    <row r="7" spans="1:18" ht="32.25" customHeight="1" x14ac:dyDescent="0.2">
      <c r="A7" s="9" t="s">
        <v>14</v>
      </c>
      <c r="B7" s="10" t="s">
        <v>36</v>
      </c>
      <c r="C7" s="11">
        <v>2.4</v>
      </c>
      <c r="D7" s="12" t="s">
        <v>37</v>
      </c>
      <c r="E7" s="19" t="s">
        <v>23</v>
      </c>
      <c r="F7" s="12" t="s">
        <v>38</v>
      </c>
      <c r="G7" s="12" t="s">
        <v>39</v>
      </c>
      <c r="H7" s="12" t="s">
        <v>39</v>
      </c>
      <c r="I7" s="13" t="s">
        <v>21</v>
      </c>
      <c r="J7" s="14">
        <v>5414.4544971428604</v>
      </c>
      <c r="K7" s="15"/>
      <c r="L7" s="15"/>
      <c r="M7" s="15"/>
      <c r="N7" s="15"/>
      <c r="O7" s="13">
        <v>7</v>
      </c>
      <c r="P7" s="15">
        <f t="shared" si="0"/>
        <v>7</v>
      </c>
      <c r="Q7" s="15">
        <f t="shared" si="1"/>
        <v>37901.181480000021</v>
      </c>
      <c r="R7" s="16"/>
    </row>
    <row r="8" spans="1:18" ht="32.25" customHeight="1" x14ac:dyDescent="0.2">
      <c r="A8" s="9" t="s">
        <v>14</v>
      </c>
      <c r="B8" s="10" t="s">
        <v>40</v>
      </c>
      <c r="C8" s="11">
        <v>2.5</v>
      </c>
      <c r="D8" s="12" t="s">
        <v>41</v>
      </c>
      <c r="E8" s="19" t="s">
        <v>23</v>
      </c>
      <c r="F8" s="12" t="s">
        <v>42</v>
      </c>
      <c r="G8" s="12" t="s">
        <v>43</v>
      </c>
      <c r="H8" s="12" t="s">
        <v>43</v>
      </c>
      <c r="I8" s="13" t="s">
        <v>21</v>
      </c>
      <c r="J8" s="14">
        <v>6104.3426480701701</v>
      </c>
      <c r="K8" s="15"/>
      <c r="L8" s="15"/>
      <c r="M8" s="15"/>
      <c r="N8" s="15"/>
      <c r="O8" s="13">
        <v>6</v>
      </c>
      <c r="P8" s="15">
        <f t="shared" si="0"/>
        <v>6</v>
      </c>
      <c r="Q8" s="15">
        <f t="shared" si="1"/>
        <v>36626.055888421019</v>
      </c>
      <c r="R8" s="16"/>
    </row>
    <row r="9" spans="1:18" ht="32.25" customHeight="1" x14ac:dyDescent="0.2">
      <c r="A9" s="9" t="s">
        <v>14</v>
      </c>
      <c r="B9" s="17" t="s">
        <v>44</v>
      </c>
      <c r="C9" s="18">
        <v>3</v>
      </c>
      <c r="D9" s="19" t="s">
        <v>45</v>
      </c>
      <c r="E9" s="19" t="s">
        <v>46</v>
      </c>
      <c r="F9" s="19"/>
      <c r="G9" s="19"/>
      <c r="H9" s="19"/>
      <c r="I9" s="20"/>
      <c r="J9" s="21"/>
      <c r="K9" s="15"/>
      <c r="L9" s="15"/>
      <c r="M9" s="15"/>
      <c r="N9" s="15"/>
      <c r="O9" s="15"/>
      <c r="P9" s="15">
        <f t="shared" si="0"/>
        <v>0</v>
      </c>
      <c r="Q9" s="15">
        <f t="shared" si="1"/>
        <v>0</v>
      </c>
      <c r="R9" s="16">
        <v>765076.27</v>
      </c>
    </row>
    <row r="10" spans="1:18" ht="32.25" customHeight="1" x14ac:dyDescent="0.2">
      <c r="A10" s="9" t="s">
        <v>14</v>
      </c>
      <c r="B10" s="10" t="s">
        <v>47</v>
      </c>
      <c r="C10" s="11">
        <v>3.1</v>
      </c>
      <c r="D10" s="12" t="s">
        <v>48</v>
      </c>
      <c r="E10" s="19" t="s">
        <v>46</v>
      </c>
      <c r="F10" s="12" t="s">
        <v>49</v>
      </c>
      <c r="G10" s="12" t="s">
        <v>50</v>
      </c>
      <c r="H10" s="12" t="s">
        <v>50</v>
      </c>
      <c r="I10" s="13" t="s">
        <v>21</v>
      </c>
      <c r="J10" s="14">
        <v>4579.8428571428603</v>
      </c>
      <c r="K10" s="15"/>
      <c r="L10" s="15"/>
      <c r="M10" s="15"/>
      <c r="N10" s="15"/>
      <c r="O10" s="13">
        <v>55</v>
      </c>
      <c r="P10" s="15">
        <f t="shared" si="0"/>
        <v>55</v>
      </c>
      <c r="Q10" s="15">
        <f t="shared" si="1"/>
        <v>251891.35714285731</v>
      </c>
      <c r="R10" s="16"/>
    </row>
    <row r="11" spans="1:18" ht="32.25" customHeight="1" x14ac:dyDescent="0.2">
      <c r="A11" s="9" t="s">
        <v>14</v>
      </c>
      <c r="B11" s="10" t="s">
        <v>51</v>
      </c>
      <c r="C11" s="11">
        <v>3.2</v>
      </c>
      <c r="D11" s="12" t="s">
        <v>52</v>
      </c>
      <c r="E11" s="19" t="s">
        <v>46</v>
      </c>
      <c r="F11" s="12" t="s">
        <v>53</v>
      </c>
      <c r="G11" s="12" t="s">
        <v>54</v>
      </c>
      <c r="H11" s="12" t="s">
        <v>54</v>
      </c>
      <c r="I11" s="13" t="s">
        <v>21</v>
      </c>
      <c r="J11" s="14">
        <v>5276.51</v>
      </c>
      <c r="K11" s="15"/>
      <c r="L11" s="15"/>
      <c r="M11" s="15"/>
      <c r="N11" s="15"/>
      <c r="O11" s="13">
        <v>65</v>
      </c>
      <c r="P11" s="15">
        <f t="shared" si="0"/>
        <v>65</v>
      </c>
      <c r="Q11" s="15">
        <f t="shared" si="1"/>
        <v>342973.15</v>
      </c>
      <c r="R11" s="16"/>
    </row>
    <row r="12" spans="1:18" ht="32.25" customHeight="1" x14ac:dyDescent="0.2">
      <c r="A12" s="9" t="s">
        <v>14</v>
      </c>
      <c r="B12" s="10" t="s">
        <v>55</v>
      </c>
      <c r="C12" s="11">
        <v>3.3</v>
      </c>
      <c r="D12" s="12" t="s">
        <v>56</v>
      </c>
      <c r="E12" s="19" t="s">
        <v>46</v>
      </c>
      <c r="F12" s="12" t="s">
        <v>57</v>
      </c>
      <c r="G12" s="12" t="s">
        <v>58</v>
      </c>
      <c r="H12" s="12" t="s">
        <v>58</v>
      </c>
      <c r="I12" s="13" t="s">
        <v>21</v>
      </c>
      <c r="J12" s="14">
        <v>3724.0325180519499</v>
      </c>
      <c r="K12" s="15"/>
      <c r="L12" s="15"/>
      <c r="M12" s="15"/>
      <c r="N12" s="15"/>
      <c r="O12" s="13">
        <v>62</v>
      </c>
      <c r="P12" s="15">
        <f t="shared" si="0"/>
        <v>62</v>
      </c>
      <c r="Q12" s="15">
        <f t="shared" si="1"/>
        <v>230890.01611922091</v>
      </c>
      <c r="R12" s="16"/>
    </row>
    <row r="13" spans="1:18" ht="32.25" customHeight="1" x14ac:dyDescent="0.2">
      <c r="A13" s="9" t="s">
        <v>14</v>
      </c>
      <c r="B13" s="10" t="s">
        <v>59</v>
      </c>
      <c r="C13" s="11">
        <v>3.4</v>
      </c>
      <c r="D13" s="12" t="s">
        <v>60</v>
      </c>
      <c r="E13" s="19" t="s">
        <v>46</v>
      </c>
      <c r="F13" s="12" t="s">
        <v>61</v>
      </c>
      <c r="G13" s="12" t="s">
        <v>62</v>
      </c>
      <c r="H13" s="12" t="s">
        <v>62</v>
      </c>
      <c r="I13" s="13" t="s">
        <v>21</v>
      </c>
      <c r="J13" s="22">
        <v>6065.92965</v>
      </c>
      <c r="K13" s="15"/>
      <c r="L13" s="15"/>
      <c r="M13" s="15"/>
      <c r="N13" s="15"/>
      <c r="O13" s="13">
        <v>2</v>
      </c>
      <c r="P13" s="15">
        <f t="shared" si="0"/>
        <v>2</v>
      </c>
      <c r="Q13" s="15">
        <f t="shared" si="1"/>
        <v>12131.8593</v>
      </c>
      <c r="R13" s="16"/>
    </row>
    <row r="14" spans="1:18" ht="32.25" customHeight="1" x14ac:dyDescent="0.2">
      <c r="A14" s="9" t="s">
        <v>14</v>
      </c>
      <c r="B14" s="10" t="s">
        <v>63</v>
      </c>
      <c r="C14" s="11">
        <v>3.5</v>
      </c>
      <c r="D14" s="12" t="s">
        <v>64</v>
      </c>
      <c r="E14" s="19" t="s">
        <v>46</v>
      </c>
      <c r="F14" s="12" t="s">
        <v>65</v>
      </c>
      <c r="G14" s="12" t="s">
        <v>66</v>
      </c>
      <c r="H14" s="12" t="s">
        <v>66</v>
      </c>
      <c r="I14" s="13" t="s">
        <v>21</v>
      </c>
      <c r="J14" s="22">
        <v>2864.4682253571423</v>
      </c>
      <c r="K14" s="15"/>
      <c r="L14" s="15"/>
      <c r="M14" s="15"/>
      <c r="N14" s="15"/>
      <c r="O14" s="13">
        <v>28</v>
      </c>
      <c r="P14" s="15">
        <f t="shared" si="0"/>
        <v>28</v>
      </c>
      <c r="Q14" s="15">
        <f t="shared" si="1"/>
        <v>80205.110309999989</v>
      </c>
      <c r="R14" s="16"/>
    </row>
    <row r="15" spans="1:18" ht="32.25" customHeight="1" x14ac:dyDescent="0.2">
      <c r="A15" s="9" t="s">
        <v>14</v>
      </c>
      <c r="B15" s="10">
        <v>4</v>
      </c>
      <c r="C15" s="11">
        <v>4</v>
      </c>
      <c r="D15" s="12" t="s">
        <v>67</v>
      </c>
      <c r="E15" s="12" t="s">
        <v>68</v>
      </c>
      <c r="F15" s="12" t="s">
        <v>68</v>
      </c>
      <c r="G15" s="12" t="s">
        <v>69</v>
      </c>
      <c r="H15" s="12" t="s">
        <v>69</v>
      </c>
      <c r="I15" s="13"/>
      <c r="J15" s="14">
        <v>7981.2740284615402</v>
      </c>
      <c r="K15" s="15"/>
      <c r="L15" s="15"/>
      <c r="M15" s="15"/>
      <c r="N15" s="15"/>
      <c r="O15" s="13">
        <v>6</v>
      </c>
      <c r="P15" s="15">
        <f t="shared" si="0"/>
        <v>6</v>
      </c>
      <c r="Q15" s="15">
        <f t="shared" si="1"/>
        <v>47887.644170769243</v>
      </c>
      <c r="R15" s="16">
        <v>39906.380000000005</v>
      </c>
    </row>
    <row r="16" spans="1:18" ht="32.25" customHeight="1" x14ac:dyDescent="0.2">
      <c r="A16" s="9" t="s">
        <v>14</v>
      </c>
      <c r="B16" s="10">
        <v>5</v>
      </c>
      <c r="C16" s="11">
        <v>5</v>
      </c>
      <c r="D16" s="12" t="s">
        <v>70</v>
      </c>
      <c r="E16" s="12" t="s">
        <v>71</v>
      </c>
      <c r="F16" s="12" t="s">
        <v>71</v>
      </c>
      <c r="G16" s="12" t="s">
        <v>72</v>
      </c>
      <c r="H16" s="12" t="s">
        <v>72</v>
      </c>
      <c r="I16" s="13"/>
      <c r="J16" s="14">
        <v>8238.0902474468094</v>
      </c>
      <c r="K16" s="15"/>
      <c r="L16" s="15"/>
      <c r="M16" s="15"/>
      <c r="N16" s="15"/>
      <c r="O16" s="13">
        <v>44</v>
      </c>
      <c r="P16" s="15">
        <f t="shared" si="0"/>
        <v>44</v>
      </c>
      <c r="Q16" s="15">
        <f t="shared" si="1"/>
        <v>362475.97088765958</v>
      </c>
      <c r="R16" s="16">
        <v>302063.31</v>
      </c>
    </row>
    <row r="17" spans="1:18" ht="32.25" customHeight="1" x14ac:dyDescent="0.2">
      <c r="A17" s="9" t="s">
        <v>14</v>
      </c>
      <c r="B17" s="10">
        <v>6</v>
      </c>
      <c r="C17" s="11">
        <v>6</v>
      </c>
      <c r="D17" s="12" t="s">
        <v>73</v>
      </c>
      <c r="E17" s="12" t="s">
        <v>74</v>
      </c>
      <c r="F17" s="12" t="s">
        <v>74</v>
      </c>
      <c r="G17" s="12" t="s">
        <v>75</v>
      </c>
      <c r="H17" s="12" t="s">
        <v>75</v>
      </c>
      <c r="I17" s="13"/>
      <c r="J17" s="14">
        <v>8316.8406116666702</v>
      </c>
      <c r="K17" s="15"/>
      <c r="L17" s="15"/>
      <c r="M17" s="15"/>
      <c r="N17" s="15"/>
      <c r="O17" s="13">
        <v>24</v>
      </c>
      <c r="P17" s="15">
        <f t="shared" si="0"/>
        <v>24</v>
      </c>
      <c r="Q17" s="15">
        <f t="shared" si="1"/>
        <v>199604.17468000008</v>
      </c>
      <c r="R17" s="16">
        <v>166336.82</v>
      </c>
    </row>
    <row r="18" spans="1:18" ht="32.25" customHeight="1" x14ac:dyDescent="0.2">
      <c r="A18" s="9" t="s">
        <v>14</v>
      </c>
      <c r="B18" s="17">
        <v>7</v>
      </c>
      <c r="C18" s="18">
        <v>7</v>
      </c>
      <c r="D18" s="19" t="s">
        <v>76</v>
      </c>
      <c r="E18" s="19" t="s">
        <v>77</v>
      </c>
      <c r="F18" s="19"/>
      <c r="G18" s="19"/>
      <c r="H18" s="19"/>
      <c r="I18" s="20"/>
      <c r="J18" s="21"/>
      <c r="K18" s="15"/>
      <c r="L18" s="15"/>
      <c r="M18" s="15"/>
      <c r="N18" s="15"/>
      <c r="O18" s="15"/>
      <c r="P18" s="15">
        <f t="shared" si="0"/>
        <v>0</v>
      </c>
      <c r="Q18" s="15">
        <f t="shared" si="1"/>
        <v>0</v>
      </c>
      <c r="R18" s="16">
        <v>324253.81</v>
      </c>
    </row>
    <row r="19" spans="1:18" ht="32.25" customHeight="1" x14ac:dyDescent="0.2">
      <c r="A19" s="9" t="s">
        <v>14</v>
      </c>
      <c r="B19" s="10" t="s">
        <v>78</v>
      </c>
      <c r="C19" s="11">
        <v>7.1</v>
      </c>
      <c r="D19" s="12" t="s">
        <v>79</v>
      </c>
      <c r="E19" s="19" t="s">
        <v>77</v>
      </c>
      <c r="F19" s="12" t="s">
        <v>80</v>
      </c>
      <c r="G19" s="12" t="s">
        <v>81</v>
      </c>
      <c r="H19" s="12" t="s">
        <v>81</v>
      </c>
      <c r="I19" s="13" t="s">
        <v>21</v>
      </c>
      <c r="J19" s="14">
        <v>9191.2999999999993</v>
      </c>
      <c r="K19" s="15"/>
      <c r="L19" s="15"/>
      <c r="M19" s="15"/>
      <c r="N19" s="15"/>
      <c r="O19" s="13">
        <v>25</v>
      </c>
      <c r="P19" s="15">
        <f t="shared" si="0"/>
        <v>25</v>
      </c>
      <c r="Q19" s="15">
        <f t="shared" si="1"/>
        <v>229782.49999999997</v>
      </c>
      <c r="R19" s="16"/>
    </row>
    <row r="20" spans="1:18" ht="32.25" customHeight="1" x14ac:dyDescent="0.2">
      <c r="A20" s="9" t="s">
        <v>14</v>
      </c>
      <c r="B20" s="10" t="s">
        <v>82</v>
      </c>
      <c r="C20" s="11">
        <v>7.2</v>
      </c>
      <c r="D20" s="12" t="s">
        <v>83</v>
      </c>
      <c r="E20" s="19" t="s">
        <v>77</v>
      </c>
      <c r="F20" s="12" t="s">
        <v>84</v>
      </c>
      <c r="G20" s="12" t="s">
        <v>85</v>
      </c>
      <c r="H20" s="12" t="s">
        <v>85</v>
      </c>
      <c r="I20" s="13" t="s">
        <v>21</v>
      </c>
      <c r="J20" s="14">
        <v>2116.9864142424199</v>
      </c>
      <c r="K20" s="15"/>
      <c r="L20" s="15"/>
      <c r="M20" s="15"/>
      <c r="N20" s="15"/>
      <c r="O20" s="13">
        <v>28</v>
      </c>
      <c r="P20" s="15">
        <f t="shared" si="0"/>
        <v>28</v>
      </c>
      <c r="Q20" s="15">
        <f t="shared" si="1"/>
        <v>59275.619598787758</v>
      </c>
      <c r="R20" s="16"/>
    </row>
    <row r="21" spans="1:18" ht="32.25" customHeight="1" x14ac:dyDescent="0.2">
      <c r="A21" s="9" t="s">
        <v>14</v>
      </c>
      <c r="B21" s="10" t="s">
        <v>86</v>
      </c>
      <c r="C21" s="11">
        <v>7.3</v>
      </c>
      <c r="D21" s="12" t="s">
        <v>87</v>
      </c>
      <c r="E21" s="19" t="s">
        <v>77</v>
      </c>
      <c r="F21" s="12" t="s">
        <v>88</v>
      </c>
      <c r="G21" s="12" t="s">
        <v>89</v>
      </c>
      <c r="H21" s="12" t="s">
        <v>89</v>
      </c>
      <c r="I21" s="13" t="s">
        <v>21</v>
      </c>
      <c r="J21" s="22">
        <v>3449.8772169767444</v>
      </c>
      <c r="K21" s="15"/>
      <c r="L21" s="15"/>
      <c r="M21" s="15"/>
      <c r="N21" s="15"/>
      <c r="O21" s="13">
        <v>29</v>
      </c>
      <c r="P21" s="15">
        <f t="shared" si="0"/>
        <v>29</v>
      </c>
      <c r="Q21" s="15">
        <f t="shared" si="1"/>
        <v>100046.43929232559</v>
      </c>
      <c r="R21" s="16"/>
    </row>
    <row r="22" spans="1:18" ht="32.25" customHeight="1" x14ac:dyDescent="0.2">
      <c r="A22" s="9" t="s">
        <v>14</v>
      </c>
      <c r="B22" s="10">
        <v>8</v>
      </c>
      <c r="C22" s="11">
        <v>8</v>
      </c>
      <c r="D22" s="12" t="s">
        <v>90</v>
      </c>
      <c r="E22" s="19" t="s">
        <v>91</v>
      </c>
      <c r="F22" s="12" t="s">
        <v>91</v>
      </c>
      <c r="G22" s="12" t="s">
        <v>92</v>
      </c>
      <c r="H22" s="12" t="s">
        <v>92</v>
      </c>
      <c r="I22" s="13" t="s">
        <v>21</v>
      </c>
      <c r="J22" s="14">
        <v>9191.2999999999993</v>
      </c>
      <c r="K22" s="15"/>
      <c r="L22" s="15"/>
      <c r="M22" s="15"/>
      <c r="N22" s="15"/>
      <c r="O22" s="13">
        <v>11</v>
      </c>
      <c r="P22" s="15">
        <f t="shared" si="0"/>
        <v>11</v>
      </c>
      <c r="Q22" s="15">
        <f t="shared" si="1"/>
        <v>101104.29999999999</v>
      </c>
      <c r="R22" s="16">
        <v>84253.59</v>
      </c>
    </row>
    <row r="23" spans="1:18" ht="32.25" customHeight="1" x14ac:dyDescent="0.2">
      <c r="A23" s="9" t="s">
        <v>14</v>
      </c>
      <c r="B23" s="10">
        <v>9</v>
      </c>
      <c r="C23" s="11">
        <v>9</v>
      </c>
      <c r="D23" s="12" t="s">
        <v>93</v>
      </c>
      <c r="E23" s="19" t="s">
        <v>94</v>
      </c>
      <c r="F23" s="12" t="s">
        <v>94</v>
      </c>
      <c r="G23" s="12" t="s">
        <v>95</v>
      </c>
      <c r="H23" s="12" t="s">
        <v>95</v>
      </c>
      <c r="I23" s="13" t="s">
        <v>21</v>
      </c>
      <c r="J23" s="14">
        <v>2343.4192043243202</v>
      </c>
      <c r="K23" s="15"/>
      <c r="L23" s="15"/>
      <c r="M23" s="15"/>
      <c r="N23" s="15"/>
      <c r="O23" s="13">
        <v>22</v>
      </c>
      <c r="P23" s="15">
        <f t="shared" si="0"/>
        <v>22</v>
      </c>
      <c r="Q23" s="15">
        <f t="shared" si="1"/>
        <v>51555.222495135044</v>
      </c>
      <c r="R23" s="16">
        <v>42962.69</v>
      </c>
    </row>
    <row r="24" spans="1:18" ht="32.25" customHeight="1" x14ac:dyDescent="0.2">
      <c r="A24" s="9" t="s">
        <v>14</v>
      </c>
      <c r="B24" s="17">
        <v>10</v>
      </c>
      <c r="C24" s="18">
        <v>10</v>
      </c>
      <c r="D24" s="19" t="s">
        <v>96</v>
      </c>
      <c r="E24" s="19" t="s">
        <v>97</v>
      </c>
      <c r="F24" s="19"/>
      <c r="G24" s="19"/>
      <c r="H24" s="19"/>
      <c r="I24" s="20"/>
      <c r="J24" s="21"/>
      <c r="K24" s="15"/>
      <c r="L24" s="15"/>
      <c r="M24" s="15"/>
      <c r="N24" s="15"/>
      <c r="O24" s="15"/>
      <c r="P24" s="15">
        <f t="shared" si="0"/>
        <v>0</v>
      </c>
      <c r="Q24" s="15">
        <f t="shared" si="1"/>
        <v>0</v>
      </c>
      <c r="R24" s="16">
        <v>282518.64</v>
      </c>
    </row>
    <row r="25" spans="1:18" ht="32.25" customHeight="1" x14ac:dyDescent="0.2">
      <c r="A25" s="9" t="s">
        <v>14</v>
      </c>
      <c r="B25" s="10" t="s">
        <v>98</v>
      </c>
      <c r="C25" s="11">
        <v>10.1</v>
      </c>
      <c r="D25" s="12" t="s">
        <v>99</v>
      </c>
      <c r="E25" s="19" t="s">
        <v>97</v>
      </c>
      <c r="F25" s="12" t="s">
        <v>100</v>
      </c>
      <c r="G25" s="12" t="s">
        <v>101</v>
      </c>
      <c r="H25" s="12" t="s">
        <v>101</v>
      </c>
      <c r="I25" s="13" t="s">
        <v>21</v>
      </c>
      <c r="J25" s="14">
        <v>3217.97338235294</v>
      </c>
      <c r="K25" s="15"/>
      <c r="L25" s="15"/>
      <c r="M25" s="15"/>
      <c r="N25" s="15"/>
      <c r="O25" s="13">
        <v>26</v>
      </c>
      <c r="P25" s="15">
        <f t="shared" si="0"/>
        <v>26</v>
      </c>
      <c r="Q25" s="15">
        <f t="shared" si="1"/>
        <v>83667.307941176434</v>
      </c>
      <c r="R25" s="16"/>
    </row>
    <row r="26" spans="1:18" ht="32.25" customHeight="1" x14ac:dyDescent="0.2">
      <c r="A26" s="9" t="s">
        <v>14</v>
      </c>
      <c r="B26" s="10" t="s">
        <v>102</v>
      </c>
      <c r="C26" s="11">
        <v>10.199999999999999</v>
      </c>
      <c r="D26" s="12" t="s">
        <v>103</v>
      </c>
      <c r="E26" s="19" t="s">
        <v>97</v>
      </c>
      <c r="F26" s="12" t="s">
        <v>104</v>
      </c>
      <c r="G26" s="12" t="s">
        <v>105</v>
      </c>
      <c r="H26" s="12" t="s">
        <v>105</v>
      </c>
      <c r="I26" s="13" t="s">
        <v>21</v>
      </c>
      <c r="J26" s="14">
        <v>1276.7752427860701</v>
      </c>
      <c r="K26" s="15"/>
      <c r="L26" s="15"/>
      <c r="M26" s="15"/>
      <c r="N26" s="15"/>
      <c r="O26" s="13">
        <v>200</v>
      </c>
      <c r="P26" s="15">
        <f t="shared" si="0"/>
        <v>200</v>
      </c>
      <c r="Q26" s="15">
        <f t="shared" si="1"/>
        <v>255355.048557214</v>
      </c>
      <c r="R26" s="16"/>
    </row>
    <row r="27" spans="1:18" ht="32.25" customHeight="1" x14ac:dyDescent="0.2">
      <c r="A27" s="9" t="s">
        <v>14</v>
      </c>
      <c r="B27" s="17" t="s">
        <v>106</v>
      </c>
      <c r="C27" s="18">
        <v>11</v>
      </c>
      <c r="D27" s="19" t="s">
        <v>107</v>
      </c>
      <c r="E27" s="19" t="s">
        <v>108</v>
      </c>
      <c r="F27" s="19"/>
      <c r="G27" s="19"/>
      <c r="H27" s="19"/>
      <c r="I27" s="20"/>
      <c r="J27" s="21"/>
      <c r="K27" s="15"/>
      <c r="L27" s="15"/>
      <c r="M27" s="15"/>
      <c r="N27" s="15"/>
      <c r="O27" s="15"/>
      <c r="P27" s="15">
        <f t="shared" si="0"/>
        <v>0</v>
      </c>
      <c r="Q27" s="15">
        <f t="shared" si="1"/>
        <v>0</v>
      </c>
      <c r="R27" s="16">
        <v>192449.5</v>
      </c>
    </row>
    <row r="28" spans="1:18" ht="32.25" customHeight="1" x14ac:dyDescent="0.2">
      <c r="A28" s="9" t="s">
        <v>14</v>
      </c>
      <c r="B28" s="10" t="s">
        <v>109</v>
      </c>
      <c r="C28" s="11">
        <v>11.1</v>
      </c>
      <c r="D28" s="12" t="s">
        <v>110</v>
      </c>
      <c r="E28" s="19" t="s">
        <v>108</v>
      </c>
      <c r="F28" s="12" t="s">
        <v>111</v>
      </c>
      <c r="G28" s="12" t="s">
        <v>112</v>
      </c>
      <c r="H28" s="12" t="s">
        <v>112</v>
      </c>
      <c r="I28" s="13" t="s">
        <v>21</v>
      </c>
      <c r="J28" s="14">
        <v>3566.6246304347801</v>
      </c>
      <c r="K28" s="15"/>
      <c r="L28" s="15"/>
      <c r="M28" s="15"/>
      <c r="N28" s="15"/>
      <c r="O28" s="13">
        <v>19</v>
      </c>
      <c r="P28" s="15">
        <f t="shared" si="0"/>
        <v>19</v>
      </c>
      <c r="Q28" s="15">
        <f t="shared" si="1"/>
        <v>67765.867978260823</v>
      </c>
      <c r="R28" s="16"/>
    </row>
    <row r="29" spans="1:18" ht="32.25" customHeight="1" x14ac:dyDescent="0.2">
      <c r="A29" s="9" t="s">
        <v>14</v>
      </c>
      <c r="B29" s="10" t="s">
        <v>113</v>
      </c>
      <c r="C29" s="11">
        <v>11.2</v>
      </c>
      <c r="D29" s="12" t="s">
        <v>114</v>
      </c>
      <c r="E29" s="19" t="s">
        <v>108</v>
      </c>
      <c r="F29" s="12" t="s">
        <v>115</v>
      </c>
      <c r="G29" s="12" t="s">
        <v>116</v>
      </c>
      <c r="H29" s="12" t="s">
        <v>116</v>
      </c>
      <c r="I29" s="13" t="s">
        <v>21</v>
      </c>
      <c r="J29" s="14">
        <v>1274.7931178102201</v>
      </c>
      <c r="K29" s="15"/>
      <c r="L29" s="15"/>
      <c r="M29" s="15"/>
      <c r="N29" s="15"/>
      <c r="O29" s="13">
        <v>128</v>
      </c>
      <c r="P29" s="15">
        <f t="shared" si="0"/>
        <v>128</v>
      </c>
      <c r="Q29" s="15">
        <f t="shared" si="1"/>
        <v>163173.51907970817</v>
      </c>
      <c r="R29" s="16"/>
    </row>
    <row r="30" spans="1:18" ht="32.25" customHeight="1" x14ac:dyDescent="0.2">
      <c r="A30" s="9" t="s">
        <v>14</v>
      </c>
      <c r="B30" s="17">
        <v>12</v>
      </c>
      <c r="C30" s="18">
        <v>12</v>
      </c>
      <c r="D30" s="19" t="s">
        <v>117</v>
      </c>
      <c r="E30" s="19" t="s">
        <v>118</v>
      </c>
      <c r="F30" s="19"/>
      <c r="G30" s="19"/>
      <c r="H30" s="19"/>
      <c r="I30" s="20"/>
      <c r="J30" s="21"/>
      <c r="K30" s="15"/>
      <c r="L30" s="15"/>
      <c r="M30" s="15"/>
      <c r="N30" s="15"/>
      <c r="O30" s="15"/>
      <c r="P30" s="15">
        <f t="shared" si="0"/>
        <v>0</v>
      </c>
      <c r="Q30" s="15">
        <f t="shared" si="1"/>
        <v>0</v>
      </c>
      <c r="R30" s="16">
        <v>44839.680000000008</v>
      </c>
    </row>
    <row r="31" spans="1:18" ht="32.25" customHeight="1" x14ac:dyDescent="0.2">
      <c r="A31" s="9" t="s">
        <v>14</v>
      </c>
      <c r="B31" s="10" t="s">
        <v>119</v>
      </c>
      <c r="C31" s="11">
        <v>12.1</v>
      </c>
      <c r="D31" s="12" t="s">
        <v>120</v>
      </c>
      <c r="E31" s="19" t="s">
        <v>118</v>
      </c>
      <c r="F31" s="12" t="s">
        <v>121</v>
      </c>
      <c r="G31" s="12" t="s">
        <v>122</v>
      </c>
      <c r="H31" s="12" t="s">
        <v>122</v>
      </c>
      <c r="I31" s="13" t="s">
        <v>21</v>
      </c>
      <c r="J31" s="14">
        <v>1749.6571428571399</v>
      </c>
      <c r="K31" s="15"/>
      <c r="L31" s="15"/>
      <c r="M31" s="15"/>
      <c r="N31" s="15"/>
      <c r="O31" s="13">
        <v>7</v>
      </c>
      <c r="P31" s="15">
        <f t="shared" si="0"/>
        <v>7</v>
      </c>
      <c r="Q31" s="15">
        <f t="shared" si="1"/>
        <v>12247.599999999979</v>
      </c>
      <c r="R31" s="16"/>
    </row>
    <row r="32" spans="1:18" ht="32.25" customHeight="1" x14ac:dyDescent="0.2">
      <c r="A32" s="9" t="s">
        <v>14</v>
      </c>
      <c r="B32" s="10" t="s">
        <v>123</v>
      </c>
      <c r="C32" s="11">
        <v>12.2</v>
      </c>
      <c r="D32" s="12" t="s">
        <v>124</v>
      </c>
      <c r="E32" s="19" t="s">
        <v>118</v>
      </c>
      <c r="F32" s="12" t="s">
        <v>125</v>
      </c>
      <c r="G32" s="12" t="s">
        <v>126</v>
      </c>
      <c r="H32" s="12" t="s">
        <v>126</v>
      </c>
      <c r="I32" s="13" t="s">
        <v>21</v>
      </c>
      <c r="J32" s="14">
        <v>1039</v>
      </c>
      <c r="K32" s="15"/>
      <c r="L32" s="15"/>
      <c r="M32" s="15"/>
      <c r="N32" s="15"/>
      <c r="O32" s="13">
        <v>40</v>
      </c>
      <c r="P32" s="15">
        <f t="shared" si="0"/>
        <v>40</v>
      </c>
      <c r="Q32" s="15">
        <f t="shared" si="1"/>
        <v>41560</v>
      </c>
      <c r="R32" s="16"/>
    </row>
    <row r="33" spans="1:18" ht="32.25" customHeight="1" x14ac:dyDescent="0.2">
      <c r="A33" s="9" t="s">
        <v>14</v>
      </c>
      <c r="B33" s="10">
        <v>13</v>
      </c>
      <c r="C33" s="11">
        <v>13</v>
      </c>
      <c r="D33" s="12" t="s">
        <v>127</v>
      </c>
      <c r="E33" s="12" t="s">
        <v>128</v>
      </c>
      <c r="F33" s="12" t="s">
        <v>128</v>
      </c>
      <c r="G33" s="12" t="s">
        <v>129</v>
      </c>
      <c r="H33" s="12" t="s">
        <v>129</v>
      </c>
      <c r="I33" s="13" t="s">
        <v>21</v>
      </c>
      <c r="J33" s="14">
        <v>18609.906552631601</v>
      </c>
      <c r="K33" s="15"/>
      <c r="L33" s="15"/>
      <c r="M33" s="15"/>
      <c r="N33" s="15"/>
      <c r="O33" s="13">
        <v>40</v>
      </c>
      <c r="P33" s="15">
        <f t="shared" si="0"/>
        <v>40</v>
      </c>
      <c r="Q33" s="15">
        <f t="shared" si="1"/>
        <v>744396.262105264</v>
      </c>
      <c r="R33" s="16">
        <v>620330.22</v>
      </c>
    </row>
    <row r="34" spans="1:18" ht="32.25" customHeight="1" x14ac:dyDescent="0.2">
      <c r="A34" s="10" t="s">
        <v>12</v>
      </c>
      <c r="B34" s="10">
        <v>14</v>
      </c>
      <c r="C34" s="23">
        <v>17</v>
      </c>
      <c r="D34" s="10" t="s">
        <v>130</v>
      </c>
      <c r="E34" s="24" t="s">
        <v>130</v>
      </c>
      <c r="F34" s="24" t="s">
        <v>130</v>
      </c>
      <c r="G34" s="25" t="s">
        <v>131</v>
      </c>
      <c r="H34" s="25" t="s">
        <v>132</v>
      </c>
      <c r="I34" s="10" t="s">
        <v>21</v>
      </c>
      <c r="J34" s="10">
        <v>17000</v>
      </c>
      <c r="K34" s="15"/>
      <c r="L34" s="15"/>
      <c r="M34" s="10">
        <v>2</v>
      </c>
      <c r="N34" s="15"/>
      <c r="O34" s="15"/>
      <c r="P34" s="15">
        <f t="shared" si="0"/>
        <v>2</v>
      </c>
      <c r="Q34" s="15">
        <f t="shared" si="1"/>
        <v>34000</v>
      </c>
      <c r="R34" s="16">
        <v>28333.34</v>
      </c>
    </row>
    <row r="35" spans="1:18" ht="32.25" customHeight="1" x14ac:dyDescent="0.2">
      <c r="A35" s="10" t="s">
        <v>12</v>
      </c>
      <c r="B35" s="10">
        <v>15</v>
      </c>
      <c r="C35" s="23">
        <v>10</v>
      </c>
      <c r="D35" s="10" t="s">
        <v>133</v>
      </c>
      <c r="E35" s="24" t="s">
        <v>133</v>
      </c>
      <c r="F35" s="24" t="s">
        <v>133</v>
      </c>
      <c r="G35" s="25" t="s">
        <v>134</v>
      </c>
      <c r="H35" s="25" t="s">
        <v>134</v>
      </c>
      <c r="I35" s="10" t="s">
        <v>21</v>
      </c>
      <c r="J35" s="10">
        <v>2500</v>
      </c>
      <c r="K35" s="15"/>
      <c r="L35" s="15"/>
      <c r="M35" s="10">
        <v>200</v>
      </c>
      <c r="N35" s="15"/>
      <c r="O35" s="15"/>
      <c r="P35" s="15">
        <f t="shared" si="0"/>
        <v>200</v>
      </c>
      <c r="Q35" s="15">
        <f t="shared" si="1"/>
        <v>500000</v>
      </c>
      <c r="R35" s="16">
        <v>416666.67</v>
      </c>
    </row>
    <row r="36" spans="1:18" ht="32.25" customHeight="1" x14ac:dyDescent="0.2">
      <c r="A36" s="10" t="s">
        <v>12</v>
      </c>
      <c r="B36" s="10">
        <v>16</v>
      </c>
      <c r="C36" s="23">
        <v>11</v>
      </c>
      <c r="D36" s="10" t="s">
        <v>133</v>
      </c>
      <c r="E36" s="24" t="s">
        <v>133</v>
      </c>
      <c r="F36" s="24" t="s">
        <v>133</v>
      </c>
      <c r="G36" s="25" t="s">
        <v>135</v>
      </c>
      <c r="H36" s="25" t="s">
        <v>135</v>
      </c>
      <c r="I36" s="10" t="s">
        <v>21</v>
      </c>
      <c r="J36" s="10">
        <v>2500</v>
      </c>
      <c r="K36" s="15"/>
      <c r="L36" s="15"/>
      <c r="M36" s="10">
        <v>200</v>
      </c>
      <c r="N36" s="15"/>
      <c r="O36" s="15"/>
      <c r="P36" s="15">
        <f t="shared" si="0"/>
        <v>200</v>
      </c>
      <c r="Q36" s="15">
        <f t="shared" si="1"/>
        <v>500000</v>
      </c>
      <c r="R36" s="16">
        <v>416666.67</v>
      </c>
    </row>
    <row r="37" spans="1:18" ht="32.25" customHeight="1" x14ac:dyDescent="0.2">
      <c r="A37" s="10" t="s">
        <v>136</v>
      </c>
      <c r="B37" s="10">
        <v>17</v>
      </c>
      <c r="C37" s="23">
        <v>12</v>
      </c>
      <c r="D37" s="10" t="s">
        <v>137</v>
      </c>
      <c r="E37" s="24" t="s">
        <v>137</v>
      </c>
      <c r="F37" s="24" t="s">
        <v>137</v>
      </c>
      <c r="G37" s="25" t="s">
        <v>138</v>
      </c>
      <c r="H37" s="25" t="s">
        <v>138</v>
      </c>
      <c r="I37" s="10" t="s">
        <v>21</v>
      </c>
      <c r="J37" s="10">
        <v>9000</v>
      </c>
      <c r="K37" s="15"/>
      <c r="L37" s="10">
        <v>10</v>
      </c>
      <c r="M37" s="15"/>
      <c r="N37" s="15"/>
      <c r="O37" s="15"/>
      <c r="P37" s="15">
        <f t="shared" si="0"/>
        <v>10</v>
      </c>
      <c r="Q37" s="15">
        <f t="shared" si="1"/>
        <v>90000</v>
      </c>
      <c r="R37" s="16">
        <v>75000</v>
      </c>
    </row>
    <row r="38" spans="1:18" ht="32.25" customHeight="1" x14ac:dyDescent="0.2">
      <c r="A38" s="10" t="s">
        <v>136</v>
      </c>
      <c r="B38" s="10">
        <v>18</v>
      </c>
      <c r="C38" s="23">
        <v>13</v>
      </c>
      <c r="D38" s="10" t="s">
        <v>139</v>
      </c>
      <c r="E38" s="24" t="s">
        <v>139</v>
      </c>
      <c r="F38" s="24" t="s">
        <v>139</v>
      </c>
      <c r="G38" s="25" t="s">
        <v>140</v>
      </c>
      <c r="H38" s="25" t="s">
        <v>140</v>
      </c>
      <c r="I38" s="10" t="s">
        <v>21</v>
      </c>
      <c r="J38" s="10">
        <v>9000</v>
      </c>
      <c r="K38" s="15"/>
      <c r="L38" s="10">
        <v>10</v>
      </c>
      <c r="M38" s="15"/>
      <c r="N38" s="15"/>
      <c r="O38" s="15"/>
      <c r="P38" s="15">
        <f t="shared" si="0"/>
        <v>10</v>
      </c>
      <c r="Q38" s="15">
        <f t="shared" si="1"/>
        <v>90000</v>
      </c>
      <c r="R38" s="16">
        <v>75000</v>
      </c>
    </row>
    <row r="39" spans="1:18" ht="32.25" customHeight="1" x14ac:dyDescent="0.2">
      <c r="A39" s="10" t="s">
        <v>136</v>
      </c>
      <c r="B39" s="10">
        <v>19</v>
      </c>
      <c r="C39" s="23">
        <v>14</v>
      </c>
      <c r="D39" s="10" t="s">
        <v>141</v>
      </c>
      <c r="E39" s="24" t="s">
        <v>141</v>
      </c>
      <c r="F39" s="24" t="s">
        <v>141</v>
      </c>
      <c r="G39" s="25" t="s">
        <v>142</v>
      </c>
      <c r="H39" s="25" t="s">
        <v>142</v>
      </c>
      <c r="I39" s="10" t="s">
        <v>21</v>
      </c>
      <c r="J39" s="10">
        <v>9000</v>
      </c>
      <c r="K39" s="15"/>
      <c r="L39" s="10">
        <v>20</v>
      </c>
      <c r="M39" s="15"/>
      <c r="N39" s="15"/>
      <c r="O39" s="15"/>
      <c r="P39" s="15">
        <f t="shared" si="0"/>
        <v>20</v>
      </c>
      <c r="Q39" s="15">
        <f t="shared" si="1"/>
        <v>180000</v>
      </c>
      <c r="R39" s="16">
        <v>150000</v>
      </c>
    </row>
    <row r="40" spans="1:18" ht="32.25" customHeight="1" x14ac:dyDescent="0.2">
      <c r="A40" s="10" t="s">
        <v>136</v>
      </c>
      <c r="B40" s="10">
        <v>20</v>
      </c>
      <c r="C40" s="23">
        <v>15</v>
      </c>
      <c r="D40" s="10" t="s">
        <v>143</v>
      </c>
      <c r="E40" s="24" t="s">
        <v>143</v>
      </c>
      <c r="F40" s="24" t="s">
        <v>143</v>
      </c>
      <c r="G40" s="25" t="s">
        <v>144</v>
      </c>
      <c r="H40" s="25" t="s">
        <v>144</v>
      </c>
      <c r="I40" s="10" t="s">
        <v>21</v>
      </c>
      <c r="J40" s="10">
        <v>5000</v>
      </c>
      <c r="K40" s="15"/>
      <c r="L40" s="10">
        <v>6</v>
      </c>
      <c r="M40" s="15"/>
      <c r="N40" s="15"/>
      <c r="O40" s="15"/>
      <c r="P40" s="15">
        <f t="shared" si="0"/>
        <v>6</v>
      </c>
      <c r="Q40" s="15">
        <f t="shared" si="1"/>
        <v>30000</v>
      </c>
      <c r="R40" s="16">
        <v>25000</v>
      </c>
    </row>
    <row r="41" spans="1:18" ht="32.25" customHeight="1" x14ac:dyDescent="0.2">
      <c r="A41" s="10" t="s">
        <v>136</v>
      </c>
      <c r="B41" s="10">
        <v>21</v>
      </c>
      <c r="C41" s="23">
        <v>17</v>
      </c>
      <c r="D41" s="10" t="s">
        <v>145</v>
      </c>
      <c r="E41" s="24" t="s">
        <v>145</v>
      </c>
      <c r="F41" s="24" t="s">
        <v>145</v>
      </c>
      <c r="G41" s="25" t="s">
        <v>146</v>
      </c>
      <c r="H41" s="25" t="s">
        <v>146</v>
      </c>
      <c r="I41" s="10" t="s">
        <v>21</v>
      </c>
      <c r="J41" s="10">
        <v>5000</v>
      </c>
      <c r="K41" s="15"/>
      <c r="L41" s="10">
        <v>6</v>
      </c>
      <c r="M41" s="15"/>
      <c r="N41" s="15"/>
      <c r="O41" s="15"/>
      <c r="P41" s="15">
        <f t="shared" si="0"/>
        <v>6</v>
      </c>
      <c r="Q41" s="15">
        <f t="shared" si="1"/>
        <v>30000</v>
      </c>
      <c r="R41" s="16">
        <v>25000</v>
      </c>
    </row>
    <row r="42" spans="1:18" ht="32.25" customHeight="1" x14ac:dyDescent="0.2">
      <c r="A42" s="10" t="s">
        <v>136</v>
      </c>
      <c r="B42" s="10">
        <v>22</v>
      </c>
      <c r="C42" s="23">
        <v>16</v>
      </c>
      <c r="D42" s="10" t="s">
        <v>147</v>
      </c>
      <c r="E42" s="24" t="s">
        <v>148</v>
      </c>
      <c r="F42" s="24" t="s">
        <v>148</v>
      </c>
      <c r="G42" s="25" t="s">
        <v>149</v>
      </c>
      <c r="H42" s="25" t="s">
        <v>149</v>
      </c>
      <c r="I42" s="10" t="s">
        <v>21</v>
      </c>
      <c r="J42" s="10">
        <v>2500</v>
      </c>
      <c r="K42" s="15"/>
      <c r="L42" s="10">
        <v>60</v>
      </c>
      <c r="M42" s="15"/>
      <c r="N42" s="15"/>
      <c r="O42" s="15"/>
      <c r="P42" s="15">
        <f t="shared" si="0"/>
        <v>60</v>
      </c>
      <c r="Q42" s="15">
        <f t="shared" si="1"/>
        <v>150000</v>
      </c>
      <c r="R42" s="16">
        <v>125000</v>
      </c>
    </row>
    <row r="43" spans="1:18" ht="32.25" customHeight="1" x14ac:dyDescent="0.2">
      <c r="A43" s="10" t="s">
        <v>136</v>
      </c>
      <c r="B43" s="10">
        <v>23</v>
      </c>
      <c r="C43" s="23">
        <v>18</v>
      </c>
      <c r="D43" s="10" t="s">
        <v>150</v>
      </c>
      <c r="E43" s="24" t="s">
        <v>150</v>
      </c>
      <c r="F43" s="24" t="s">
        <v>150</v>
      </c>
      <c r="G43" s="25" t="s">
        <v>151</v>
      </c>
      <c r="H43" s="25" t="s">
        <v>151</v>
      </c>
      <c r="I43" s="10" t="s">
        <v>21</v>
      </c>
      <c r="J43" s="10">
        <v>5000</v>
      </c>
      <c r="K43" s="15"/>
      <c r="L43" s="10">
        <v>80</v>
      </c>
      <c r="M43" s="15"/>
      <c r="N43" s="15"/>
      <c r="O43" s="15"/>
      <c r="P43" s="15">
        <f t="shared" si="0"/>
        <v>80</v>
      </c>
      <c r="Q43" s="15">
        <f t="shared" si="1"/>
        <v>400000</v>
      </c>
      <c r="R43" s="16">
        <v>333333.34000000003</v>
      </c>
    </row>
    <row r="44" spans="1:18" ht="32.25" customHeight="1" x14ac:dyDescent="0.2">
      <c r="A44" s="10" t="s">
        <v>12</v>
      </c>
      <c r="B44" s="10">
        <v>24</v>
      </c>
      <c r="C44" s="23">
        <v>82</v>
      </c>
      <c r="D44" s="10" t="s">
        <v>152</v>
      </c>
      <c r="E44" s="24" t="s">
        <v>152</v>
      </c>
      <c r="F44" s="24" t="s">
        <v>152</v>
      </c>
      <c r="G44" s="25" t="s">
        <v>153</v>
      </c>
      <c r="H44" s="25" t="s">
        <v>153</v>
      </c>
      <c r="I44" s="10" t="s">
        <v>21</v>
      </c>
      <c r="J44" s="26">
        <v>1200</v>
      </c>
      <c r="K44" s="15"/>
      <c r="L44" s="15"/>
      <c r="M44" s="27">
        <v>200</v>
      </c>
      <c r="N44" s="15"/>
      <c r="O44" s="15"/>
      <c r="P44" s="15">
        <f t="shared" si="0"/>
        <v>200</v>
      </c>
      <c r="Q44" s="15">
        <f t="shared" si="1"/>
        <v>240000</v>
      </c>
      <c r="R44" s="16">
        <v>200000</v>
      </c>
    </row>
    <row r="45" spans="1:18" ht="32.25" customHeight="1" x14ac:dyDescent="0.2">
      <c r="A45" s="10" t="s">
        <v>12</v>
      </c>
      <c r="B45" s="10">
        <v>25</v>
      </c>
      <c r="C45" s="23">
        <v>83</v>
      </c>
      <c r="D45" s="10" t="s">
        <v>152</v>
      </c>
      <c r="E45" s="24" t="s">
        <v>152</v>
      </c>
      <c r="F45" s="24" t="s">
        <v>152</v>
      </c>
      <c r="G45" s="25" t="s">
        <v>154</v>
      </c>
      <c r="H45" s="25" t="s">
        <v>154</v>
      </c>
      <c r="I45" s="10" t="s">
        <v>21</v>
      </c>
      <c r="J45" s="26">
        <v>1200</v>
      </c>
      <c r="K45" s="15"/>
      <c r="L45" s="15"/>
      <c r="M45" s="27">
        <v>200</v>
      </c>
      <c r="N45" s="15"/>
      <c r="O45" s="15"/>
      <c r="P45" s="15">
        <f t="shared" si="0"/>
        <v>200</v>
      </c>
      <c r="Q45" s="15">
        <f t="shared" si="1"/>
        <v>240000</v>
      </c>
      <c r="R45" s="16">
        <v>200000</v>
      </c>
    </row>
    <row r="46" spans="1:18" ht="32.25" customHeight="1" x14ac:dyDescent="0.2">
      <c r="A46" s="10" t="s">
        <v>12</v>
      </c>
      <c r="B46" s="10">
        <v>26</v>
      </c>
      <c r="C46" s="23">
        <v>79</v>
      </c>
      <c r="D46" s="10" t="s">
        <v>155</v>
      </c>
      <c r="E46" s="24" t="s">
        <v>155</v>
      </c>
      <c r="F46" s="24" t="s">
        <v>155</v>
      </c>
      <c r="G46" s="25" t="s">
        <v>156</v>
      </c>
      <c r="H46" s="25" t="s">
        <v>156</v>
      </c>
      <c r="I46" s="10" t="s">
        <v>21</v>
      </c>
      <c r="J46" s="28">
        <v>460</v>
      </c>
      <c r="K46" s="15"/>
      <c r="L46" s="15"/>
      <c r="M46" s="27">
        <v>200</v>
      </c>
      <c r="N46" s="15"/>
      <c r="O46" s="15"/>
      <c r="P46" s="15">
        <f t="shared" si="0"/>
        <v>200</v>
      </c>
      <c r="Q46" s="15">
        <f t="shared" si="1"/>
        <v>92000</v>
      </c>
      <c r="R46" s="16">
        <v>76666.67</v>
      </c>
    </row>
    <row r="47" spans="1:18" ht="32.25" customHeight="1" x14ac:dyDescent="0.2">
      <c r="A47" s="10" t="s">
        <v>12</v>
      </c>
      <c r="B47" s="10">
        <v>27</v>
      </c>
      <c r="C47" s="23">
        <v>80</v>
      </c>
      <c r="D47" s="10" t="s">
        <v>157</v>
      </c>
      <c r="E47" s="24" t="s">
        <v>157</v>
      </c>
      <c r="F47" s="24" t="s">
        <v>157</v>
      </c>
      <c r="G47" s="25" t="s">
        <v>158</v>
      </c>
      <c r="H47" s="25" t="s">
        <v>158</v>
      </c>
      <c r="I47" s="10" t="s">
        <v>21</v>
      </c>
      <c r="J47" s="26">
        <v>460</v>
      </c>
      <c r="K47" s="15"/>
      <c r="L47" s="15"/>
      <c r="M47" s="27">
        <v>400</v>
      </c>
      <c r="N47" s="15"/>
      <c r="O47" s="15"/>
      <c r="P47" s="15">
        <f t="shared" si="0"/>
        <v>400</v>
      </c>
      <c r="Q47" s="15">
        <f t="shared" si="1"/>
        <v>184000</v>
      </c>
      <c r="R47" s="16">
        <v>153333.34</v>
      </c>
    </row>
    <row r="48" spans="1:18" ht="32.25" customHeight="1" x14ac:dyDescent="0.2">
      <c r="A48" s="10" t="s">
        <v>12</v>
      </c>
      <c r="B48" s="10">
        <v>28</v>
      </c>
      <c r="C48" s="23">
        <v>81</v>
      </c>
      <c r="D48" s="10" t="s">
        <v>159</v>
      </c>
      <c r="E48" s="24" t="s">
        <v>159</v>
      </c>
      <c r="F48" s="24" t="s">
        <v>159</v>
      </c>
      <c r="G48" s="25" t="s">
        <v>160</v>
      </c>
      <c r="H48" s="25" t="s">
        <v>160</v>
      </c>
      <c r="I48" s="10" t="s">
        <v>21</v>
      </c>
      <c r="J48" s="26">
        <v>460</v>
      </c>
      <c r="K48" s="15"/>
      <c r="L48" s="15"/>
      <c r="M48" s="27">
        <v>500</v>
      </c>
      <c r="N48" s="15"/>
      <c r="O48" s="15"/>
      <c r="P48" s="15">
        <f t="shared" si="0"/>
        <v>500</v>
      </c>
      <c r="Q48" s="15">
        <f t="shared" si="1"/>
        <v>230000</v>
      </c>
      <c r="R48" s="16">
        <v>191666.67</v>
      </c>
    </row>
    <row r="49" spans="1:18" ht="32.25" customHeight="1" x14ac:dyDescent="0.2">
      <c r="A49" s="10" t="s">
        <v>136</v>
      </c>
      <c r="B49" s="10">
        <v>29</v>
      </c>
      <c r="C49" s="23">
        <v>1</v>
      </c>
      <c r="D49" s="10" t="s">
        <v>161</v>
      </c>
      <c r="E49" s="24" t="s">
        <v>161</v>
      </c>
      <c r="F49" s="24" t="s">
        <v>161</v>
      </c>
      <c r="G49" s="25" t="s">
        <v>162</v>
      </c>
      <c r="H49" s="25" t="s">
        <v>163</v>
      </c>
      <c r="I49" s="10" t="s">
        <v>21</v>
      </c>
      <c r="J49" s="10">
        <v>355</v>
      </c>
      <c r="K49" s="15"/>
      <c r="L49" s="10">
        <v>50</v>
      </c>
      <c r="M49" s="15"/>
      <c r="N49" s="15"/>
      <c r="O49" s="15"/>
      <c r="P49" s="15">
        <f t="shared" si="0"/>
        <v>50</v>
      </c>
      <c r="Q49" s="15">
        <f t="shared" si="1"/>
        <v>17750</v>
      </c>
      <c r="R49" s="16">
        <v>14791.67</v>
      </c>
    </row>
    <row r="50" spans="1:18" ht="32.25" customHeight="1" x14ac:dyDescent="0.2">
      <c r="A50" s="10" t="s">
        <v>136</v>
      </c>
      <c r="B50" s="10">
        <v>30</v>
      </c>
      <c r="C50" s="23">
        <v>2</v>
      </c>
      <c r="D50" s="10" t="s">
        <v>164</v>
      </c>
      <c r="E50" s="24" t="s">
        <v>164</v>
      </c>
      <c r="F50" s="24" t="s">
        <v>164</v>
      </c>
      <c r="G50" s="25" t="s">
        <v>165</v>
      </c>
      <c r="H50" s="25" t="s">
        <v>166</v>
      </c>
      <c r="I50" s="10" t="s">
        <v>21</v>
      </c>
      <c r="J50" s="10">
        <v>355</v>
      </c>
      <c r="K50" s="15"/>
      <c r="L50" s="10">
        <v>140</v>
      </c>
      <c r="M50" s="15"/>
      <c r="N50" s="15"/>
      <c r="O50" s="15"/>
      <c r="P50" s="15">
        <f t="shared" si="0"/>
        <v>140</v>
      </c>
      <c r="Q50" s="15">
        <f t="shared" si="1"/>
        <v>49700</v>
      </c>
      <c r="R50" s="16">
        <v>41416.670000000006</v>
      </c>
    </row>
    <row r="51" spans="1:18" ht="32.25" customHeight="1" x14ac:dyDescent="0.2">
      <c r="A51" s="10" t="s">
        <v>136</v>
      </c>
      <c r="B51" s="10">
        <v>31</v>
      </c>
      <c r="C51" s="23">
        <v>3</v>
      </c>
      <c r="D51" s="10" t="s">
        <v>167</v>
      </c>
      <c r="E51" s="24" t="s">
        <v>167</v>
      </c>
      <c r="F51" s="24" t="s">
        <v>167</v>
      </c>
      <c r="G51" s="25" t="s">
        <v>168</v>
      </c>
      <c r="H51" s="25" t="s">
        <v>169</v>
      </c>
      <c r="I51" s="10" t="s">
        <v>21</v>
      </c>
      <c r="J51" s="10">
        <v>355</v>
      </c>
      <c r="K51" s="15"/>
      <c r="L51" s="10">
        <v>60</v>
      </c>
      <c r="M51" s="15"/>
      <c r="N51" s="15"/>
      <c r="O51" s="15"/>
      <c r="P51" s="15">
        <f t="shared" si="0"/>
        <v>60</v>
      </c>
      <c r="Q51" s="15">
        <f t="shared" si="1"/>
        <v>21300</v>
      </c>
      <c r="R51" s="16">
        <v>17750</v>
      </c>
    </row>
    <row r="52" spans="1:18" ht="32.25" customHeight="1" x14ac:dyDescent="0.2">
      <c r="A52" s="10" t="s">
        <v>12</v>
      </c>
      <c r="B52" s="10">
        <v>32</v>
      </c>
      <c r="C52" s="23">
        <v>86</v>
      </c>
      <c r="D52" s="10" t="s">
        <v>170</v>
      </c>
      <c r="E52" s="24" t="s">
        <v>170</v>
      </c>
      <c r="F52" s="24" t="s">
        <v>170</v>
      </c>
      <c r="G52" s="25" t="s">
        <v>171</v>
      </c>
      <c r="H52" s="25" t="s">
        <v>172</v>
      </c>
      <c r="I52" s="10" t="s">
        <v>21</v>
      </c>
      <c r="J52" s="26">
        <v>2500</v>
      </c>
      <c r="K52" s="15"/>
      <c r="L52" s="15"/>
      <c r="M52" s="27">
        <v>50</v>
      </c>
      <c r="N52" s="15"/>
      <c r="O52" s="15"/>
      <c r="P52" s="15">
        <f t="shared" si="0"/>
        <v>50</v>
      </c>
      <c r="Q52" s="15">
        <f t="shared" si="1"/>
        <v>125000</v>
      </c>
      <c r="R52" s="16">
        <v>104166.67</v>
      </c>
    </row>
    <row r="53" spans="1:18" ht="32.25" customHeight="1" x14ac:dyDescent="0.2">
      <c r="A53" s="10" t="s">
        <v>12</v>
      </c>
      <c r="B53" s="10">
        <v>33</v>
      </c>
      <c r="C53" s="23">
        <v>87</v>
      </c>
      <c r="D53" s="10" t="s">
        <v>170</v>
      </c>
      <c r="E53" s="24" t="s">
        <v>170</v>
      </c>
      <c r="F53" s="24" t="s">
        <v>170</v>
      </c>
      <c r="G53" s="25" t="s">
        <v>173</v>
      </c>
      <c r="H53" s="25" t="s">
        <v>174</v>
      </c>
      <c r="I53" s="10" t="s">
        <v>21</v>
      </c>
      <c r="J53" s="28">
        <v>2500</v>
      </c>
      <c r="K53" s="15"/>
      <c r="L53" s="15"/>
      <c r="M53" s="27">
        <v>50</v>
      </c>
      <c r="N53" s="15"/>
      <c r="O53" s="15"/>
      <c r="P53" s="15">
        <f t="shared" si="0"/>
        <v>50</v>
      </c>
      <c r="Q53" s="15">
        <f t="shared" si="1"/>
        <v>125000</v>
      </c>
      <c r="R53" s="16">
        <v>104166.67</v>
      </c>
    </row>
    <row r="54" spans="1:18" ht="32.25" customHeight="1" x14ac:dyDescent="0.2">
      <c r="A54" s="10" t="s">
        <v>12</v>
      </c>
      <c r="B54" s="10">
        <v>34</v>
      </c>
      <c r="C54" s="23">
        <v>88</v>
      </c>
      <c r="D54" s="10" t="s">
        <v>170</v>
      </c>
      <c r="E54" s="24" t="s">
        <v>170</v>
      </c>
      <c r="F54" s="24" t="s">
        <v>170</v>
      </c>
      <c r="G54" s="25" t="s">
        <v>175</v>
      </c>
      <c r="H54" s="25" t="s">
        <v>176</v>
      </c>
      <c r="I54" s="10" t="s">
        <v>21</v>
      </c>
      <c r="J54" s="26">
        <v>2500</v>
      </c>
      <c r="K54" s="15"/>
      <c r="L54" s="15"/>
      <c r="M54" s="27">
        <v>50</v>
      </c>
      <c r="N54" s="15"/>
      <c r="O54" s="15"/>
      <c r="P54" s="15">
        <f t="shared" si="0"/>
        <v>50</v>
      </c>
      <c r="Q54" s="15">
        <f t="shared" si="1"/>
        <v>125000</v>
      </c>
      <c r="R54" s="16">
        <v>104166.67</v>
      </c>
    </row>
    <row r="55" spans="1:18" ht="32.25" customHeight="1" x14ac:dyDescent="0.2">
      <c r="A55" s="10" t="s">
        <v>12</v>
      </c>
      <c r="B55" s="10">
        <v>35</v>
      </c>
      <c r="C55" s="23">
        <v>89</v>
      </c>
      <c r="D55" s="10" t="s">
        <v>170</v>
      </c>
      <c r="E55" s="24" t="s">
        <v>170</v>
      </c>
      <c r="F55" s="24" t="s">
        <v>170</v>
      </c>
      <c r="G55" s="25" t="s">
        <v>177</v>
      </c>
      <c r="H55" s="25" t="s">
        <v>178</v>
      </c>
      <c r="I55" s="10" t="s">
        <v>21</v>
      </c>
      <c r="J55" s="26">
        <v>2500</v>
      </c>
      <c r="K55" s="15"/>
      <c r="L55" s="15"/>
      <c r="M55" s="27">
        <v>50</v>
      </c>
      <c r="N55" s="15"/>
      <c r="O55" s="15"/>
      <c r="P55" s="15">
        <f t="shared" si="0"/>
        <v>50</v>
      </c>
      <c r="Q55" s="15">
        <f t="shared" si="1"/>
        <v>125000</v>
      </c>
      <c r="R55" s="16">
        <v>104166.67</v>
      </c>
    </row>
    <row r="56" spans="1:18" ht="32.25" customHeight="1" x14ac:dyDescent="0.2">
      <c r="A56" s="10" t="s">
        <v>12</v>
      </c>
      <c r="B56" s="10">
        <v>36</v>
      </c>
      <c r="C56" s="23">
        <v>90</v>
      </c>
      <c r="D56" s="10" t="s">
        <v>170</v>
      </c>
      <c r="E56" s="24" t="s">
        <v>170</v>
      </c>
      <c r="F56" s="24" t="s">
        <v>170</v>
      </c>
      <c r="G56" s="25" t="s">
        <v>179</v>
      </c>
      <c r="H56" s="25" t="s">
        <v>180</v>
      </c>
      <c r="I56" s="10" t="s">
        <v>21</v>
      </c>
      <c r="J56" s="26">
        <v>2500</v>
      </c>
      <c r="K56" s="15"/>
      <c r="L56" s="15"/>
      <c r="M56" s="27">
        <v>50</v>
      </c>
      <c r="N56" s="15"/>
      <c r="O56" s="15"/>
      <c r="P56" s="15">
        <f t="shared" si="0"/>
        <v>50</v>
      </c>
      <c r="Q56" s="15">
        <f t="shared" si="1"/>
        <v>125000</v>
      </c>
      <c r="R56" s="16">
        <v>104166.67</v>
      </c>
    </row>
    <row r="57" spans="1:18" ht="32.25" customHeight="1" x14ac:dyDescent="0.2">
      <c r="A57" s="10" t="s">
        <v>12</v>
      </c>
      <c r="B57" s="10">
        <v>37</v>
      </c>
      <c r="C57" s="23">
        <v>91</v>
      </c>
      <c r="D57" s="10" t="s">
        <v>170</v>
      </c>
      <c r="E57" s="24" t="s">
        <v>170</v>
      </c>
      <c r="F57" s="24" t="s">
        <v>170</v>
      </c>
      <c r="G57" s="25" t="s">
        <v>181</v>
      </c>
      <c r="H57" s="25" t="s">
        <v>182</v>
      </c>
      <c r="I57" s="10" t="s">
        <v>21</v>
      </c>
      <c r="J57" s="26">
        <v>2500</v>
      </c>
      <c r="K57" s="15"/>
      <c r="L57" s="15"/>
      <c r="M57" s="27">
        <v>50</v>
      </c>
      <c r="N57" s="15"/>
      <c r="O57" s="15"/>
      <c r="P57" s="15">
        <f t="shared" si="0"/>
        <v>50</v>
      </c>
      <c r="Q57" s="15">
        <f t="shared" si="1"/>
        <v>125000</v>
      </c>
      <c r="R57" s="16">
        <v>104166.67</v>
      </c>
    </row>
    <row r="58" spans="1:18" ht="32.25" customHeight="1" x14ac:dyDescent="0.2">
      <c r="A58" s="10" t="s">
        <v>12</v>
      </c>
      <c r="B58" s="10">
        <v>38</v>
      </c>
      <c r="C58" s="23">
        <v>92</v>
      </c>
      <c r="D58" s="10" t="s">
        <v>170</v>
      </c>
      <c r="E58" s="24" t="s">
        <v>170</v>
      </c>
      <c r="F58" s="24" t="s">
        <v>170</v>
      </c>
      <c r="G58" s="25" t="s">
        <v>183</v>
      </c>
      <c r="H58" s="25" t="s">
        <v>184</v>
      </c>
      <c r="I58" s="10" t="s">
        <v>21</v>
      </c>
      <c r="J58" s="26">
        <v>2500</v>
      </c>
      <c r="K58" s="15"/>
      <c r="L58" s="15"/>
      <c r="M58" s="27">
        <v>50</v>
      </c>
      <c r="N58" s="15"/>
      <c r="O58" s="15"/>
      <c r="P58" s="15">
        <f t="shared" si="0"/>
        <v>50</v>
      </c>
      <c r="Q58" s="15">
        <f t="shared" si="1"/>
        <v>125000</v>
      </c>
      <c r="R58" s="16">
        <v>104166.67</v>
      </c>
    </row>
    <row r="59" spans="1:18" ht="32.25" customHeight="1" x14ac:dyDescent="0.2">
      <c r="A59" s="10" t="s">
        <v>12</v>
      </c>
      <c r="B59" s="10">
        <v>39</v>
      </c>
      <c r="C59" s="23">
        <v>93</v>
      </c>
      <c r="D59" s="10" t="s">
        <v>170</v>
      </c>
      <c r="E59" s="24" t="s">
        <v>170</v>
      </c>
      <c r="F59" s="24" t="s">
        <v>170</v>
      </c>
      <c r="G59" s="25" t="s">
        <v>185</v>
      </c>
      <c r="H59" s="25" t="s">
        <v>186</v>
      </c>
      <c r="I59" s="10" t="s">
        <v>21</v>
      </c>
      <c r="J59" s="26">
        <v>2500</v>
      </c>
      <c r="K59" s="15"/>
      <c r="L59" s="15"/>
      <c r="M59" s="27">
        <v>50</v>
      </c>
      <c r="N59" s="15"/>
      <c r="O59" s="15"/>
      <c r="P59" s="15">
        <f t="shared" si="0"/>
        <v>50</v>
      </c>
      <c r="Q59" s="15">
        <f t="shared" si="1"/>
        <v>125000</v>
      </c>
      <c r="R59" s="16">
        <v>104166.67</v>
      </c>
    </row>
    <row r="60" spans="1:18" ht="32.25" customHeight="1" x14ac:dyDescent="0.2">
      <c r="A60" s="10" t="s">
        <v>136</v>
      </c>
      <c r="B60" s="10">
        <v>40</v>
      </c>
      <c r="C60" s="23">
        <v>9</v>
      </c>
      <c r="D60" s="10" t="s">
        <v>187</v>
      </c>
      <c r="E60" s="24" t="s">
        <v>187</v>
      </c>
      <c r="F60" s="24" t="s">
        <v>187</v>
      </c>
      <c r="G60" s="25" t="s">
        <v>188</v>
      </c>
      <c r="H60" s="25" t="s">
        <v>188</v>
      </c>
      <c r="I60" s="10" t="s">
        <v>21</v>
      </c>
      <c r="J60" s="10">
        <v>5500</v>
      </c>
      <c r="K60" s="15"/>
      <c r="L60" s="10">
        <v>5</v>
      </c>
      <c r="M60" s="15"/>
      <c r="N60" s="15"/>
      <c r="O60" s="15"/>
      <c r="P60" s="15">
        <f t="shared" si="0"/>
        <v>5</v>
      </c>
      <c r="Q60" s="15">
        <f t="shared" si="1"/>
        <v>27500</v>
      </c>
      <c r="R60" s="16">
        <v>22916.67</v>
      </c>
    </row>
    <row r="61" spans="1:18" ht="32.25" customHeight="1" x14ac:dyDescent="0.2">
      <c r="A61" s="10" t="s">
        <v>136</v>
      </c>
      <c r="B61" s="10">
        <v>41</v>
      </c>
      <c r="C61" s="23">
        <v>10</v>
      </c>
      <c r="D61" s="10" t="s">
        <v>187</v>
      </c>
      <c r="E61" s="24" t="s">
        <v>187</v>
      </c>
      <c r="F61" s="24" t="s">
        <v>187</v>
      </c>
      <c r="G61" s="25" t="s">
        <v>189</v>
      </c>
      <c r="H61" s="25" t="s">
        <v>190</v>
      </c>
      <c r="I61" s="10" t="s">
        <v>21</v>
      </c>
      <c r="J61" s="10">
        <v>5500</v>
      </c>
      <c r="K61" s="15"/>
      <c r="L61" s="10">
        <v>5</v>
      </c>
      <c r="M61" s="15"/>
      <c r="N61" s="15"/>
      <c r="O61" s="15"/>
      <c r="P61" s="15">
        <f t="shared" si="0"/>
        <v>5</v>
      </c>
      <c r="Q61" s="15">
        <f t="shared" si="1"/>
        <v>27500</v>
      </c>
      <c r="R61" s="16">
        <v>22916.67</v>
      </c>
    </row>
    <row r="62" spans="1:18" ht="32.25" customHeight="1" x14ac:dyDescent="0.2">
      <c r="A62" s="10" t="s">
        <v>10</v>
      </c>
      <c r="B62" s="10">
        <v>42</v>
      </c>
      <c r="C62" s="29">
        <v>28</v>
      </c>
      <c r="D62" s="10" t="s">
        <v>191</v>
      </c>
      <c r="E62" s="24" t="s">
        <v>192</v>
      </c>
      <c r="F62" s="24" t="s">
        <v>192</v>
      </c>
      <c r="G62" s="25" t="s">
        <v>193</v>
      </c>
      <c r="H62" s="25" t="s">
        <v>193</v>
      </c>
      <c r="I62" s="10" t="s">
        <v>21</v>
      </c>
      <c r="J62" s="30">
        <v>3000</v>
      </c>
      <c r="K62" s="30">
        <v>5</v>
      </c>
      <c r="L62" s="15"/>
      <c r="M62" s="15"/>
      <c r="N62" s="15"/>
      <c r="O62" s="15"/>
      <c r="P62" s="15">
        <f t="shared" si="0"/>
        <v>5</v>
      </c>
      <c r="Q62" s="15">
        <f t="shared" si="1"/>
        <v>15000</v>
      </c>
      <c r="R62" s="16">
        <v>12500</v>
      </c>
    </row>
    <row r="63" spans="1:18" ht="32.25" customHeight="1" x14ac:dyDescent="0.2">
      <c r="A63" s="10" t="s">
        <v>10</v>
      </c>
      <c r="B63" s="10">
        <v>43</v>
      </c>
      <c r="C63" s="29">
        <v>30</v>
      </c>
      <c r="D63" s="10" t="s">
        <v>194</v>
      </c>
      <c r="E63" s="24" t="s">
        <v>195</v>
      </c>
      <c r="F63" s="24" t="s">
        <v>195</v>
      </c>
      <c r="G63" s="25" t="s">
        <v>196</v>
      </c>
      <c r="H63" s="25" t="s">
        <v>196</v>
      </c>
      <c r="I63" s="10" t="s">
        <v>21</v>
      </c>
      <c r="J63" s="30">
        <v>3000</v>
      </c>
      <c r="K63" s="30">
        <v>5</v>
      </c>
      <c r="L63" s="15"/>
      <c r="M63" s="15"/>
      <c r="N63" s="15"/>
      <c r="O63" s="15"/>
      <c r="P63" s="15">
        <f t="shared" si="0"/>
        <v>5</v>
      </c>
      <c r="Q63" s="15">
        <f t="shared" si="1"/>
        <v>15000</v>
      </c>
      <c r="R63" s="16">
        <v>12500</v>
      </c>
    </row>
    <row r="64" spans="1:18" ht="32.25" customHeight="1" x14ac:dyDescent="0.2">
      <c r="A64" s="10" t="s">
        <v>12</v>
      </c>
      <c r="B64" s="10">
        <v>44</v>
      </c>
      <c r="C64" s="29">
        <v>16</v>
      </c>
      <c r="D64" s="10" t="s">
        <v>197</v>
      </c>
      <c r="E64" s="24" t="s">
        <v>197</v>
      </c>
      <c r="F64" s="24" t="s">
        <v>197</v>
      </c>
      <c r="G64" s="25" t="s">
        <v>198</v>
      </c>
      <c r="H64" s="25" t="s">
        <v>198</v>
      </c>
      <c r="I64" s="10" t="s">
        <v>21</v>
      </c>
      <c r="J64" s="30">
        <v>300</v>
      </c>
      <c r="K64" s="15"/>
      <c r="L64" s="15"/>
      <c r="M64" s="30">
        <v>500</v>
      </c>
      <c r="N64" s="15"/>
      <c r="O64" s="15"/>
      <c r="P64" s="15">
        <f t="shared" si="0"/>
        <v>500</v>
      </c>
      <c r="Q64" s="15">
        <f t="shared" si="1"/>
        <v>150000</v>
      </c>
      <c r="R64" s="16">
        <v>125000</v>
      </c>
    </row>
    <row r="65" spans="1:18" ht="32.25" customHeight="1" x14ac:dyDescent="0.2">
      <c r="A65" s="10" t="s">
        <v>10</v>
      </c>
      <c r="B65" s="10">
        <v>45</v>
      </c>
      <c r="C65" s="29">
        <v>27</v>
      </c>
      <c r="D65" s="10" t="s">
        <v>199</v>
      </c>
      <c r="E65" s="24" t="s">
        <v>200</v>
      </c>
      <c r="F65" s="24" t="s">
        <v>200</v>
      </c>
      <c r="G65" s="25" t="s">
        <v>201</v>
      </c>
      <c r="H65" s="25" t="s">
        <v>201</v>
      </c>
      <c r="I65" s="10" t="s">
        <v>21</v>
      </c>
      <c r="J65" s="30">
        <v>5</v>
      </c>
      <c r="K65" s="30">
        <v>6000</v>
      </c>
      <c r="L65" s="15"/>
      <c r="M65" s="15"/>
      <c r="N65" s="15"/>
      <c r="O65" s="15"/>
      <c r="P65" s="15">
        <f t="shared" si="0"/>
        <v>6000</v>
      </c>
      <c r="Q65" s="15">
        <f t="shared" si="1"/>
        <v>30000</v>
      </c>
      <c r="R65" s="16">
        <v>25000</v>
      </c>
    </row>
    <row r="66" spans="1:18" ht="32.25" customHeight="1" x14ac:dyDescent="0.2">
      <c r="A66" s="10" t="s">
        <v>10</v>
      </c>
      <c r="B66" s="10">
        <v>46</v>
      </c>
      <c r="C66" s="29">
        <v>29</v>
      </c>
      <c r="D66" s="10" t="s">
        <v>202</v>
      </c>
      <c r="E66" s="24" t="s">
        <v>203</v>
      </c>
      <c r="F66" s="24" t="s">
        <v>203</v>
      </c>
      <c r="G66" s="25" t="s">
        <v>204</v>
      </c>
      <c r="H66" s="25" t="s">
        <v>204</v>
      </c>
      <c r="I66" s="10" t="s">
        <v>21</v>
      </c>
      <c r="J66" s="30">
        <v>5</v>
      </c>
      <c r="K66" s="30">
        <v>6000</v>
      </c>
      <c r="L66" s="15"/>
      <c r="M66" s="15"/>
      <c r="N66" s="15"/>
      <c r="O66" s="15"/>
      <c r="P66" s="15">
        <f t="shared" si="0"/>
        <v>6000</v>
      </c>
      <c r="Q66" s="15">
        <f t="shared" si="1"/>
        <v>30000</v>
      </c>
      <c r="R66" s="16">
        <v>25000</v>
      </c>
    </row>
    <row r="67" spans="1:18" ht="32.25" customHeight="1" x14ac:dyDescent="0.2">
      <c r="A67" s="10" t="s">
        <v>205</v>
      </c>
      <c r="B67" s="10">
        <v>47</v>
      </c>
      <c r="C67" s="29">
        <v>4</v>
      </c>
      <c r="D67" s="10" t="s">
        <v>206</v>
      </c>
      <c r="E67" s="24" t="s">
        <v>206</v>
      </c>
      <c r="F67" s="24" t="s">
        <v>206</v>
      </c>
      <c r="G67" s="25" t="s">
        <v>207</v>
      </c>
      <c r="H67" s="25" t="s">
        <v>207</v>
      </c>
      <c r="I67" s="10" t="s">
        <v>21</v>
      </c>
      <c r="J67" s="30">
        <v>7</v>
      </c>
      <c r="K67" s="15"/>
      <c r="L67" s="15"/>
      <c r="M67" s="15"/>
      <c r="N67" s="30">
        <v>3000</v>
      </c>
      <c r="O67" s="15"/>
      <c r="P67" s="15">
        <f t="shared" ref="P67:P71" si="2">SUM(K67:O67)</f>
        <v>3000</v>
      </c>
      <c r="Q67" s="15">
        <f t="shared" ref="Q67:Q70" si="3">P67*J67</f>
        <v>21000</v>
      </c>
      <c r="R67" s="16">
        <v>17500</v>
      </c>
    </row>
    <row r="68" spans="1:18" ht="32.25" customHeight="1" x14ac:dyDescent="0.2">
      <c r="A68" s="10" t="s">
        <v>12</v>
      </c>
      <c r="B68" s="10">
        <v>48</v>
      </c>
      <c r="C68" s="23">
        <v>97</v>
      </c>
      <c r="D68" s="10" t="s">
        <v>208</v>
      </c>
      <c r="E68" s="24" t="s">
        <v>208</v>
      </c>
      <c r="F68" s="24" t="s">
        <v>208</v>
      </c>
      <c r="G68" s="25" t="s">
        <v>209</v>
      </c>
      <c r="H68" s="25" t="s">
        <v>210</v>
      </c>
      <c r="I68" s="10" t="s">
        <v>21</v>
      </c>
      <c r="J68" s="26">
        <v>800</v>
      </c>
      <c r="K68" s="15"/>
      <c r="L68" s="15"/>
      <c r="M68" s="27">
        <v>600</v>
      </c>
      <c r="N68" s="15"/>
      <c r="O68" s="15"/>
      <c r="P68" s="15">
        <f t="shared" si="2"/>
        <v>600</v>
      </c>
      <c r="Q68" s="15">
        <f t="shared" si="3"/>
        <v>480000</v>
      </c>
      <c r="R68" s="16">
        <v>400000</v>
      </c>
    </row>
    <row r="69" spans="1:18" ht="32.25" customHeight="1" x14ac:dyDescent="0.2">
      <c r="A69" s="10" t="s">
        <v>12</v>
      </c>
      <c r="B69" s="10">
        <v>49</v>
      </c>
      <c r="C69" s="23">
        <v>96</v>
      </c>
      <c r="D69" s="10" t="s">
        <v>211</v>
      </c>
      <c r="E69" s="24" t="s">
        <v>211</v>
      </c>
      <c r="F69" s="24" t="s">
        <v>211</v>
      </c>
      <c r="G69" s="25" t="s">
        <v>212</v>
      </c>
      <c r="H69" s="25" t="s">
        <v>213</v>
      </c>
      <c r="I69" s="10" t="s">
        <v>21</v>
      </c>
      <c r="J69" s="26">
        <v>800</v>
      </c>
      <c r="K69" s="15"/>
      <c r="L69" s="15"/>
      <c r="M69" s="27">
        <v>500</v>
      </c>
      <c r="N69" s="15"/>
      <c r="O69" s="15"/>
      <c r="P69" s="15">
        <f t="shared" si="2"/>
        <v>500</v>
      </c>
      <c r="Q69" s="15">
        <f t="shared" si="3"/>
        <v>400000</v>
      </c>
      <c r="R69" s="16">
        <v>333333.34000000003</v>
      </c>
    </row>
    <row r="70" spans="1:18" ht="32.25" customHeight="1" x14ac:dyDescent="0.2">
      <c r="A70" s="10" t="s">
        <v>12</v>
      </c>
      <c r="B70" s="10">
        <v>50</v>
      </c>
      <c r="C70" s="23">
        <v>14</v>
      </c>
      <c r="D70" s="10" t="s">
        <v>214</v>
      </c>
      <c r="E70" s="24" t="s">
        <v>214</v>
      </c>
      <c r="F70" s="24" t="s">
        <v>214</v>
      </c>
      <c r="G70" s="25" t="s">
        <v>215</v>
      </c>
      <c r="H70" s="25" t="s">
        <v>215</v>
      </c>
      <c r="I70" s="10" t="s">
        <v>21</v>
      </c>
      <c r="J70" s="10">
        <v>5358.68</v>
      </c>
      <c r="K70" s="15"/>
      <c r="L70" s="15"/>
      <c r="M70" s="10">
        <v>50</v>
      </c>
      <c r="N70" s="15"/>
      <c r="O70" s="15"/>
      <c r="P70" s="15">
        <f t="shared" si="2"/>
        <v>50</v>
      </c>
      <c r="Q70" s="15">
        <f t="shared" si="3"/>
        <v>267934</v>
      </c>
      <c r="R70" s="16">
        <v>223278.34</v>
      </c>
    </row>
    <row r="71" spans="1:18" ht="32.25" customHeight="1" x14ac:dyDescent="0.2">
      <c r="P71" s="35">
        <f t="shared" si="2"/>
        <v>0</v>
      </c>
      <c r="R71" s="36">
        <f>SUM(R2:R70)</f>
        <v>7649778.7399999984</v>
      </c>
    </row>
  </sheetData>
  <autoFilter ref="A1:J73" xr:uid="{1AD6BB0C-AEA0-4FC5-A824-8FF5A5291A82}">
    <sortState xmlns:xlrd2="http://schemas.microsoft.com/office/spreadsheetml/2017/richdata2" ref="A2:J73">
      <sortCondition ref="E1:E73"/>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Sutura mecanică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2024-09-25T13:12:32Z</dcterms:created>
  <dcterms:modified xsi:type="dcterms:W3CDTF">2024-09-25T13:13:09Z</dcterms:modified>
</cp:coreProperties>
</file>