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IMC\INIȚIERE\"/>
    </mc:Choice>
  </mc:AlternateContent>
  <bookViews>
    <workbookView xWindow="0" yWindow="0" windowWidth="11472" windowHeight="8808"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'!$B$6:$M$12</definedName>
    <definedName name="_xlnm._FilterDatabase" localSheetId="0" hidden="1">'Specificaţii tehnice         '!$A$6:$J$8</definedName>
    <definedName name="OLE_LINK1" localSheetId="0">'Specificaţii tehnice         '!#REF!</definedName>
  </definedNames>
  <calcPr calcId="162913"/>
</workbook>
</file>

<file path=xl/calcChain.xml><?xml version="1.0" encoding="utf-8"?>
<calcChain xmlns="http://schemas.openxmlformats.org/spreadsheetml/2006/main">
  <c r="M25" i="5" l="1"/>
  <c r="L17" i="4"/>
  <c r="L18" i="4"/>
  <c r="L19" i="4"/>
  <c r="L20" i="4"/>
  <c r="L21" i="4"/>
  <c r="L22" i="4"/>
  <c r="L23" i="4"/>
  <c r="P9" i="5"/>
  <c r="P10" i="5"/>
  <c r="P11" i="5"/>
  <c r="P12" i="5"/>
  <c r="P13" i="5"/>
  <c r="P14" i="5"/>
  <c r="P15" i="5"/>
  <c r="P16" i="5"/>
  <c r="P17" i="5"/>
  <c r="P18" i="5"/>
  <c r="P19" i="5"/>
  <c r="P20" i="5"/>
  <c r="P21" i="5"/>
  <c r="P22" i="5"/>
  <c r="P23" i="5"/>
  <c r="P24" i="5"/>
  <c r="P8" i="5"/>
  <c r="L15" i="4" l="1"/>
  <c r="L16" i="4"/>
  <c r="L8" i="4" l="1"/>
  <c r="L9" i="4"/>
  <c r="L10" i="4"/>
  <c r="L11" i="4"/>
  <c r="L12" i="4"/>
  <c r="L13" i="4"/>
  <c r="L14" i="4"/>
  <c r="L7" i="4"/>
  <c r="K12" i="7" l="1"/>
  <c r="J12" i="7"/>
</calcChain>
</file>

<file path=xl/sharedStrings.xml><?xml version="1.0" encoding="utf-8"?>
<sst xmlns="http://schemas.openxmlformats.org/spreadsheetml/2006/main" count="231" uniqueCount="88">
  <si>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</si>
  <si>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</si>
  <si>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</si>
  <si>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</si>
  <si>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</si>
  <si>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</si>
  <si>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</si>
  <si>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</si>
  <si>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</si>
  <si>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</si>
  <si>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</si>
  <si>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</si>
  <si>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</si>
  <si>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</si>
  <si>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</si>
  <si>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</si>
  <si>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</si>
  <si>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</si>
  <si>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</si>
  <si>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</si>
  <si>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</si>
  <si>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</si>
  <si>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</si>
  <si>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</si>
  <si>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</si>
  <si>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</si>
  <si>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</si>
  <si>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</si>
  <si>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</si>
  <si>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</si>
  <si>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</si>
  <si>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</si>
  <si>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</si>
  <si>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Lot nr.1</t>
  </si>
  <si>
    <t>Lot nr.2</t>
  </si>
  <si>
    <t>Lot nr.3</t>
  </si>
  <si>
    <t>Lot nr.4</t>
  </si>
  <si>
    <t>Lot nr.5</t>
  </si>
  <si>
    <t>Lot nr.6</t>
  </si>
  <si>
    <t>Lot nr.7</t>
  </si>
  <si>
    <t>Lot nr.8</t>
  </si>
  <si>
    <t>Valoarea Estimată</t>
  </si>
  <si>
    <t>Beneficiar</t>
  </si>
  <si>
    <t>Lot nr.9</t>
  </si>
  <si>
    <t>Lot nr.10</t>
  </si>
  <si>
    <t>Achiziționarea dispozitivelor medicale conform necesităților instituțiilor medico-sanitare publice Institutul Mamei și Copilului</t>
  </si>
  <si>
    <t>Lot</t>
  </si>
  <si>
    <r>
      <rPr>
        <sz val="11"/>
        <color rgb="FFFF0000"/>
        <rFont val="Cambria"/>
        <family val="1"/>
      </rPr>
      <t xml:space="preserve">Descriere	Analizatorul de lapte matern măsoară cantitativ concentrația de grăsimi, proteine si carbohidrați din laptele uman. De asemenea, furnizează valori calculate pentru solidele totale si energia. Este un instrument compact si robust, fără piese mobile.	</t>
    </r>
    <r>
      <rPr>
        <sz val="11"/>
        <color theme="1"/>
        <rFont val="Cambria"/>
        <family val="1"/>
      </rPr>
      <t xml:space="preserve">
Parametrul		Specificația
Metoda de măsurare		Spectroscopie de transmisie în IR
Componente măsurate		Grăsimi, Proteine crude, Proteine reale , Carbohidrați
Componente calculate		Energia, fracția solidă totală
Unitatea de măsură		g/100 ml și kcal/100 ml
Capacitate de stocare interna		Minim 4000 de măsurări
Posibilitate de conectare la PC 		Da
Intervale de măsurare	Grăsimi	0.6 – 6 g/100 ml
	Proteine crude	0.8 – 3 g/100 ml
	Proteine reale	0.6 – 2.4 g/100 ml
	Carbohidrați	6.6 – 8.7 g/100 ml
Acuratețea de măsurare	Grăsimi, Proteine crude, Proteine reale, Energia, fracția solidă totală	± 10 %
	Carbohidrați	± 13 %
	Timpul de măsurare 	Maxim 1 min
Sursa de alimentare		220 V, 50 Hz
</t>
    </r>
    <r>
      <rPr>
        <sz val="11"/>
        <color rgb="FFFF0000"/>
        <rFont val="Cambria"/>
        <family val="1"/>
      </rPr>
      <t xml:space="preserve">Consumabile
		Agent de curățare
		Soluție de calibrare la 0
		Kit de control
</t>
    </r>
    <r>
      <rPr>
        <sz val="11"/>
        <color theme="1"/>
        <rFont val="Cambria"/>
        <family val="1"/>
      </rPr>
      <t>Cerințe suplimentare:		
Garanție		24 luni de la data instalării si punerii in funcțiune a echipamentului, cu efectuarea lucrărilor de mentenanță recomandate de producător
Transportul pana la sediul beneficiarului		obligatoriu
Instalarea si punerea in funcțiune		obligatoriu
Instruirea personalului medical si tehnic		obligatoriu.</t>
    </r>
  </si>
  <si>
    <r>
      <rPr>
        <sz val="11"/>
        <color rgb="FFFF0000"/>
        <rFont val="Cambria"/>
        <family val="1"/>
      </rPr>
      <t>Autoclav orizontal cu încărcare frontală</t>
    </r>
    <r>
      <rPr>
        <sz val="11"/>
        <color theme="1"/>
        <rFont val="Cambria"/>
        <family val="1"/>
      </rPr>
      <t xml:space="preserve">
Volum 21–30 L
Prevacuum și postvacuum pentru uscare
Sistem de comandă electronic
Cameră inox 316L
Izolare termică
Minimum 3 rafturi
</t>
    </r>
    <r>
      <rPr>
        <sz val="11"/>
        <color rgb="FFFF0000"/>
        <rFont val="Cambria"/>
        <family val="1"/>
      </rPr>
      <t>Afișare parametri sterilizare</t>
    </r>
    <r>
      <rPr>
        <sz val="11"/>
        <color theme="1"/>
        <rFont val="Cambria"/>
        <family val="1"/>
      </rPr>
      <t xml:space="preserve">
Stocare date pe stick USB
Imprimantă program/ciclu/temp/timp
Rezervor apă curată cu senzor nivel ≥ 4 L
Rezervor apă uzată
Alimentare automată cu apă
Filtru HEPA/ULPA la admisie
Temperatură sterilizare 121–134°C
Durată sterilizare 1–250 min
Durată uscare reglabilă 1–360 min
Presiune maximă ≥ 2,1 bar
Minimum 5 programe presetate
Minimum 2 programe ajustabile
Alimentare 220 V, 50 Hz
Consumabile și accesorii
Dacă dispozitivul are posibilitatea să fie conectat la sursa de apă curate și la canalizare, accesoriile de racordare să fie incluse
Hârtie pentru imprimantă minim 6 role
Cerințe față de furnizor:
Garanție 24 luni
Transportul pana la sediul beneficiarului
Instalare și punere în funcțiune
Instruirea personalului medical si tehnic.</t>
    </r>
  </si>
  <si>
    <r>
      <rPr>
        <sz val="11"/>
        <color rgb="FFFF0000"/>
        <rFont val="Cambria"/>
        <family val="1"/>
      </rPr>
      <t xml:space="preserve">Descriere: Congelatorul vertical este un congelator de laborator cu temperatura ultra scăzută, destinat stocării pe termen lung a probelor biologice sau farmaceutice sensibile la temperatură, care necesită condiții stricte de păstrare. </t>
    </r>
    <r>
      <rPr>
        <sz val="11"/>
        <color theme="1"/>
        <rFont val="Cambria"/>
        <family val="1"/>
      </rPr>
      <t xml:space="preserve">
Configurație Vertical
Sistem de comandă Electronic
Volum 150 – 280 L
Interval de temperatură mai mic de -20 °C
</t>
    </r>
    <r>
      <rPr>
        <sz val="11"/>
        <color rgb="FFFF0000"/>
        <rFont val="Cambria"/>
        <family val="1"/>
      </rPr>
      <t>Alarmă acustică și vizuală</t>
    </r>
    <r>
      <rPr>
        <sz val="11"/>
        <color theme="1"/>
        <rFont val="Cambria"/>
        <family val="1"/>
      </rPr>
      <t xml:space="preserve">
Monitorizare permanentă temperatură
Stocare pe stick USB
Alarmă:
-	defecțiuni
-	deviere temperatură
-	pană alimentare
Material carcasă exterior Otel inoxidabil sau otel vopsit rezistent la coroziune
Material carcasă interior Otel inoxidabil sau echivalentul
Număr rafturi / sertare Minim 2 - 3 cu separatoare longitudinale și transversale
Sistem evitare încălzire recipiente la deschiderea ușii
Ușă cu lacăt
Substanță refrigerantă HCFC free
Sursă alimentare
Baterie backup minim 24 ore
Garanție 24 luni
Transport până la sediul beneficiarului
Instalare și punere în funcțiune
Instruire personal medical și tehnic.</t>
    </r>
  </si>
  <si>
    <r>
      <rPr>
        <sz val="11"/>
        <color rgb="FFFF0000"/>
        <rFont val="Cambria"/>
        <family val="1"/>
      </rPr>
      <t xml:space="preserve">Descriere: Dispozitivul de sigilare cu inducție pentru sticle de lapte utilizează un câmp electromagnetic pentru a încălzi și fixa ermetic folia metalică a capacului, asigurând închiderea sigură a recipientului. Este destinat utilizării în procese cu volum redus, oferind control precis al timpului și puterii pentru prevenirea contaminării și menținerea siguranței microbiologice.
Domeniul de aplicare Banca de lapte uman
</t>
    </r>
    <r>
      <rPr>
        <sz val="11"/>
        <color theme="1"/>
        <rFont val="Cambria"/>
        <family val="1"/>
      </rPr>
      <t xml:space="preserve">Structura Generatorul și aplicatorul manual de inducție
</t>
    </r>
    <r>
      <rPr>
        <sz val="11"/>
        <color rgb="FFFF0000"/>
        <rFont val="Cambria"/>
        <family val="1"/>
      </rPr>
      <t>Dispozitiv destinat pentru Sticluțe de alăptare cu capace cu folii de etanșare cu strat de aluminiu</t>
    </r>
    <r>
      <rPr>
        <sz val="11"/>
        <color theme="1"/>
        <rFont val="Cambria"/>
        <family val="1"/>
      </rPr>
      <t xml:space="preserve">
Sistem de verificare a calității sigiliului
</t>
    </r>
    <r>
      <rPr>
        <sz val="11"/>
        <color rgb="FFFF0000"/>
        <rFont val="Cambria"/>
        <family val="1"/>
      </rPr>
      <t>Alarme</t>
    </r>
    <r>
      <rPr>
        <sz val="11"/>
        <color theme="1"/>
        <rFont val="Cambria"/>
        <family val="1"/>
      </rPr>
      <t>:
-	sigilare incomplet 
-	sigiliu lipsă
Parametri reglabili:
-	timp 
-	putere
Sistem de siguranță la supraîncălzire
Aplicare câmp electromagnetic La comanda utilizatorului
Buton de aplicare câmp electromagnetic Pe aplicator
Timp de sigilare ≤ 5 s
Compatibil cu sticle:
-	50 ml
-	100 ml
-	130 ml
-	250 ml
-	500 ml
Tensiune alimentare 220 V / 50 Hz
Garanție 24 luni
Transport până la sediul beneficiarului
Instalare și punere în funcțiune
Instruire personal medical și tehnic.</t>
    </r>
  </si>
  <si>
    <r>
      <rPr>
        <sz val="11"/>
        <color rgb="FFFF0000"/>
        <rFont val="Cambria"/>
        <family val="1"/>
      </rPr>
      <t>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t>
    </r>
    <r>
      <rPr>
        <sz val="11"/>
        <color theme="1"/>
        <rFont val="Cambria"/>
        <family val="1"/>
      </rPr>
      <t xml:space="preserve">
Configurație
Volum 280–330 L
Interval temperatură minim 2–10°C
Protecție suplimentară împotriva înghețării
Sarcina maximă pe sertar minim 16 kg
Sistem de comandă electronic
Sistem de răcire cu ventilare forțată
Uniformitate temperatură, deviație max. 1°C
Monitorizare permanentă temperatură și alarme
Stocare pe stick USB
Alarmă optică și acustică
Alarmă deviere temperatură
Alarmă defecțiuni
Alarmă întrerupere alimentare
Sistem dezghețare automată cu evaporare condens
Carcasă exterioară oțel inoxidabil sau oțel vopsit
Carcasă interioară oțel inoxidabil sau aluminiu
Număr sertare minim 5 cu divizoare
Ușă cu lacăt
Refrigerant HCFC free
Alimentare 220V / 50Hz
Baterie/UPS pentru minim 20 ore de lucru
Certificat DIN 13277 sau NSF/ANSI 456
Garanție 24 luni
Transport la sediul beneficiarului
Instalare și punere în funcțiune
Instruire personal medical și tehnic.</t>
    </r>
  </si>
  <si>
    <r>
      <rPr>
        <sz val="11"/>
        <color rgb="FFFF0000"/>
        <rFont val="Cambria"/>
        <family val="1"/>
      </rPr>
      <t>Descriere: O geantă de transport frigorifică pasivă este un recipient izolat care menține o temperatură scăzută fără a utiliza o sursă externă de energie sau un mecanism de refrigerare activ. Aceasta se bazează exclusiv pe proprietățile izolatoare ale pereților și pe utilizarea elementelor de răcit pre-congelate, precum pastilele cu gel sau gheața, pentru a conserva integritatea conținutului</t>
    </r>
    <r>
      <rPr>
        <sz val="11"/>
        <color theme="1"/>
        <rFont val="Cambria"/>
        <family val="1"/>
      </rPr>
      <t>.
Domeniul de aplicare Banca de lapte uman
Volum util minim 6 sticle de 150 ml
Dotată cu pastile de răcire minim 3 buc
Capacitatea de menținere a temperaturii Minim 12 de ore
Certificate și Standarde aplicate:
-	CE 2001/95
-	CE 1907/2006 (REACH)
-	CE 1935/2004 (contact alimentar)
Garanție 24 luni
Transport până la sediul beneficiarului
Instalare și punere în funcțiune
Instruire personal medical și tehnic.</t>
    </r>
  </si>
  <si>
    <r>
      <rPr>
        <sz val="11"/>
        <color rgb="FFFF0000"/>
        <rFont val="Cambria"/>
        <family val="1"/>
      </rPr>
      <t>Descriere: Hotă microbiologică cu flux laminar vertical, este un dispozitiv, care creează o barieră de aer controlată pentru protecția simultană a produsului, operatorului și mediului. Este echipată cu filtre HEPA/ULPA de înaltă eficiență și sisteme inteligente de control și siguranță, asigurând un mediu de lucru steril și stabil în aplicații de laborator.</t>
    </r>
    <r>
      <rPr>
        <sz val="11"/>
        <color theme="1"/>
        <rFont val="Cambria"/>
        <family val="1"/>
      </rPr>
      <t xml:space="preserve">
Tipul hotei Cu flux de aer vertical
Clasa de protecție Clasa II de biosiguranță
Panou de control Englez sau română
Suport Fix
Dimensiuni interioare utile:
-	Lungime 1100–1300 mm
-	Lățime 500–660 mm
-	Înălțime 580–700 mm
Înălțimea mesei de lucru de la pământ 700–800 mm
Barieră dinamică de aer pentru protecția produsului/operatorului/mediului
Număr filtre 2 filtre ULPA/HEPA pentru downflow și exhaust
Eficiență minim 99,995% pentru particule 0,1–0,3 µm
Calitate aer minim ISO Class 3
Material carcasă din oțel inoxidabil cu strat antibacterian
Panou frontal și lateral din sticlă securizată cu protecție UV
Panou frontal glisant vertical
Suprafață formată din sectoare detașabile pentru sterilizare
Material suprafață de lucru inox
Iluminare LED minim 1000 lux
Lampă UVC 30 W cu temporizator și oprire la fereastră deschisă
2 prize electrice (5A)
Sistem compensare automată colmatare filtre
Viteză inflow 0,45–0,55 m/s
Viteză downflow 0,30–0,35 m/s
Deschidere de lucru aprox. 190 mm
Deschidere totală aprox. 475 mm
Afișaj:
-	LCD
-	viteză aer
-	timp lampă UV
-	poziție fereastră frontală
</t>
    </r>
    <r>
      <rPr>
        <sz val="11"/>
        <color rgb="FFFF0000"/>
        <rFont val="Cambria"/>
        <family val="1"/>
      </rPr>
      <t>Alarmă vizuală și sonoră:</t>
    </r>
    <r>
      <rPr>
        <sz val="11"/>
        <color theme="1"/>
        <rFont val="Cambria"/>
        <family val="1"/>
      </rPr>
      <t xml:space="preserve">
-	pentru flux aer
-	pentru poziția ferestrei
Alimentare 230V 50/60Hz
Certificate și Standarde aplicate:
-	EN12469
-	EN1822
-	ISO 14644-1 Class 3
Garanție 24 luni
Transport la sediul beneficiarului
Instalare și punere în funcțiune
Instruire personal medical și tehnic.</t>
    </r>
  </si>
  <si>
    <r>
      <rPr>
        <sz val="11"/>
        <color rgb="FFFF0000"/>
        <rFont val="Cambria"/>
        <family val="1"/>
      </rPr>
      <t>Descriere: O imprimantă de etichete este un dispozitiv specializat care utilizează transferul termic pentru a crea marcaje durabile, rezistente la temperaturi extreme și substanțe chimice. Aceasta permite identificarea rapidă și profesională a echipamentelor, fiind esențială în organizarea eficientă a fluxurilor de lucru din laboratoare sau unități medicale.</t>
    </r>
    <r>
      <rPr>
        <sz val="11"/>
        <color theme="1"/>
        <rFont val="Cambria"/>
        <family val="1"/>
      </rPr>
      <t xml:space="preserve">
Informație imprimată:
-	text
-	coduri de bare
-	forme și imagini
Configurație portabilă cu tastatură integrată sau staționară cu software PC
Coduri de bare 2D:
-	Data Matrix
-	QR Code
Coduri de bare liniare:
-	Code 128
-	Code 39
-	EAN-13
-	EAN-8
-	Interleaved 2 of 5
-	UPC-A
-	UPC-E
Culoare imprimare monocrom
Dimensiune font 4–174 pt
Dimensiune etichete:
-	lungime 6–1016 mm
-	lățime 6,35–50,8 mm
Rezoluție minim 300 dpi
Consumabile compatibile:
-	hârtie
-	polyester
-	polyamidă
-	nylon
-	vinil
-	ceară
-	ceară-rășină
-	rășină
Alimentare 220V / 50Hz
Acumulator (în caz că e portabil)
Certificare ISO 9001 producător
Software și kit conectare PC in caz că e dispozitiv staționar
Etichete/Stichere rezistent la temperatura de minim 100 ⁰C și rezistent la dezinfectanți și substanțe chimice, dimensiune 30 x 50 mm, minim 1000 buc
Ribon rezistent la temperatura de minim 100 ⁰C și rezistent la dezinfectanți și substanțe chimice, pentru minim 1000 de stichere
Garanție 24 luni de la data instalării si punerii in funcțiune a echipamentului, cu efectuarea lucrărilor de mentenanță recomandate de producător
Transportul pana la sediul beneficiarului
Instalare și punere în funcțiune
Instruirea personalului medical si tehnic.</t>
    </r>
  </si>
  <si>
    <r>
      <rPr>
        <sz val="11"/>
        <color rgb="FFFF0000"/>
        <rFont val="Cambria"/>
        <family val="1"/>
      </rPr>
      <t>Descriere: Microscopul optic binocular este un instrument de laborator care utilizează un sistem de lentile compuse pentru a amplifica dimensiunile aparente ale obiectelor microscopice, transformând detalii invizibile ochiului liber în imagini clare și contrastante. Prin combinarea puterii de rezoluție a obiectivelor cu magnificația ocularelor, dispozitivul permite scalarea precisă a specimenelor de dimensiuni micrometrice pentru o analiză morfologică detaliată.</t>
    </r>
    <r>
      <rPr>
        <sz val="11"/>
        <color theme="1"/>
        <rFont val="Cambria"/>
        <family val="1"/>
      </rPr>
      <t xml:space="preserve">
Tip microscop Upright
Tip iluminare Cu lumină transmisă
Tip lumină albă
Sistem optic Plan Acromat
Tip ocular Binocular sau trinocular în dependență de configurația furnizorului
</t>
    </r>
    <r>
      <rPr>
        <sz val="11"/>
        <color rgb="FFFF0000"/>
        <rFont val="Cambria"/>
        <family val="1"/>
      </rPr>
      <t>Sistemul să includă cameră video</t>
    </r>
    <r>
      <rPr>
        <sz val="11"/>
        <color theme="1"/>
        <rFont val="Cambria"/>
        <family val="1"/>
      </rPr>
      <t xml:space="preserve">
Vizualizare simultană prin ocular și cameră
Unghi înclinare cap ocular 30 grade
Oculare 10X
Număr câmp minim FN22
Măsuță mecanică cu sistem de prindere lame
Suprafață rezistentă la zgârieturi
Translație X și Y cu butoane rotative
Translație pe Z minim 20 mm
Butoane rotative de ajustarea, reglaj grosier și fin pe axa Z
Revolver cu 5 poziții
Obiective necesare (FN22):
-	4X
-	10X
-	20X
-	40X
-	100X imersie ulei
Condensor tip Abbe
Diafragmă cu apertură ajustabilă
Sursă lumină LED
Putere sursă minim 3W
Cameră amplasată pe al treilea tub sau integrată
Rezoluție cameră minim 4K
Port conectare PC
Kit conectare PC
Calculator conform cerințelor minime a producătorului
Software vizualizare, arhivare și măsurare
Alimentare 220V / 50Hz
Garanție 24 luni de la data instalării si punerii in funcțiune a echipamentului, cu efectuarea lucrărilor de mentenanță recomandate de producător
Transportul pana la sediul beneficiarului
Instalare și punere în funcțiune
Instruirea personalului medical si tehnic</t>
    </r>
  </si>
  <si>
    <r>
      <rPr>
        <sz val="11"/>
        <color rgb="FFFF0000"/>
        <rFont val="Cambria"/>
        <family val="1"/>
      </rPr>
      <t>Descriere: Procesorul cu ultrasunete este utilizat pentru pregătirea probelor de lapte în vederea analizei macronutrienților cu ajutorul analizorului de lapte matern. Prin aplicarea undelor ultrasonice de înaltă frecvență, proba de lapte este omogenizată.</t>
    </r>
    <r>
      <rPr>
        <sz val="11"/>
        <color theme="1"/>
        <rFont val="Cambria"/>
        <family val="1"/>
      </rPr>
      <t xml:space="preserve">
Principiul de lucru – omogenizare cu ultrasunete prin cavitație
Putere de ieșire ≥ 130W
Capacitate de procesare 3–10 ml
Configurație:
-	cu incintă de protecție a probei
-	cu stativ ajustabil pe înălțime
Material sondă – aliaj din titan
Alimentare 220 V, 50 Hz
Garanție 24 luni de la data instalării si punerii in funcțiune a echipamentului, cu efectuarea lucrărilor de mentenanță recomandate de producător
Transportul pana la sediul beneficiarului
Instalare și punere în funcțiune
Instruirea personalului medical si tehnic.</t>
    </r>
  </si>
  <si>
    <r>
      <rPr>
        <sz val="11"/>
        <color rgb="FFFF0000"/>
        <rFont val="Cambria"/>
        <family val="1"/>
      </rPr>
      <t>Descriere: Recipiente sterile de unică folosință pentru colectarea, stocarea și manipularea laptelui matern</t>
    </r>
    <r>
      <rPr>
        <sz val="11"/>
        <color theme="1"/>
        <rFont val="Cambria"/>
        <family val="1"/>
      </rPr>
      <t xml:space="preserve">.
Material:
-	fără Bisfenol A (BPA)
-	fără Bisfenol S (BPS)
-	fără ftalați
-	fără DEHP
Rezistență la congelare și pasteurizare între -20°C și +63°C
Gradație pe vas în pași de 5 ml
Capac cu folie pentru sigilare prin inducție
</t>
    </r>
    <r>
      <rPr>
        <sz val="11"/>
        <color rgb="FFFF0000"/>
        <rFont val="Cambria"/>
        <family val="1"/>
      </rPr>
      <t>Volum 50 ml</t>
    </r>
    <r>
      <rPr>
        <sz val="11"/>
        <color theme="1"/>
        <rFont val="Cambria"/>
        <family val="1"/>
      </rPr>
      <t xml:space="preserve">
Livrare/împachetare individuală, sterilă
Transportul pana la sediul beneficiarului.</t>
    </r>
  </si>
  <si>
    <r>
      <rPr>
        <sz val="11"/>
        <color rgb="FFFF0000"/>
        <rFont val="Cambria"/>
        <family val="1"/>
      </rPr>
      <t>Descriere: Recipiente sterile de unică folosință pentru colectarea, stocarea și manipularea laptelui matern</t>
    </r>
    <r>
      <rPr>
        <sz val="11"/>
        <color theme="1"/>
        <rFont val="Cambria"/>
        <family val="1"/>
      </rPr>
      <t xml:space="preserve">.
Material:
-	fără Bisfenol A (BPA)
-	fără Bisfenol S (BPS)
-	fără ftalați
-	fără DEHP
Rezistență la congelare și pasteurizare între -20°C și +63°C
Gradație pe vas în pași de 5 ml
Capac cu folie pentru sigilare prin inducție
</t>
    </r>
    <r>
      <rPr>
        <sz val="11"/>
        <color rgb="FFFF0000"/>
        <rFont val="Cambria"/>
        <family val="1"/>
      </rPr>
      <t>Volum 90 - 100 ml</t>
    </r>
    <r>
      <rPr>
        <sz val="11"/>
        <color theme="1"/>
        <rFont val="Cambria"/>
        <family val="1"/>
      </rPr>
      <t xml:space="preserve">
Livrare/împachetare individuală, sterilă
Transportul pana la sediul beneficiarului.</t>
    </r>
  </si>
  <si>
    <r>
      <rPr>
        <sz val="11"/>
        <color rgb="FFFF0000"/>
        <rFont val="Cambria"/>
        <family val="1"/>
      </rPr>
      <t>Descriere: Recipiente sterile de unică folosință pentru colectarea, stocarea și manipularea laptelui matern</t>
    </r>
    <r>
      <rPr>
        <sz val="11"/>
        <color theme="1"/>
        <rFont val="Cambria"/>
        <family val="1"/>
      </rPr>
      <t xml:space="preserve">.
Material:
-	fără Bisfenol A (BPA)
-	fără Bisfenol S (BPS)
-	fără ftalați
-	fără DEHP
Rezistență la congelare și pasteurizare între -20°C și +63°C
Gradație pe vas în pași de 5 ml
Capac cu folie pentru sigilare prin inducție
</t>
    </r>
    <r>
      <rPr>
        <sz val="11"/>
        <color rgb="FFFF0000"/>
        <rFont val="Cambria"/>
        <family val="1"/>
      </rPr>
      <t>Volum 130 ml</t>
    </r>
    <r>
      <rPr>
        <sz val="11"/>
        <color theme="1"/>
        <rFont val="Cambria"/>
        <family val="1"/>
      </rPr>
      <t xml:space="preserve">
Livrare/împachetare individuală, sterilă
Transportul pana la sediul beneficiarului.</t>
    </r>
  </si>
  <si>
    <r>
      <rPr>
        <sz val="11"/>
        <color rgb="FFFF0000"/>
        <rFont val="Cambria"/>
        <family val="1"/>
      </rPr>
      <t>Descriere: Recipiente sterile de unică folosință pentru colectarea, stocarea și manipularea laptelui matern</t>
    </r>
    <r>
      <rPr>
        <sz val="11"/>
        <color theme="1"/>
        <rFont val="Cambria"/>
        <family val="1"/>
      </rPr>
      <t xml:space="preserve">.
Material:
-	fără Bisfenol A (BPA)
-	fără Bisfenol S (BPS)
-	fără ftalați
-	fără DEHP
Rezistență la congelare și pasteurizare între -20°C și +63°C
Gradație pe vas în pași de 5 ml
Capac cu folie pentru sigilare prin inducție
</t>
    </r>
    <r>
      <rPr>
        <sz val="11"/>
        <color rgb="FFFF0000"/>
        <rFont val="Cambria"/>
        <family val="1"/>
      </rPr>
      <t>Volum 250 ml</t>
    </r>
    <r>
      <rPr>
        <sz val="11"/>
        <color theme="1"/>
        <rFont val="Cambria"/>
        <family val="1"/>
      </rPr>
      <t xml:space="preserve">
Livrare/împachetare individuală, sterilă
Transportul pana la sediul beneficiarului.</t>
    </r>
  </si>
  <si>
    <r>
      <rPr>
        <sz val="11"/>
        <color rgb="FFFF0000"/>
        <rFont val="Cambria"/>
        <family val="1"/>
      </rPr>
      <t>Configurația dispozitivului  Amplasare pe masă
Tip dispozitiv automat
Carcasă inox sau metal vopsit anticoroziv</t>
    </r>
    <r>
      <rPr>
        <sz val="11"/>
        <color theme="1"/>
        <rFont val="Cambria"/>
        <family val="1"/>
      </rPr>
      <t xml:space="preserve">
Ecran LCD cu introducere date imprimare
Încărcare laterală
Mod de sigilare Tragere automată a pachetului
Temperatură de sigilare ajustabilă
Interval temperatură 100–200°C
Eroare de setare temperatură 1°C
</t>
    </r>
    <r>
      <rPr>
        <sz val="11"/>
        <color rgb="FFFF0000"/>
        <rFont val="Cambria"/>
        <family val="1"/>
      </rPr>
      <t>Protecție la supraîncălzire</t>
    </r>
    <r>
      <rPr>
        <sz val="11"/>
        <color theme="1"/>
        <rFont val="Cambria"/>
        <family val="1"/>
      </rPr>
      <t xml:space="preserve">
Viteză de sigilare minim 10 m/min
Funcția de intrare în regim de așteptare (stand-by)
Imprimantă integrat
-	dată și oră
-	dată expirare
-	lot
Suport role sterilizare cu protecție anti-căderea rolelor
Cuțit de tăiere integrat
Posibilitate de înlocuire a lamei cuțitului
Alimentare 220V / 50Hz
Consumabile și accesorii:
-	Cuțit rezervă 3 buc.
-	Compatibil cu role poliester/polipropilenă
-	Rolă 10 cm × 200 m (2 buc.)
-	Rolă 15 cm × 200 m (3 buc.)
-	Rolă 20 cm × 200 m (2 buc.)
Transportare la locul solicitat 
Instalare
Testare
Garanție minim 24 luni
Training personal medical Pregătirea de lucru, operarea cu dispozitivul, întreținerea.</t>
    </r>
  </si>
  <si>
    <r>
      <rPr>
        <sz val="11"/>
        <color rgb="FFFF0000"/>
        <rFont val="Cambria"/>
        <family val="1"/>
      </rPr>
      <t>Descriere: Stația de pasteurizare a laptelui uman este un echipament specializat destinat procesării sigure a laptelui matern, prin menținerea controlată a temperaturii pentru eliminarea microorganismelor patogene. Dispozitivul asigură păstrarea proprietăților nutritive și imunologice ale laptelui, fiind utilizat în maternități, bănci de lapte și secții de neonatologie.</t>
    </r>
    <r>
      <rPr>
        <sz val="11"/>
        <color theme="1"/>
        <rFont val="Cambria"/>
        <family val="1"/>
      </rPr>
      <t xml:space="preserve">
</t>
    </r>
    <r>
      <rPr>
        <sz val="11"/>
        <color rgb="FFFF0000"/>
        <rFont val="Cambria"/>
        <family val="1"/>
      </rPr>
      <t>Mod de funcționare Automat</t>
    </r>
    <r>
      <rPr>
        <sz val="11"/>
        <color theme="1"/>
        <rFont val="Cambria"/>
        <family val="1"/>
      </rPr>
      <t xml:space="preserve">
Metoda de pasteurizare Holder cu răcire controlata
Metoda de încălzire si răcire Încălzire prin imersia sticluțelor în lichid sau pulverizare pentru încălzire uniformă, răcire cu aer
Sistem de monitorizare a funcționarii Înregistrarea internă sau pe PC extern dedicat a datelor despre temperaturi de pasteurizare, timpi de lucru, alarme, validare cicluri, numărul loturilor
Material constructiv Oțel inoxidabil
</t>
    </r>
    <r>
      <rPr>
        <sz val="11"/>
        <color rgb="FFFF0000"/>
        <rFont val="Cambria"/>
        <family val="1"/>
      </rPr>
      <t>Tensiune de alimentare 220 V, 50 Hz</t>
    </r>
    <r>
      <rPr>
        <sz val="11"/>
        <color theme="1"/>
        <rFont val="Cambria"/>
        <family val="1"/>
      </rPr>
      <t xml:space="preserve">
Capacitate maximă de pasteurizare Minim 9 L într-un ciclu
Capacitate sticluțelor posibil de sterilizat 50 ml, 100 ml, 130 ml, 250 ml.
Să permită utilizarea recipientelor prevăzute cu folie de sigilare.
Timp de pasteurizare Ajustabil automat, în dependență de temperatura apei. 
Modalitate de răcire forțată prin refrigerare de până la 4 ⁰C
Monitorizare temperatură Electronică, cu senzori de temperatură în camera de pasteurizare
Vizualizare date stocate Pe ecran și posibilitate de stocare pe stick USB sau stocare pe un PC dedicat
Consumabile și accesorii:
-	Adaptoare sau coșuri pentru sticluțe
-	PC cu software dacă este necesar pentru a corespunde specificației
Garanție 24 luni de la data instalării si punerii in funcțiune a echipamentului, cu efectuarea lucrărilor de mentenanță recomandată de producător
Transportul pana la sediul beneficiarului
Instalarea si punerea in funcțiune
Instruirea personalului medical si tehnic.</t>
    </r>
  </si>
  <si>
    <r>
      <rPr>
        <sz val="11"/>
        <color rgb="FFFF0000"/>
        <rFont val="Cambria"/>
        <family val="1"/>
      </rPr>
      <t>Descriere: Sistem de încălzire fără apă, conceput special pentru încălzirea laptelui matern si a altor soluții înainte de injectarea în analizorul de lapte matern, asigurând temperatura optimă pentru analiza macronutrienților</t>
    </r>
    <r>
      <rPr>
        <sz val="11"/>
        <color theme="1"/>
        <rFont val="Cambria"/>
        <family val="1"/>
      </rPr>
      <t xml:space="preserve">
Interval necesar de temperatură 30 – 50 °C
Acuratețe temperatură ± 0,5 °C
Volum Capacitate de încălzire minim 6 flacoane concomitent
Metoda de încălzire Fără apă, pentru a elimina riscul de contaminare biologică a probelor
Metoda de transmitere a căldurii Cu bile metalice tratate antimicrobian sau altă metodă similară
Material constructiv Aluminiu
</t>
    </r>
    <r>
      <rPr>
        <sz val="11"/>
        <color rgb="FFFF0000"/>
        <rFont val="Cambria"/>
        <family val="1"/>
      </rPr>
      <t xml:space="preserve">Sursa de alimentare 220 V, 50 Hz
</t>
    </r>
    <r>
      <rPr>
        <sz val="11"/>
        <color theme="1"/>
        <rFont val="Cambria"/>
        <family val="1"/>
      </rPr>
      <t>Garanție 24 luni de la data instalării si punerii in funcțiune a echipamentului, cu efectuarea lucrărilor de mentenanță recomandate de producător
Transportul pana la sediul beneficiarului
Instalarea si punerea in funcțiune
Instruirea personalului medical si tehnic.</t>
    </r>
  </si>
  <si>
    <t>Lot nr.11</t>
  </si>
  <si>
    <t>Lot nr.12</t>
  </si>
  <si>
    <t>Lot nr.13</t>
  </si>
  <si>
    <t>Lot nr.14</t>
  </si>
  <si>
    <t>Lot nr.15</t>
  </si>
  <si>
    <t>Lot nr.16</t>
  </si>
  <si>
    <t>Lot nr.17</t>
  </si>
  <si>
    <t>Lot nr.1-Analizator de lapte matern</t>
  </si>
  <si>
    <t>Lot nr.2-Autoclav orizontal cu încărcare frontală</t>
  </si>
  <si>
    <t xml:space="preserve">Lot nr.3-Congelator vertical </t>
  </si>
  <si>
    <t xml:space="preserve">Lot nr.4-Dispozitiv de sigilare a sticlelor de lapte cu inductie </t>
  </si>
  <si>
    <t>Lot nr.5-Frigider Medical</t>
  </si>
  <si>
    <t>Lot nr.6-Geanta de transport termoizolanta</t>
  </si>
  <si>
    <t>Lot nr.7-Hota cu flux laminar vertical</t>
  </si>
  <si>
    <t>Lot nr.8-Imprimanta pentru etichete</t>
  </si>
  <si>
    <t>Lot nr.9-Microscop optic binocular cu camera</t>
  </si>
  <si>
    <t>Lot nr.10-Procesor cu ultrasunet</t>
  </si>
  <si>
    <t>Lot nr.11-Recipiente de 50 ml de unică utilizare pentru depozitarea laptelui matern</t>
  </si>
  <si>
    <t>Lot nr.12-Recipiente de 90 - 100 ml de unică utilizare pentru depozitarea laptelui matern</t>
  </si>
  <si>
    <t>Lot nr.13-Recipiente de 130 ml de unică utilizare pentru depozitarea laptelui matern</t>
  </si>
  <si>
    <t>Lot nr.14-Recipiente de 250 ml de unică utilizare pentru depozitarea laptelui matern</t>
  </si>
  <si>
    <t>Lot nr.15-Sigilator pentru sterilizarea instrumentelor</t>
  </si>
  <si>
    <t>Lot nr.16-Statie de pasteurizare a laptelui uman</t>
  </si>
  <si>
    <t>Lot nr.17-Sistem de incalzire fara apa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</si>
</sst>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b/>
      <sz val="12"/>
      <name val="Times New Roman"/>
      <family val="1"/>
      <charset val="204"/>
    </font>
    <font>
      <sz val="11"/>
      <name val="Times New Roman"/>
      <family val="1"/>
      <charset val="204"/>
    </font>
    <font>
      <sz val="11"/>
      <color rgb="FF000000"/>
      <name val="Cambria"/>
      <family val="1"/>
      <charset val="204"/>
    </font>
    <font>
      <sz val="11"/>
      <name val="Times New Roman"/>
      <family val="1"/>
    </font>
    <font>
      <sz val="11"/>
      <name val="Arial"/>
      <family val="2"/>
      <charset val="204"/>
    </font>
    <font>
      <sz val="11"/>
      <color rgb="FFFF0000"/>
      <name val="Cambria"/>
      <family val="1"/>
    </font>
  </fonts>
  <fills count="4">
    <fill>
      <patternFill patternType="none"/>
    </fill>
    <fill>
      <patternFill patternType="gray125"/>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3"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09">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4" fillId="2" borderId="1" xfId="0" applyFont="1" applyFill="1" applyBorder="1" applyAlignment="1" applyProtection="1">
      <alignment horizontal="left" vertical="top"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2" borderId="3" xfId="1" applyFont="1" applyFill="1" applyBorder="1" applyAlignment="1" applyProtection="1">
      <alignment horizontal="center" vertical="center" wrapText="1"/>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2" borderId="1" xfId="0" applyFont="1" applyFill="1" applyBorder="1" applyAlignment="1">
      <alignment horizontal="center" vertical="top" wrapText="1"/>
    </xf>
    <xf numFmtId="0" fontId="10" fillId="2"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2"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2" borderId="1" xfId="0" applyFont="1" applyFill="1" applyBorder="1" applyAlignment="1">
      <alignment horizontal="center" vertical="top" wrapText="1"/>
    </xf>
    <xf numFmtId="0" fontId="0" fillId="0" borderId="1" xfId="0" applyBorder="1"/>
    <xf numFmtId="0" fontId="10" fillId="0" borderId="1" xfId="1" applyFont="1" applyBorder="1" applyProtection="1">
      <protection locked="0"/>
    </xf>
    <xf numFmtId="0" fontId="29" fillId="0" borderId="1" xfId="1" applyFont="1" applyBorder="1" applyAlignment="1" applyProtection="1">
      <alignment wrapText="1"/>
      <protection locked="0"/>
    </xf>
    <xf numFmtId="0" fontId="11" fillId="2" borderId="4" xfId="2" applyFont="1" applyFill="1" applyBorder="1" applyAlignment="1" applyProtection="1">
      <alignment horizontal="left" vertical="top" wrapText="1"/>
    </xf>
    <xf numFmtId="0" fontId="34" fillId="2" borderId="1" xfId="0" applyFont="1" applyFill="1" applyBorder="1" applyAlignment="1">
      <alignment vertical="top" wrapText="1"/>
    </xf>
    <xf numFmtId="0" fontId="16" fillId="0" borderId="1" xfId="1" applyFont="1" applyBorder="1" applyProtection="1">
      <protection locked="0"/>
    </xf>
    <xf numFmtId="0" fontId="29" fillId="2"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16" fillId="0" borderId="0" xfId="1" applyFont="1" applyBorder="1" applyProtection="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4" fontId="10" fillId="2" borderId="0" xfId="1" applyNumberFormat="1" applyFont="1" applyFill="1" applyProtection="1">
      <protection locked="0"/>
    </xf>
    <xf numFmtId="0" fontId="10" fillId="2" borderId="0" xfId="1" applyFont="1" applyFill="1" applyAlignment="1" applyProtection="1">
      <alignment wrapText="1"/>
      <protection locked="0"/>
    </xf>
    <xf numFmtId="0" fontId="13" fillId="2" borderId="0" xfId="1" applyFont="1" applyFill="1" applyAlignment="1" applyProtection="1">
      <alignment horizontal="center"/>
      <protection locked="0"/>
    </xf>
    <xf numFmtId="0" fontId="12" fillId="2" borderId="0" xfId="1" applyFont="1" applyFill="1" applyBorder="1" applyAlignment="1" applyProtection="1">
      <alignment horizontal="left" vertical="top" wrapText="1"/>
      <protection locked="0"/>
    </xf>
    <xf numFmtId="0" fontId="12" fillId="2" borderId="1" xfId="1" applyFont="1" applyFill="1" applyBorder="1" applyAlignment="1" applyProtection="1">
      <alignment vertical="top" wrapText="1"/>
      <protection locked="0"/>
    </xf>
    <xf numFmtId="4" fontId="10" fillId="2" borderId="0" xfId="1" applyNumberFormat="1" applyFont="1" applyFill="1" applyBorder="1" applyAlignment="1" applyProtection="1">
      <alignment wrapText="1"/>
      <protection locked="0"/>
    </xf>
    <xf numFmtId="0" fontId="10" fillId="2" borderId="0" xfId="1" applyFont="1" applyFill="1" applyBorder="1" applyAlignment="1" applyProtection="1">
      <alignment wrapText="1"/>
      <protection locked="0"/>
    </xf>
    <xf numFmtId="0" fontId="10" fillId="2" borderId="0" xfId="1" applyFont="1" applyFill="1" applyBorder="1" applyProtection="1">
      <protection locked="0"/>
    </xf>
    <xf numFmtId="0" fontId="10" fillId="2" borderId="0" xfId="1" applyFont="1" applyFill="1" applyBorder="1" applyAlignment="1" applyProtection="1">
      <alignment horizontal="center" vertical="center"/>
      <protection locked="0"/>
    </xf>
    <xf numFmtId="4" fontId="10" fillId="2" borderId="0" xfId="1" applyNumberFormat="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0" fontId="11" fillId="2" borderId="1" xfId="1" applyFont="1" applyFill="1" applyBorder="1" applyAlignment="1" applyProtection="1">
      <alignment horizontal="center" wrapText="1"/>
    </xf>
    <xf numFmtId="4" fontId="36" fillId="2" borderId="1" xfId="1" applyNumberFormat="1" applyFont="1" applyFill="1" applyBorder="1" applyAlignment="1" applyProtection="1">
      <alignment horizontal="center" vertical="center"/>
      <protection locked="0"/>
    </xf>
    <xf numFmtId="0" fontId="36" fillId="2" borderId="1" xfId="1" applyFont="1" applyFill="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4" fontId="10" fillId="2" borderId="1" xfId="1" applyNumberFormat="1" applyFont="1" applyFill="1" applyBorder="1" applyProtection="1">
      <protection locked="0"/>
    </xf>
    <xf numFmtId="0" fontId="10" fillId="2" borderId="1" xfId="1" applyFont="1" applyFill="1" applyBorder="1" applyAlignment="1" applyProtection="1">
      <alignment wrapText="1"/>
      <protection locked="0"/>
    </xf>
    <xf numFmtId="0" fontId="10" fillId="2" borderId="2" xfId="1" applyFont="1" applyFill="1" applyBorder="1" applyProtection="1">
      <protection locked="0"/>
    </xf>
    <xf numFmtId="0" fontId="35" fillId="2" borderId="1" xfId="0" applyFont="1" applyFill="1" applyBorder="1" applyAlignment="1">
      <alignment horizontal="center" vertical="center"/>
    </xf>
    <xf numFmtId="4" fontId="35" fillId="2" borderId="1" xfId="0" applyNumberFormat="1" applyFont="1" applyFill="1" applyBorder="1" applyAlignment="1">
      <alignment horizontal="right" vertical="center"/>
    </xf>
    <xf numFmtId="0" fontId="10" fillId="2" borderId="1" xfId="1" applyFont="1" applyFill="1" applyBorder="1" applyProtection="1">
      <protection locked="0"/>
    </xf>
    <xf numFmtId="0" fontId="16" fillId="2" borderId="1" xfId="1" applyFont="1" applyFill="1" applyBorder="1" applyAlignment="1" applyProtection="1">
      <alignment wrapText="1"/>
      <protection locked="0"/>
    </xf>
    <xf numFmtId="0" fontId="16"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0" fontId="10" fillId="2" borderId="1" xfId="1" applyFont="1" applyFill="1" applyBorder="1" applyAlignment="1" applyProtection="1">
      <alignment horizontal="center" vertical="center"/>
      <protection locked="0"/>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2"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2" borderId="0" xfId="1" applyFont="1" applyFill="1" applyAlignment="1" applyProtection="1">
      <alignment horizontal="center"/>
      <protection locked="0"/>
    </xf>
    <xf numFmtId="0" fontId="13" fillId="2" borderId="0" xfId="1" applyFont="1" applyFill="1" applyAlignment="1" applyProtection="1">
      <alignment horizontal="center"/>
      <protection locked="0"/>
    </xf>
    <xf numFmtId="0" fontId="9" fillId="2" borderId="0" xfId="1" applyFont="1" applyFill="1" applyAlignment="1" applyProtection="1">
      <alignment horizontal="right" vertical="center"/>
      <protection locked="0"/>
    </xf>
    <xf numFmtId="0" fontId="10" fillId="2" borderId="0" xfId="1" applyFont="1" applyFill="1" applyAlignment="1" applyProtection="1">
      <alignment horizontal="left" vertical="center"/>
      <protection locked="0"/>
    </xf>
    <xf numFmtId="0" fontId="11" fillId="2" borderId="1" xfId="1" applyFont="1" applyFill="1" applyBorder="1" applyAlignment="1" applyProtection="1">
      <alignment horizontal="right" vertical="center" wrapText="1"/>
      <protection locked="0"/>
    </xf>
    <xf numFmtId="0" fontId="12" fillId="2"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4" fontId="27" fillId="2" borderId="5" xfId="69" applyNumberFormat="1" applyFont="1" applyFill="1" applyBorder="1"/>
    <xf numFmtId="4" fontId="0" fillId="0" borderId="5" xfId="0" applyNumberFormat="1" applyBorder="1"/>
    <xf numFmtId="0" fontId="10" fillId="0" borderId="5" xfId="0" applyFont="1" applyBorder="1" applyAlignment="1" applyProtection="1">
      <alignment horizontal="center" vertical="top" wrapText="1"/>
      <protection locked="0"/>
    </xf>
    <xf numFmtId="0" fontId="10" fillId="0" borderId="5" xfId="1" applyFont="1" applyBorder="1" applyProtection="1">
      <protection locked="0"/>
    </xf>
    <xf numFmtId="0" fontId="16" fillId="0" borderId="5" xfId="1" applyFont="1" applyBorder="1" applyProtection="1">
      <protection locked="0"/>
    </xf>
    <xf numFmtId="0" fontId="11" fillId="2" borderId="4" xfId="2" applyFont="1" applyFill="1" applyBorder="1" applyAlignment="1" applyProtection="1">
      <alignment vertical="top" wrapText="1"/>
    </xf>
    <xf numFmtId="0" fontId="11" fillId="2" borderId="4" xfId="2" applyFont="1" applyFill="1" applyBorder="1" applyAlignment="1" applyProtection="1">
      <alignment horizontal="center" vertical="top" wrapText="1"/>
    </xf>
    <xf numFmtId="0" fontId="38" fillId="0" borderId="1" xfId="0" applyFont="1" applyBorder="1" applyAlignment="1">
      <alignment horizontal="center" vertical="center" wrapText="1"/>
    </xf>
    <xf numFmtId="0" fontId="37" fillId="2" borderId="1" xfId="0" applyFont="1" applyFill="1" applyBorder="1" applyAlignment="1">
      <alignment horizontal="center" vertical="center" wrapText="1"/>
    </xf>
    <xf numFmtId="0" fontId="37" fillId="2" borderId="1" xfId="0" applyFont="1" applyFill="1" applyBorder="1" applyAlignment="1">
      <alignment horizontal="center" vertical="center"/>
    </xf>
    <xf numFmtId="0" fontId="39" fillId="2" borderId="1" xfId="1" applyFont="1" applyFill="1" applyBorder="1" applyAlignment="1" applyProtection="1">
      <alignment horizontal="center" vertical="center" wrapText="1"/>
      <protection locked="0"/>
    </xf>
    <xf numFmtId="0" fontId="40" fillId="2" borderId="1" xfId="0" applyFont="1" applyFill="1" applyBorder="1" applyAlignment="1">
      <alignment horizontal="center" vertical="center"/>
    </xf>
    <xf numFmtId="0" fontId="39" fillId="2" borderId="1" xfId="0" applyFont="1" applyFill="1" applyBorder="1" applyAlignment="1" applyProtection="1">
      <alignment horizontal="center" vertical="center" wrapText="1"/>
      <protection locked="0"/>
    </xf>
    <xf numFmtId="0" fontId="39" fillId="2" borderId="1" xfId="1" applyFont="1" applyFill="1" applyBorder="1" applyAlignment="1" applyProtection="1">
      <alignment horizontal="center" vertical="center"/>
      <protection locked="0"/>
    </xf>
    <xf numFmtId="0" fontId="39" fillId="0" borderId="1" xfId="1" applyFont="1" applyBorder="1" applyAlignment="1" applyProtection="1">
      <alignment horizontal="center" vertical="center"/>
      <protection locked="0"/>
    </xf>
    <xf numFmtId="0" fontId="39" fillId="0" borderId="1" xfId="1" applyFont="1" applyBorder="1" applyAlignment="1" applyProtection="1">
      <alignment horizontal="center" vertical="center" wrapText="1"/>
      <protection locked="0"/>
    </xf>
    <xf numFmtId="0" fontId="40" fillId="0" borderId="1" xfId="0" applyFont="1" applyBorder="1" applyAlignment="1">
      <alignment horizontal="center" vertical="center"/>
    </xf>
    <xf numFmtId="0" fontId="39" fillId="0" borderId="1" xfId="0" applyFont="1" applyBorder="1" applyAlignment="1" applyProtection="1">
      <alignment horizontal="center" vertical="center" wrapText="1"/>
      <protection locked="0"/>
    </xf>
    <xf numFmtId="0" fontId="35" fillId="0" borderId="1" xfId="0" applyFont="1" applyFill="1" applyBorder="1" applyAlignment="1">
      <alignment vertical="center" wrapText="1"/>
    </xf>
    <xf numFmtId="0" fontId="40" fillId="0" borderId="1" xfId="0" applyFont="1" applyBorder="1" applyAlignment="1">
      <alignment horizontal="center" vertical="center" wrapText="1"/>
    </xf>
    <xf numFmtId="1" fontId="10" fillId="2" borderId="1" xfId="1" applyNumberFormat="1" applyFont="1" applyFill="1" applyBorder="1" applyAlignment="1" applyProtection="1">
      <alignment horizontal="center" vertical="center"/>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3"/>
  <sheetViews>
    <sheetView zoomScale="50" zoomScaleNormal="50" workbookViewId="0">
      <selection activeCell="H7" sqref="H7:H23"/>
    </sheetView>
  </sheetViews>
  <sheetFormatPr defaultColWidth="9.109375" defaultRowHeight="15.6"/>
  <cols>
    <col min="1" max="1" width="5.6640625" style="10" customWidth="1"/>
    <col min="2" max="2" width="5.6640625" style="17" customWidth="1"/>
    <col min="3" max="3" width="30.6640625" style="10" customWidth="1"/>
    <col min="4" max="4" width="30.5546875" style="10" customWidth="1"/>
    <col min="5" max="5" width="10.5546875" style="17" customWidth="1"/>
    <col min="6" max="6" width="11.33203125" style="17" customWidth="1"/>
    <col min="7" max="7" width="10.6640625" style="10" customWidth="1"/>
    <col min="8" max="8" width="47.6640625" style="10" customWidth="1"/>
    <col min="9" max="9" width="15.5546875" style="17" customWidth="1"/>
    <col min="10" max="10" width="19.5546875" style="10" customWidth="1"/>
    <col min="11" max="11" width="14" style="10" customWidth="1"/>
    <col min="12" max="12" width="36.109375" style="10" customWidth="1"/>
    <col min="13" max="15" width="9.109375" style="10"/>
    <col min="16" max="16" width="18.6640625" style="18" customWidth="1"/>
    <col min="17" max="16384" width="9.109375" style="10"/>
  </cols>
  <sheetData>
    <row r="1" spans="1:18">
      <c r="A1" s="22"/>
      <c r="B1" s="22"/>
      <c r="C1" s="72" t="s">
        <v>24</v>
      </c>
      <c r="D1" s="72"/>
      <c r="E1" s="72"/>
      <c r="F1" s="72"/>
      <c r="G1" s="72"/>
      <c r="H1" s="72"/>
      <c r="I1" s="72"/>
      <c r="J1" s="72"/>
      <c r="K1" s="72"/>
    </row>
    <row r="2" spans="1:18">
      <c r="A2" s="22"/>
      <c r="B2" s="22"/>
      <c r="C2" s="22"/>
      <c r="D2" s="74" t="s">
        <v>30</v>
      </c>
      <c r="E2" s="74"/>
      <c r="F2" s="74"/>
      <c r="G2" s="74"/>
      <c r="H2" s="74"/>
      <c r="I2" s="23"/>
      <c r="J2" s="22"/>
      <c r="K2" s="22"/>
    </row>
    <row r="3" spans="1:18" ht="46.8">
      <c r="A3" s="75" t="s">
        <v>8</v>
      </c>
      <c r="B3" s="75"/>
      <c r="C3" s="75"/>
      <c r="D3" s="76" t="s">
        <v>25</v>
      </c>
      <c r="E3" s="76"/>
      <c r="F3" s="76"/>
      <c r="G3" s="76"/>
      <c r="H3" s="76"/>
      <c r="I3" s="24" t="s">
        <v>9</v>
      </c>
      <c r="J3" s="16" t="s">
        <v>10</v>
      </c>
      <c r="K3" s="22"/>
    </row>
    <row r="4" spans="1:18" s="9" customFormat="1" ht="48" customHeight="1">
      <c r="A4" s="77" t="s">
        <v>7</v>
      </c>
      <c r="B4" s="77"/>
      <c r="C4" s="77"/>
      <c r="D4" s="78" t="s">
        <v>45</v>
      </c>
      <c r="E4" s="78"/>
      <c r="F4" s="78"/>
      <c r="G4" s="78"/>
      <c r="H4" s="78"/>
      <c r="I4" s="78"/>
      <c r="J4" s="14" t="s">
        <v>11</v>
      </c>
      <c r="K4" s="15"/>
      <c r="P4" s="19"/>
    </row>
    <row r="5" spans="1:18" s="9" customFormat="1">
      <c r="A5" s="29"/>
      <c r="B5" s="29"/>
      <c r="C5" s="29"/>
      <c r="D5" s="73"/>
      <c r="E5" s="73"/>
      <c r="F5" s="73"/>
      <c r="G5" s="73"/>
      <c r="H5" s="73"/>
      <c r="I5" s="73"/>
      <c r="J5" s="73"/>
      <c r="K5" s="15"/>
      <c r="P5" s="19"/>
    </row>
    <row r="6" spans="1:18" ht="78">
      <c r="A6" s="34" t="s">
        <v>2</v>
      </c>
      <c r="B6" s="34" t="s">
        <v>0</v>
      </c>
      <c r="C6" s="34" t="s">
        <v>1</v>
      </c>
      <c r="D6" s="93" t="s">
        <v>3</v>
      </c>
      <c r="E6" s="94" t="s">
        <v>4</v>
      </c>
      <c r="F6" s="94" t="s">
        <v>27</v>
      </c>
      <c r="G6" s="94" t="s">
        <v>5</v>
      </c>
      <c r="H6" s="94" t="s">
        <v>6</v>
      </c>
      <c r="I6" s="25" t="s">
        <v>28</v>
      </c>
      <c r="J6" s="30" t="s">
        <v>29</v>
      </c>
      <c r="K6" s="28"/>
    </row>
    <row r="7" spans="1:18" ht="64.2" customHeight="1">
      <c r="A7" s="20" t="s">
        <v>26</v>
      </c>
      <c r="B7" s="96">
        <v>1</v>
      </c>
      <c r="C7" s="95" t="s">
        <v>71</v>
      </c>
      <c r="D7" s="95" t="s">
        <v>71</v>
      </c>
      <c r="E7" s="97"/>
      <c r="F7" s="64"/>
      <c r="G7" s="98"/>
      <c r="H7" s="106" t="s">
        <v>47</v>
      </c>
      <c r="I7" s="88"/>
      <c r="J7" s="33"/>
      <c r="K7" s="26" t="s">
        <v>33</v>
      </c>
      <c r="L7" s="26" t="str">
        <f>CONCATENATE(K7,"-",C7)</f>
        <v>Lot nr.1-Lot nr.1-Analizator de lapte matern</v>
      </c>
      <c r="M7" s="26"/>
      <c r="N7" s="26"/>
      <c r="O7" s="26"/>
      <c r="P7" s="27"/>
      <c r="Q7" s="26"/>
      <c r="R7" s="26"/>
    </row>
    <row r="8" spans="1:18" ht="64.2" customHeight="1">
      <c r="A8" s="20" t="s">
        <v>26</v>
      </c>
      <c r="B8" s="96">
        <v>2</v>
      </c>
      <c r="C8" s="95" t="s">
        <v>72</v>
      </c>
      <c r="D8" s="95" t="s">
        <v>72</v>
      </c>
      <c r="E8" s="97"/>
      <c r="F8" s="64"/>
      <c r="G8" s="98"/>
      <c r="H8" s="106" t="s">
        <v>48</v>
      </c>
      <c r="I8" s="88"/>
      <c r="J8" s="33"/>
      <c r="K8" s="26" t="s">
        <v>34</v>
      </c>
      <c r="L8" s="26" t="str">
        <f t="shared" ref="L8:L16" si="0">CONCATENATE(K8,"-",C8)</f>
        <v>Lot nr.2-Lot nr.2-Autoclav orizontal cu încărcare frontală</v>
      </c>
      <c r="M8" s="26"/>
      <c r="N8" s="26"/>
      <c r="O8" s="26"/>
      <c r="P8" s="27"/>
      <c r="Q8" s="26"/>
      <c r="R8" s="26"/>
    </row>
    <row r="9" spans="1:18" ht="64.2" customHeight="1">
      <c r="A9" s="20" t="s">
        <v>26</v>
      </c>
      <c r="B9" s="96">
        <v>3</v>
      </c>
      <c r="C9" s="38" t="s">
        <v>73</v>
      </c>
      <c r="D9" s="38" t="s">
        <v>73</v>
      </c>
      <c r="E9" s="99"/>
      <c r="F9" s="99"/>
      <c r="G9" s="98"/>
      <c r="H9" s="106" t="s">
        <v>49</v>
      </c>
      <c r="I9" s="89"/>
      <c r="J9" s="31"/>
      <c r="K9" s="26" t="s">
        <v>35</v>
      </c>
      <c r="L9" s="26" t="str">
        <f t="shared" si="0"/>
        <v xml:space="preserve">Lot nr.3-Lot nr.3-Congelator vertical </v>
      </c>
      <c r="M9"/>
      <c r="N9"/>
      <c r="O9"/>
      <c r="P9"/>
      <c r="Q9"/>
      <c r="R9"/>
    </row>
    <row r="10" spans="1:18" ht="64.2" customHeight="1">
      <c r="A10" s="20" t="s">
        <v>26</v>
      </c>
      <c r="B10" s="96">
        <v>4</v>
      </c>
      <c r="C10" s="95" t="s">
        <v>74</v>
      </c>
      <c r="D10" s="95" t="s">
        <v>74</v>
      </c>
      <c r="E10" s="100"/>
      <c r="F10" s="100"/>
      <c r="G10" s="98"/>
      <c r="H10" s="106" t="s">
        <v>50</v>
      </c>
      <c r="I10" s="90"/>
      <c r="K10" s="26" t="s">
        <v>36</v>
      </c>
      <c r="L10" s="26" t="str">
        <f t="shared" si="0"/>
        <v xml:space="preserve">Lot nr.4-Lot nr.4-Dispozitiv de sigilare a sticlelor de lapte cu inductie </v>
      </c>
    </row>
    <row r="11" spans="1:18" ht="64.2" customHeight="1">
      <c r="A11" s="20" t="s">
        <v>26</v>
      </c>
      <c r="B11" s="96">
        <v>5</v>
      </c>
      <c r="C11" s="95" t="s">
        <v>75</v>
      </c>
      <c r="D11" s="95" t="s">
        <v>75</v>
      </c>
      <c r="E11" s="101"/>
      <c r="F11" s="101"/>
      <c r="G11" s="98"/>
      <c r="H11" s="106" t="s">
        <v>51</v>
      </c>
      <c r="I11" s="91"/>
      <c r="J11" s="32"/>
      <c r="K11" s="26" t="s">
        <v>37</v>
      </c>
      <c r="L11" s="26" t="str">
        <f t="shared" si="0"/>
        <v>Lot nr.5-Lot nr.5-Frigider Medical</v>
      </c>
      <c r="M11" s="12"/>
      <c r="N11" s="12"/>
      <c r="O11" s="12"/>
      <c r="P11" s="12"/>
      <c r="Q11" s="12"/>
      <c r="R11" s="12"/>
    </row>
    <row r="12" spans="1:18" ht="64.2" customHeight="1">
      <c r="A12" s="20" t="s">
        <v>26</v>
      </c>
      <c r="B12" s="96">
        <v>6</v>
      </c>
      <c r="C12" s="38" t="s">
        <v>76</v>
      </c>
      <c r="D12" s="38" t="s">
        <v>76</v>
      </c>
      <c r="E12" s="102"/>
      <c r="F12" s="102"/>
      <c r="G12" s="102"/>
      <c r="H12" s="106" t="s">
        <v>52</v>
      </c>
      <c r="I12" s="92"/>
      <c r="J12" s="36"/>
      <c r="K12" s="26" t="s">
        <v>38</v>
      </c>
      <c r="L12" s="26" t="str">
        <f t="shared" si="0"/>
        <v>Lot nr.6-Lot nr.6-Geanta de transport termoizolanta</v>
      </c>
      <c r="M12" s="13"/>
      <c r="N12" s="13"/>
      <c r="O12" s="13"/>
      <c r="P12" s="13"/>
      <c r="Q12" s="13"/>
      <c r="R12" s="13"/>
    </row>
    <row r="13" spans="1:18" ht="64.2" customHeight="1">
      <c r="A13" s="20" t="s">
        <v>26</v>
      </c>
      <c r="B13" s="96">
        <v>7</v>
      </c>
      <c r="C13" s="95" t="s">
        <v>77</v>
      </c>
      <c r="D13" s="95" t="s">
        <v>77</v>
      </c>
      <c r="E13" s="102"/>
      <c r="F13" s="102"/>
      <c r="G13" s="102"/>
      <c r="H13" s="106" t="s">
        <v>53</v>
      </c>
      <c r="I13" s="92"/>
      <c r="J13" s="36"/>
      <c r="K13" s="26" t="s">
        <v>39</v>
      </c>
      <c r="L13" s="26" t="str">
        <f t="shared" si="0"/>
        <v>Lot nr.7-Lot nr.7-Hota cu flux laminar vertical</v>
      </c>
      <c r="M13" s="13"/>
      <c r="N13" s="13"/>
      <c r="O13" s="13"/>
      <c r="P13" s="13"/>
      <c r="Q13" s="13"/>
      <c r="R13" s="13"/>
    </row>
    <row r="14" spans="1:18" ht="64.2" customHeight="1">
      <c r="A14" s="20" t="s">
        <v>26</v>
      </c>
      <c r="B14" s="96">
        <v>8</v>
      </c>
      <c r="C14" s="38" t="s">
        <v>78</v>
      </c>
      <c r="D14" s="38" t="s">
        <v>78</v>
      </c>
      <c r="E14" s="102"/>
      <c r="F14" s="102"/>
      <c r="G14" s="102"/>
      <c r="H14" s="106" t="s">
        <v>54</v>
      </c>
      <c r="I14" s="92"/>
      <c r="J14" s="36"/>
      <c r="K14" s="26" t="s">
        <v>40</v>
      </c>
      <c r="L14" s="26" t="str">
        <f t="shared" si="0"/>
        <v>Lot nr.8-Lot nr.8-Imprimanta pentru etichete</v>
      </c>
      <c r="M14" s="13"/>
      <c r="N14" s="13"/>
      <c r="O14" s="13"/>
      <c r="P14" s="13"/>
      <c r="Q14" s="13"/>
      <c r="R14" s="13"/>
    </row>
    <row r="15" spans="1:18" ht="64.2" customHeight="1">
      <c r="A15" s="20" t="s">
        <v>26</v>
      </c>
      <c r="B15" s="96">
        <v>9</v>
      </c>
      <c r="C15" s="38" t="s">
        <v>79</v>
      </c>
      <c r="D15" s="38" t="s">
        <v>79</v>
      </c>
      <c r="E15" s="102"/>
      <c r="F15" s="102"/>
      <c r="G15" s="102"/>
      <c r="H15" s="106" t="s">
        <v>55</v>
      </c>
      <c r="I15" s="92"/>
      <c r="J15" s="36"/>
      <c r="K15" s="26" t="s">
        <v>43</v>
      </c>
      <c r="L15" s="26" t="str">
        <f t="shared" si="0"/>
        <v>Lot nr.9-Lot nr.9-Microscop optic binocular cu camera</v>
      </c>
    </row>
    <row r="16" spans="1:18" ht="64.2" customHeight="1">
      <c r="A16" s="20" t="s">
        <v>26</v>
      </c>
      <c r="B16" s="96">
        <v>10</v>
      </c>
      <c r="C16" s="38" t="s">
        <v>80</v>
      </c>
      <c r="D16" s="38" t="s">
        <v>80</v>
      </c>
      <c r="E16" s="102"/>
      <c r="F16" s="102"/>
      <c r="G16" s="102"/>
      <c r="H16" s="106" t="s">
        <v>56</v>
      </c>
      <c r="I16" s="92"/>
      <c r="J16" s="36"/>
      <c r="K16" s="26" t="s">
        <v>44</v>
      </c>
      <c r="L16" s="26" t="str">
        <f t="shared" si="0"/>
        <v>Lot nr.10-Lot nr.10-Procesor cu ultrasunet</v>
      </c>
    </row>
    <row r="17" spans="1:18" ht="64.2" customHeight="1">
      <c r="A17" s="20" t="s">
        <v>26</v>
      </c>
      <c r="B17" s="96">
        <v>11</v>
      </c>
      <c r="C17" s="38" t="s">
        <v>81</v>
      </c>
      <c r="D17" s="38" t="s">
        <v>81</v>
      </c>
      <c r="E17" s="102"/>
      <c r="F17" s="102"/>
      <c r="G17" s="102"/>
      <c r="H17" s="106" t="s">
        <v>57</v>
      </c>
      <c r="I17" s="39"/>
      <c r="J17" s="39"/>
      <c r="K17" s="26" t="s">
        <v>64</v>
      </c>
      <c r="L17" s="26" t="str">
        <f t="shared" ref="L17:L23" si="1">CONCATENATE(K17,"-",C17)</f>
        <v>Lot nr.11-Lot nr.11-Recipiente de 50 ml de unică utilizare pentru depozitarea laptelui matern</v>
      </c>
      <c r="M17" s="40"/>
      <c r="N17" s="40"/>
      <c r="O17" s="40"/>
      <c r="P17" s="41"/>
      <c r="Q17" s="40"/>
      <c r="R17" s="40"/>
    </row>
    <row r="18" spans="1:18" ht="64.2" customHeight="1">
      <c r="A18" s="20" t="s">
        <v>26</v>
      </c>
      <c r="B18" s="96">
        <v>12</v>
      </c>
      <c r="C18" s="103" t="s">
        <v>82</v>
      </c>
      <c r="D18" s="103" t="s">
        <v>82</v>
      </c>
      <c r="E18" s="102"/>
      <c r="F18" s="102"/>
      <c r="G18" s="102"/>
      <c r="H18" s="106" t="s">
        <v>58</v>
      </c>
      <c r="I18" s="12"/>
      <c r="J18" s="12"/>
      <c r="K18" s="26" t="s">
        <v>65</v>
      </c>
      <c r="L18" s="26" t="str">
        <f t="shared" si="1"/>
        <v>Lot nr.12-Lot nr.12-Recipiente de 90 - 100 ml de unică utilizare pentru depozitarea laptelui matern</v>
      </c>
      <c r="M18" s="12"/>
      <c r="N18" s="12"/>
      <c r="O18" s="12"/>
      <c r="P18" s="12"/>
      <c r="Q18" s="12"/>
      <c r="R18" s="12"/>
    </row>
    <row r="19" spans="1:18" ht="64.2" customHeight="1">
      <c r="A19" s="20" t="s">
        <v>26</v>
      </c>
      <c r="B19" s="96">
        <v>13</v>
      </c>
      <c r="C19" s="103" t="s">
        <v>83</v>
      </c>
      <c r="D19" s="103" t="s">
        <v>83</v>
      </c>
      <c r="E19" s="102"/>
      <c r="F19" s="102"/>
      <c r="G19" s="102"/>
      <c r="H19" s="106" t="s">
        <v>59</v>
      </c>
      <c r="I19" s="13"/>
      <c r="J19" s="13"/>
      <c r="K19" s="26" t="s">
        <v>66</v>
      </c>
      <c r="L19" s="26" t="str">
        <f t="shared" si="1"/>
        <v>Lot nr.13-Lot nr.13-Recipiente de 130 ml de unică utilizare pentru depozitarea laptelui matern</v>
      </c>
      <c r="M19" s="13"/>
      <c r="N19" s="13"/>
      <c r="O19" s="13"/>
      <c r="P19" s="13"/>
      <c r="Q19" s="13"/>
      <c r="R19" s="13"/>
    </row>
    <row r="20" spans="1:18" ht="64.2" customHeight="1">
      <c r="A20" s="20" t="s">
        <v>26</v>
      </c>
      <c r="B20" s="96">
        <v>14</v>
      </c>
      <c r="C20" s="103" t="s">
        <v>84</v>
      </c>
      <c r="D20" s="103" t="s">
        <v>84</v>
      </c>
      <c r="E20" s="102"/>
      <c r="F20" s="102"/>
      <c r="G20" s="102"/>
      <c r="H20" s="106" t="s">
        <v>60</v>
      </c>
      <c r="I20" s="13"/>
      <c r="J20" s="13"/>
      <c r="K20" s="26" t="s">
        <v>67</v>
      </c>
      <c r="L20" s="26" t="str">
        <f t="shared" si="1"/>
        <v>Lot nr.14-Lot nr.14-Recipiente de 250 ml de unică utilizare pentru depozitarea laptelui matern</v>
      </c>
      <c r="M20" s="13"/>
      <c r="N20" s="13"/>
      <c r="O20" s="13"/>
      <c r="P20" s="13"/>
      <c r="Q20" s="13"/>
      <c r="R20" s="13"/>
    </row>
    <row r="21" spans="1:18" ht="64.2" customHeight="1">
      <c r="A21" s="20" t="s">
        <v>26</v>
      </c>
      <c r="B21" s="96">
        <v>15</v>
      </c>
      <c r="C21" s="103" t="s">
        <v>85</v>
      </c>
      <c r="D21" s="103" t="s">
        <v>85</v>
      </c>
      <c r="E21" s="102"/>
      <c r="F21" s="102"/>
      <c r="G21" s="102"/>
      <c r="H21" s="106" t="s">
        <v>61</v>
      </c>
      <c r="I21" s="13"/>
      <c r="J21" s="13"/>
      <c r="K21" s="26" t="s">
        <v>68</v>
      </c>
      <c r="L21" s="26" t="str">
        <f t="shared" si="1"/>
        <v>Lot nr.15-Lot nr.15-Sigilator pentru sterilizarea instrumentelor</v>
      </c>
      <c r="M21" s="13"/>
      <c r="N21" s="13"/>
      <c r="O21" s="13"/>
      <c r="P21" s="13"/>
      <c r="Q21" s="13"/>
      <c r="R21" s="13"/>
    </row>
    <row r="22" spans="1:18" ht="64.2" customHeight="1">
      <c r="A22" s="20" t="s">
        <v>26</v>
      </c>
      <c r="B22" s="96">
        <v>16</v>
      </c>
      <c r="C22" s="107" t="s">
        <v>86</v>
      </c>
      <c r="D22" s="107" t="s">
        <v>86</v>
      </c>
      <c r="E22" s="104"/>
      <c r="F22" s="104"/>
      <c r="G22" s="104"/>
      <c r="H22" s="106" t="s">
        <v>62</v>
      </c>
      <c r="I22"/>
      <c r="J22"/>
      <c r="K22" s="26" t="s">
        <v>69</v>
      </c>
      <c r="L22" s="26" t="str">
        <f t="shared" si="1"/>
        <v>Lot nr.16-Lot nr.16-Statie de pasteurizare a laptelui uman</v>
      </c>
      <c r="M22"/>
      <c r="N22"/>
      <c r="O22"/>
      <c r="P22"/>
      <c r="Q22"/>
      <c r="R22"/>
    </row>
    <row r="23" spans="1:18" ht="64.2" customHeight="1">
      <c r="A23" s="20" t="s">
        <v>26</v>
      </c>
      <c r="B23" s="96">
        <v>17</v>
      </c>
      <c r="C23" s="105" t="s">
        <v>87</v>
      </c>
      <c r="D23" s="105" t="s">
        <v>87</v>
      </c>
      <c r="E23" s="105"/>
      <c r="F23" s="105"/>
      <c r="G23" s="105"/>
      <c r="H23" s="106" t="s">
        <v>63</v>
      </c>
      <c r="I23" s="90"/>
      <c r="K23" s="26" t="s">
        <v>70</v>
      </c>
      <c r="L23" s="26" t="str">
        <f t="shared" si="1"/>
        <v>Lot nr.17-Lot nr.17-Sistem de incalzire fara apa</v>
      </c>
    </row>
  </sheetData>
  <autoFilter ref="A6:J8"/>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
  <sheetViews>
    <sheetView tabSelected="1" topLeftCell="E22" zoomScale="50" zoomScaleNormal="50" workbookViewId="0">
      <selection activeCell="M8" sqref="M8:M24"/>
    </sheetView>
  </sheetViews>
  <sheetFormatPr defaultColWidth="9.109375" defaultRowHeight="15.6"/>
  <cols>
    <col min="1" max="1" width="3.44140625" style="42" customWidth="1"/>
    <col min="2" max="2" width="5.6640625" style="42" customWidth="1"/>
    <col min="3" max="3" width="4.44140625" style="43" customWidth="1"/>
    <col min="4" max="4" width="24" style="45" customWidth="1"/>
    <col min="5" max="5" width="27.44140625" style="45" customWidth="1"/>
    <col min="6" max="6" width="15.33203125" style="69" customWidth="1"/>
    <col min="7" max="7" width="14.6640625" style="70" customWidth="1"/>
    <col min="8" max="8" width="18.33203125" style="42" customWidth="1"/>
    <col min="9" max="9" width="12.109375" style="42" customWidth="1"/>
    <col min="10" max="10" width="13.109375" style="42" customWidth="1"/>
    <col min="11" max="11" width="17" style="42" customWidth="1"/>
    <col min="12" max="12" width="30" style="42" customWidth="1"/>
    <col min="13" max="13" width="24" style="44" customWidth="1"/>
    <col min="14" max="14" width="25.109375" style="45" customWidth="1"/>
    <col min="15" max="16384" width="9.109375" style="42"/>
  </cols>
  <sheetData>
    <row r="1" spans="1:16">
      <c r="D1" s="81" t="s">
        <v>23</v>
      </c>
      <c r="E1" s="81"/>
      <c r="F1" s="81"/>
      <c r="G1" s="81"/>
      <c r="H1" s="81"/>
      <c r="I1" s="81"/>
      <c r="J1" s="81"/>
      <c r="K1" s="81"/>
      <c r="L1" s="81"/>
    </row>
    <row r="2" spans="1:16">
      <c r="D2" s="82" t="s">
        <v>14</v>
      </c>
      <c r="E2" s="82"/>
      <c r="F2" s="82"/>
      <c r="G2" s="82"/>
      <c r="H2" s="82"/>
      <c r="I2" s="82"/>
      <c r="J2" s="82"/>
      <c r="K2" s="46"/>
    </row>
    <row r="3" spans="1:16">
      <c r="B3" s="83" t="s">
        <v>8</v>
      </c>
      <c r="C3" s="83"/>
      <c r="D3" s="83"/>
      <c r="E3" s="84" t="s">
        <v>25</v>
      </c>
      <c r="F3" s="84"/>
      <c r="G3" s="84"/>
      <c r="H3" s="84"/>
      <c r="I3" s="84"/>
      <c r="K3" s="42" t="s">
        <v>9</v>
      </c>
      <c r="L3" s="42" t="s">
        <v>10</v>
      </c>
    </row>
    <row r="4" spans="1:16" s="50" customFormat="1" ht="32.25" customHeight="1">
      <c r="A4" s="47"/>
      <c r="B4" s="85" t="s">
        <v>7</v>
      </c>
      <c r="C4" s="85"/>
      <c r="D4" s="85"/>
      <c r="E4" s="86" t="s">
        <v>45</v>
      </c>
      <c r="F4" s="86"/>
      <c r="G4" s="86"/>
      <c r="H4" s="86"/>
      <c r="I4" s="86"/>
      <c r="J4" s="86"/>
      <c r="K4" s="86"/>
      <c r="L4" s="48" t="s">
        <v>11</v>
      </c>
      <c r="M4" s="49"/>
    </row>
    <row r="5" spans="1:16" s="51" customFormat="1" ht="20.100000000000001" customHeight="1">
      <c r="A5" s="47"/>
      <c r="C5" s="52"/>
      <c r="D5" s="50"/>
      <c r="E5" s="79"/>
      <c r="F5" s="79"/>
      <c r="G5" s="79"/>
      <c r="H5" s="79"/>
      <c r="I5" s="79"/>
      <c r="J5" s="11"/>
      <c r="K5" s="11"/>
      <c r="L5" s="11"/>
      <c r="M5" s="53"/>
      <c r="N5" s="50"/>
    </row>
    <row r="6" spans="1:16" ht="46.8">
      <c r="A6" s="47"/>
      <c r="B6" s="54" t="s">
        <v>2</v>
      </c>
      <c r="C6" s="59" t="s">
        <v>0</v>
      </c>
      <c r="D6" s="54" t="s">
        <v>1</v>
      </c>
      <c r="E6" s="59" t="s">
        <v>3</v>
      </c>
      <c r="F6" s="59" t="s">
        <v>15</v>
      </c>
      <c r="G6" s="55" t="s">
        <v>16</v>
      </c>
      <c r="H6" s="59" t="s">
        <v>17</v>
      </c>
      <c r="I6" s="59" t="s">
        <v>18</v>
      </c>
      <c r="J6" s="56" t="s">
        <v>19</v>
      </c>
      <c r="K6" s="59" t="s">
        <v>20</v>
      </c>
      <c r="L6" s="59" t="s">
        <v>21</v>
      </c>
      <c r="M6" s="57" t="s">
        <v>41</v>
      </c>
      <c r="N6" s="58" t="s">
        <v>42</v>
      </c>
    </row>
    <row r="7" spans="1:16">
      <c r="A7" s="47"/>
      <c r="B7" s="59">
        <v>1</v>
      </c>
      <c r="C7" s="80">
        <v>2</v>
      </c>
      <c r="D7" s="80"/>
      <c r="E7" s="80"/>
      <c r="F7" s="59">
        <v>3</v>
      </c>
      <c r="G7" s="55">
        <v>4</v>
      </c>
      <c r="H7" s="59">
        <v>5</v>
      </c>
      <c r="I7" s="59">
        <v>6</v>
      </c>
      <c r="J7" s="59">
        <v>7</v>
      </c>
      <c r="K7" s="59">
        <v>8</v>
      </c>
      <c r="L7" s="60">
        <v>9</v>
      </c>
      <c r="M7" s="61"/>
      <c r="N7" s="62"/>
    </row>
    <row r="8" spans="1:16" ht="79.2">
      <c r="A8" s="63"/>
      <c r="B8" s="20" t="s">
        <v>26</v>
      </c>
      <c r="C8" s="35">
        <v>1</v>
      </c>
      <c r="D8" s="106" t="s">
        <v>71</v>
      </c>
      <c r="E8" s="106" t="s">
        <v>71</v>
      </c>
      <c r="F8" s="37" t="s">
        <v>32</v>
      </c>
      <c r="G8" s="64">
        <v>1</v>
      </c>
      <c r="H8" s="35"/>
      <c r="I8" s="21"/>
      <c r="J8" s="21"/>
      <c r="K8" s="21"/>
      <c r="L8" s="8" t="s">
        <v>31</v>
      </c>
      <c r="M8" s="65">
        <v>939000</v>
      </c>
      <c r="N8" s="38"/>
      <c r="O8" s="42" t="s">
        <v>46</v>
      </c>
      <c r="P8" s="42" t="str">
        <f>CONCATENATE(O8,"-",C8,"-",_Hlk125125747)</f>
        <v>Lot-1-Lot nr.1-Analizator de lapte matern</v>
      </c>
    </row>
    <row r="9" spans="1:16" ht="79.2">
      <c r="A9" s="51"/>
      <c r="B9" s="20" t="s">
        <v>26</v>
      </c>
      <c r="C9" s="35">
        <v>2</v>
      </c>
      <c r="D9" s="106" t="s">
        <v>72</v>
      </c>
      <c r="E9" s="106" t="s">
        <v>72</v>
      </c>
      <c r="F9" s="37" t="s">
        <v>32</v>
      </c>
      <c r="G9" s="64">
        <v>1</v>
      </c>
      <c r="H9" s="35"/>
      <c r="I9" s="21"/>
      <c r="J9" s="21"/>
      <c r="K9" s="21"/>
      <c r="L9" s="8" t="s">
        <v>31</v>
      </c>
      <c r="M9" s="65">
        <v>197000</v>
      </c>
      <c r="N9" s="38"/>
      <c r="O9" s="42" t="s">
        <v>46</v>
      </c>
      <c r="P9" s="42" t="str">
        <f>CONCATENATE(O9,"-",C9,"-",_Hlk125125747)</f>
        <v>Lot-2-Lot nr.1-Analizator de lapte matern</v>
      </c>
    </row>
    <row r="10" spans="1:16" ht="79.2">
      <c r="A10" s="51"/>
      <c r="B10" s="20" t="s">
        <v>26</v>
      </c>
      <c r="C10" s="35">
        <v>3</v>
      </c>
      <c r="D10" s="106" t="s">
        <v>73</v>
      </c>
      <c r="E10" s="106" t="s">
        <v>73</v>
      </c>
      <c r="F10" s="37" t="s">
        <v>32</v>
      </c>
      <c r="G10" s="64">
        <v>2</v>
      </c>
      <c r="H10" s="35"/>
      <c r="I10" s="21"/>
      <c r="J10" s="21"/>
      <c r="K10" s="21"/>
      <c r="L10" s="8" t="s">
        <v>31</v>
      </c>
      <c r="M10" s="65">
        <v>462000</v>
      </c>
      <c r="N10" s="38"/>
      <c r="O10" s="42" t="s">
        <v>46</v>
      </c>
      <c r="P10" s="42" t="str">
        <f>CONCATENATE(O10,"-",C10,"-",_Hlk125125747)</f>
        <v>Lot-3-Lot nr.1-Analizator de lapte matern</v>
      </c>
    </row>
    <row r="11" spans="1:16" ht="79.2">
      <c r="A11" s="51"/>
      <c r="B11" s="20" t="s">
        <v>26</v>
      </c>
      <c r="C11" s="35">
        <v>4</v>
      </c>
      <c r="D11" s="106" t="s">
        <v>74</v>
      </c>
      <c r="E11" s="106" t="s">
        <v>74</v>
      </c>
      <c r="F11" s="37" t="s">
        <v>32</v>
      </c>
      <c r="G11" s="64">
        <v>1</v>
      </c>
      <c r="H11" s="35"/>
      <c r="I11" s="21"/>
      <c r="J11" s="21"/>
      <c r="K11" s="21"/>
      <c r="L11" s="8" t="s">
        <v>31</v>
      </c>
      <c r="M11" s="65">
        <v>165000</v>
      </c>
      <c r="N11" s="38"/>
      <c r="O11" s="42" t="s">
        <v>46</v>
      </c>
      <c r="P11" s="42" t="str">
        <f>CONCATENATE(O11,"-",C11,"-",_Hlk125125747)</f>
        <v>Lot-4-Lot nr.1-Analizator de lapte matern</v>
      </c>
    </row>
    <row r="12" spans="1:16" ht="79.2">
      <c r="A12" s="51"/>
      <c r="B12" s="20" t="s">
        <v>26</v>
      </c>
      <c r="C12" s="35">
        <v>5</v>
      </c>
      <c r="D12" s="106" t="s">
        <v>75</v>
      </c>
      <c r="E12" s="106" t="s">
        <v>75</v>
      </c>
      <c r="F12" s="37" t="s">
        <v>32</v>
      </c>
      <c r="G12" s="64">
        <v>2</v>
      </c>
      <c r="H12" s="35"/>
      <c r="I12" s="21"/>
      <c r="J12" s="21"/>
      <c r="K12" s="21"/>
      <c r="L12" s="8" t="s">
        <v>31</v>
      </c>
      <c r="M12" s="65">
        <v>180000</v>
      </c>
      <c r="N12" s="38"/>
      <c r="O12" s="42" t="s">
        <v>46</v>
      </c>
      <c r="P12" s="42" t="str">
        <f>CONCATENATE(O12,"-",C12,"-",_Hlk125125747)</f>
        <v>Lot-5-Lot nr.1-Analizator de lapte matern</v>
      </c>
    </row>
    <row r="13" spans="1:16" ht="79.2">
      <c r="B13" s="20" t="s">
        <v>26</v>
      </c>
      <c r="C13" s="35">
        <v>6</v>
      </c>
      <c r="D13" s="106" t="s">
        <v>76</v>
      </c>
      <c r="E13" s="106" t="s">
        <v>76</v>
      </c>
      <c r="F13" s="37" t="s">
        <v>32</v>
      </c>
      <c r="G13" s="64">
        <v>2</v>
      </c>
      <c r="H13" s="66"/>
      <c r="I13" s="66"/>
      <c r="J13" s="66"/>
      <c r="K13" s="66"/>
      <c r="L13" s="8" t="s">
        <v>31</v>
      </c>
      <c r="M13" s="65">
        <v>2200</v>
      </c>
      <c r="N13" s="38"/>
      <c r="O13" s="42" t="s">
        <v>46</v>
      </c>
      <c r="P13" s="42" t="str">
        <f>CONCATENATE(O13,"-",C13,"-",_Hlk125125747)</f>
        <v>Lot-6-Lot nr.1-Analizator de lapte matern</v>
      </c>
    </row>
    <row r="14" spans="1:16" ht="79.5" customHeight="1">
      <c r="B14" s="20" t="s">
        <v>26</v>
      </c>
      <c r="C14" s="35">
        <v>7</v>
      </c>
      <c r="D14" s="106" t="s">
        <v>77</v>
      </c>
      <c r="E14" s="106" t="s">
        <v>77</v>
      </c>
      <c r="F14" s="37" t="s">
        <v>32</v>
      </c>
      <c r="G14" s="64">
        <v>1</v>
      </c>
      <c r="H14" s="67"/>
      <c r="I14" s="67"/>
      <c r="J14" s="67"/>
      <c r="K14" s="67"/>
      <c r="L14" s="8" t="s">
        <v>31</v>
      </c>
      <c r="M14" s="65">
        <v>216000</v>
      </c>
      <c r="N14" s="38"/>
      <c r="O14" s="42" t="s">
        <v>46</v>
      </c>
      <c r="P14" s="42" t="str">
        <f>CONCATENATE(O14,"-",C14,"-",_Hlk125125747)</f>
        <v>Lot-7-Lot nr.1-Analizator de lapte matern</v>
      </c>
    </row>
    <row r="15" spans="1:16" ht="79.2">
      <c r="B15" s="20" t="s">
        <v>26</v>
      </c>
      <c r="C15" s="35">
        <v>8</v>
      </c>
      <c r="D15" s="106" t="s">
        <v>78</v>
      </c>
      <c r="E15" s="106" t="s">
        <v>78</v>
      </c>
      <c r="F15" s="37" t="s">
        <v>32</v>
      </c>
      <c r="G15" s="64">
        <v>1</v>
      </c>
      <c r="H15" s="68"/>
      <c r="I15" s="68"/>
      <c r="J15" s="68"/>
      <c r="K15" s="68"/>
      <c r="L15" s="8" t="s">
        <v>31</v>
      </c>
      <c r="M15" s="65">
        <v>42000</v>
      </c>
      <c r="N15" s="38"/>
      <c r="O15" s="42" t="s">
        <v>46</v>
      </c>
      <c r="P15" s="42" t="str">
        <f>CONCATENATE(O15,"-",C15,"-",_Hlk125125747)</f>
        <v>Lot-8-Lot nr.1-Analizator de lapte matern</v>
      </c>
    </row>
    <row r="16" spans="1:16" ht="79.2">
      <c r="B16" s="20" t="s">
        <v>26</v>
      </c>
      <c r="C16" s="71">
        <v>9</v>
      </c>
      <c r="D16" s="106" t="s">
        <v>79</v>
      </c>
      <c r="E16" s="106" t="s">
        <v>79</v>
      </c>
      <c r="F16" s="37" t="s">
        <v>32</v>
      </c>
      <c r="G16" s="64">
        <v>1</v>
      </c>
      <c r="H16" s="66"/>
      <c r="I16" s="66"/>
      <c r="J16" s="66"/>
      <c r="K16" s="66"/>
      <c r="L16" s="8" t="s">
        <v>31</v>
      </c>
      <c r="M16" s="65">
        <v>161000</v>
      </c>
      <c r="N16" s="62"/>
      <c r="O16" s="42" t="s">
        <v>46</v>
      </c>
      <c r="P16" s="42" t="str">
        <f>CONCATENATE(O16,"-",C16,"-",_Hlk125125747)</f>
        <v>Lot-9-Lot nr.1-Analizator de lapte matern</v>
      </c>
    </row>
    <row r="17" spans="2:16" ht="79.2">
      <c r="B17" s="20" t="s">
        <v>26</v>
      </c>
      <c r="C17" s="71">
        <v>10</v>
      </c>
      <c r="D17" s="106" t="s">
        <v>80</v>
      </c>
      <c r="E17" s="106" t="s">
        <v>80</v>
      </c>
      <c r="F17" s="37" t="s">
        <v>32</v>
      </c>
      <c r="G17" s="64">
        <v>1</v>
      </c>
      <c r="H17" s="66"/>
      <c r="I17" s="66"/>
      <c r="J17" s="66"/>
      <c r="K17" s="66"/>
      <c r="L17" s="8" t="s">
        <v>31</v>
      </c>
      <c r="M17" s="65">
        <v>159000</v>
      </c>
      <c r="N17" s="62"/>
      <c r="O17" s="42" t="s">
        <v>46</v>
      </c>
      <c r="P17" s="42" t="str">
        <f>CONCATENATE(O17,"-",C17,"-",_Hlk125125747)</f>
        <v>Lot-10-Lot nr.1-Analizator de lapte matern</v>
      </c>
    </row>
    <row r="18" spans="2:16" ht="79.2">
      <c r="B18" s="20" t="s">
        <v>26</v>
      </c>
      <c r="C18" s="71">
        <v>11</v>
      </c>
      <c r="D18" s="106" t="s">
        <v>81</v>
      </c>
      <c r="E18" s="106" t="s">
        <v>81</v>
      </c>
      <c r="F18" s="37" t="s">
        <v>32</v>
      </c>
      <c r="G18" s="64">
        <v>20</v>
      </c>
      <c r="H18" s="66"/>
      <c r="I18" s="66"/>
      <c r="J18" s="66"/>
      <c r="K18" s="66"/>
      <c r="L18" s="8" t="s">
        <v>31</v>
      </c>
      <c r="M18" s="65">
        <v>2000</v>
      </c>
      <c r="N18" s="62"/>
      <c r="O18" s="42" t="s">
        <v>46</v>
      </c>
      <c r="P18" s="42" t="str">
        <f>CONCATENATE(O18,"-",C18,"-",_Hlk125125747)</f>
        <v>Lot-11-Lot nr.1-Analizator de lapte matern</v>
      </c>
    </row>
    <row r="19" spans="2:16" ht="79.2">
      <c r="B19" s="20" t="s">
        <v>26</v>
      </c>
      <c r="C19" s="71">
        <v>12</v>
      </c>
      <c r="D19" s="106" t="s">
        <v>82</v>
      </c>
      <c r="E19" s="106" t="s">
        <v>82</v>
      </c>
      <c r="F19" s="37" t="s">
        <v>32</v>
      </c>
      <c r="G19" s="64">
        <v>20</v>
      </c>
      <c r="H19" s="66"/>
      <c r="I19" s="66"/>
      <c r="J19" s="66"/>
      <c r="K19" s="66"/>
      <c r="L19" s="8" t="s">
        <v>31</v>
      </c>
      <c r="M19" s="65">
        <v>2000</v>
      </c>
      <c r="N19" s="62"/>
      <c r="O19" s="42" t="s">
        <v>46</v>
      </c>
      <c r="P19" s="42" t="str">
        <f>CONCATENATE(O19,"-",C19,"-",_Hlk125125747)</f>
        <v>Lot-12-Lot nr.1-Analizator de lapte matern</v>
      </c>
    </row>
    <row r="20" spans="2:16" ht="79.2">
      <c r="B20" s="20" t="s">
        <v>26</v>
      </c>
      <c r="C20" s="71">
        <v>13</v>
      </c>
      <c r="D20" s="106" t="s">
        <v>83</v>
      </c>
      <c r="E20" s="106" t="s">
        <v>83</v>
      </c>
      <c r="F20" s="37" t="s">
        <v>32</v>
      </c>
      <c r="G20" s="64">
        <v>20</v>
      </c>
      <c r="H20" s="66"/>
      <c r="I20" s="66"/>
      <c r="J20" s="66"/>
      <c r="K20" s="66"/>
      <c r="L20" s="8" t="s">
        <v>31</v>
      </c>
      <c r="M20" s="65">
        <v>2000</v>
      </c>
      <c r="N20" s="62"/>
      <c r="O20" s="42" t="s">
        <v>46</v>
      </c>
      <c r="P20" s="42" t="str">
        <f>CONCATENATE(O20,"-",C20,"-",_Hlk125125747)</f>
        <v>Lot-13-Lot nr.1-Analizator de lapte matern</v>
      </c>
    </row>
    <row r="21" spans="2:16" ht="79.2">
      <c r="B21" s="20" t="s">
        <v>26</v>
      </c>
      <c r="C21" s="71">
        <v>14</v>
      </c>
      <c r="D21" s="106" t="s">
        <v>84</v>
      </c>
      <c r="E21" s="106" t="s">
        <v>84</v>
      </c>
      <c r="F21" s="37" t="s">
        <v>32</v>
      </c>
      <c r="G21" s="64">
        <v>20</v>
      </c>
      <c r="H21" s="66"/>
      <c r="I21" s="66"/>
      <c r="J21" s="66"/>
      <c r="K21" s="66"/>
      <c r="L21" s="8" t="s">
        <v>31</v>
      </c>
      <c r="M21" s="65">
        <v>2000</v>
      </c>
      <c r="N21" s="62"/>
      <c r="O21" s="42" t="s">
        <v>46</v>
      </c>
      <c r="P21" s="42" t="str">
        <f>CONCATENATE(O21,"-",C21,"-",_Hlk125125747)</f>
        <v>Lot-14-Lot nr.1-Analizator de lapte matern</v>
      </c>
    </row>
    <row r="22" spans="2:16" ht="79.2">
      <c r="B22" s="20" t="s">
        <v>26</v>
      </c>
      <c r="C22" s="71">
        <v>15</v>
      </c>
      <c r="D22" s="106" t="s">
        <v>85</v>
      </c>
      <c r="E22" s="106" t="s">
        <v>85</v>
      </c>
      <c r="F22" s="37" t="s">
        <v>32</v>
      </c>
      <c r="G22" s="64">
        <v>1</v>
      </c>
      <c r="H22" s="66"/>
      <c r="I22" s="66"/>
      <c r="J22" s="66"/>
      <c r="K22" s="66"/>
      <c r="L22" s="8" t="s">
        <v>31</v>
      </c>
      <c r="M22" s="65">
        <v>103000</v>
      </c>
      <c r="N22" s="62"/>
      <c r="O22" s="42" t="s">
        <v>46</v>
      </c>
      <c r="P22" s="42" t="str">
        <f>CONCATENATE(O22,"-",C22,"-",_Hlk125125747)</f>
        <v>Lot-15-Lot nr.1-Analizator de lapte matern</v>
      </c>
    </row>
    <row r="23" spans="2:16" ht="79.2">
      <c r="B23" s="20" t="s">
        <v>26</v>
      </c>
      <c r="C23" s="71">
        <v>16</v>
      </c>
      <c r="D23" s="106" t="s">
        <v>86</v>
      </c>
      <c r="E23" s="106" t="s">
        <v>86</v>
      </c>
      <c r="F23" s="37" t="s">
        <v>32</v>
      </c>
      <c r="G23" s="64">
        <v>1</v>
      </c>
      <c r="H23" s="66"/>
      <c r="I23" s="66"/>
      <c r="J23" s="66"/>
      <c r="K23" s="66"/>
      <c r="L23" s="8" t="s">
        <v>31</v>
      </c>
      <c r="M23" s="65">
        <v>885000</v>
      </c>
      <c r="N23" s="62"/>
      <c r="O23" s="42" t="s">
        <v>46</v>
      </c>
      <c r="P23" s="42" t="str">
        <f>CONCATENATE(O23,"-",C23,"-",_Hlk125125747)</f>
        <v>Lot-16-Lot nr.1-Analizator de lapte matern</v>
      </c>
    </row>
    <row r="24" spans="2:16" ht="79.2">
      <c r="B24" s="20" t="s">
        <v>26</v>
      </c>
      <c r="C24" s="71">
        <v>17</v>
      </c>
      <c r="D24" s="106" t="s">
        <v>87</v>
      </c>
      <c r="E24" s="106" t="s">
        <v>87</v>
      </c>
      <c r="F24" s="37" t="s">
        <v>32</v>
      </c>
      <c r="G24" s="108">
        <v>1</v>
      </c>
      <c r="H24" s="66"/>
      <c r="I24" s="66"/>
      <c r="J24" s="66"/>
      <c r="K24" s="66"/>
      <c r="L24" s="8" t="s">
        <v>31</v>
      </c>
      <c r="M24" s="61">
        <v>72500</v>
      </c>
      <c r="N24" s="62"/>
      <c r="O24" s="42" t="s">
        <v>46</v>
      </c>
      <c r="P24" s="42" t="str">
        <f>CONCATENATE(O24,"-",C24,"-",_Hlk125125747)</f>
        <v>Lot-17-Lot nr.1-Analizator de lapte matern</v>
      </c>
    </row>
    <row r="25" spans="2:16">
      <c r="M25" s="44">
        <f>SUM(M8:M24)</f>
        <v>3591700</v>
      </c>
    </row>
  </sheetData>
  <autoFilter ref="B6:M12"/>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8"/>
    </sheetView>
  </sheetViews>
  <sheetFormatPr defaultRowHeight="13.2"/>
  <sheetData>
    <row r="11" spans="2:12" s="1" customFormat="1" ht="15.6">
      <c r="B11" s="5"/>
      <c r="C11" s="5"/>
      <c r="D11" s="5"/>
      <c r="E11" s="5"/>
      <c r="F11" s="6"/>
      <c r="G11" s="5"/>
      <c r="H11" s="7"/>
      <c r="I11" s="7"/>
      <c r="J11" s="5"/>
      <c r="K11" s="5"/>
      <c r="L11" s="5"/>
    </row>
    <row r="12" spans="2:12" s="1" customFormat="1" ht="15.6">
      <c r="B12" s="5"/>
      <c r="C12" s="5"/>
      <c r="D12" s="5"/>
      <c r="E12" s="5"/>
      <c r="F12" s="6"/>
      <c r="G12" s="5"/>
      <c r="H12" s="87" t="s">
        <v>22</v>
      </c>
      <c r="I12" s="87"/>
      <c r="J12" s="3" t="e">
        <f>SUM(#REF!)</f>
        <v>#REF!</v>
      </c>
      <c r="K12" s="3" t="e">
        <f>SUM(#REF!)</f>
        <v>#REF!</v>
      </c>
      <c r="L12" s="5"/>
    </row>
    <row r="13" spans="2:12" s="1" customFormat="1" ht="15.6">
      <c r="F13" s="2"/>
    </row>
    <row r="14" spans="2:12" s="1" customFormat="1" ht="15.6">
      <c r="F14" s="2"/>
    </row>
    <row r="15" spans="2:12" s="4" customFormat="1" ht="21">
      <c r="D15" s="4" t="s">
        <v>12</v>
      </c>
    </row>
    <row r="16" spans="2:12" s="4" customFormat="1" ht="21"/>
    <row r="17" spans="4:4" s="4" customFormat="1" ht="21">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2026-06-05T11:45:49Z</dcterms:modified>
</cp:coreProperties>
</file>