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Table 1" sheetId="1" r:id="rId1"/>
    <sheet name="Лист1" sheetId="2" r:id="rId2"/>
  </sheets>
  <definedNames/>
  <calcPr calcId="152511"/>
</workbook>
</file>

<file path=xl/sharedStrings.xml><?xml version="1.0" encoding="utf-8"?>
<sst xmlns="http://schemas.openxmlformats.org/spreadsheetml/2006/main" count="386" uniqueCount="230">
  <si>
    <r>
      <rPr>
        <b/>
        <sz val="10"/>
        <rFont val="Times New Roman"/>
        <family val="1"/>
      </rPr>
      <t>Denumirea serviciilor</t>
    </r>
  </si>
  <si>
    <r>
      <rPr>
        <b/>
        <sz val="10"/>
        <rFont val="Times New Roman"/>
        <family val="1"/>
      </rPr>
      <t>Nr</t>
    </r>
  </si>
  <si>
    <r>
      <rPr>
        <b/>
        <sz val="10"/>
        <rFont val="Times New Roman"/>
        <family val="1"/>
      </rPr>
      <t>Unitatea de măsură</t>
    </r>
  </si>
  <si>
    <r>
      <rPr>
        <b/>
        <sz val="10"/>
        <rFont val="Times New Roman"/>
        <family val="1"/>
      </rPr>
      <t>Canti- tatea</t>
    </r>
  </si>
  <si>
    <r>
      <rPr>
        <b/>
        <sz val="10"/>
        <rFont val="Times New Roman"/>
        <family val="1"/>
      </rPr>
      <t>Preţ unitar (fără TVA)</t>
    </r>
  </si>
  <si>
    <r>
      <rPr>
        <b/>
        <sz val="10"/>
        <rFont val="Times New Roman"/>
        <family val="1"/>
      </rPr>
      <t xml:space="preserve">Preţ unitar  (cu
</t>
    </r>
    <r>
      <rPr>
        <b/>
        <sz val="10"/>
        <rFont val="Times New Roman"/>
        <family val="1"/>
      </rPr>
      <t>TVA)</t>
    </r>
  </si>
  <si>
    <r>
      <rPr>
        <b/>
        <sz val="10"/>
        <rFont val="Times New Roman"/>
        <family val="1"/>
      </rPr>
      <t>Suma fără TVA</t>
    </r>
  </si>
  <si>
    <r>
      <rPr>
        <b/>
        <sz val="10"/>
        <rFont val="Times New Roman"/>
        <family val="1"/>
      </rPr>
      <t>Suma cu TVA</t>
    </r>
  </si>
  <si>
    <r>
      <rPr>
        <b/>
        <sz val="10"/>
        <rFont val="Times New Roman"/>
        <family val="1"/>
      </rPr>
      <t>Termenul de prestare</t>
    </r>
  </si>
  <si>
    <r>
      <rPr>
        <sz val="12"/>
        <rFont val="Times New Roman"/>
        <family val="1"/>
      </rPr>
      <t>buc.</t>
    </r>
  </si>
  <si>
    <r>
      <rPr>
        <sz val="10"/>
        <rFont val="Times New Roman"/>
        <family val="1"/>
      </rPr>
      <t>până la 31.12.2022</t>
    </r>
  </si>
  <si>
    <r>
      <rPr>
        <sz val="12"/>
        <rFont val="Times New Roman"/>
        <family val="1"/>
      </rPr>
      <t>Set.</t>
    </r>
  </si>
  <si>
    <r>
      <rPr>
        <sz val="12"/>
        <rFont val="Times New Roman"/>
        <family val="1"/>
      </rPr>
      <t>set.</t>
    </r>
  </si>
  <si>
    <r>
      <rPr>
        <sz val="12"/>
        <rFont val="Times New Roman"/>
        <family val="1"/>
      </rPr>
      <t>set..</t>
    </r>
  </si>
  <si>
    <r>
      <rPr>
        <sz val="12"/>
        <rFont val="Times New Roman"/>
        <family val="1"/>
      </rPr>
      <t>litri</t>
    </r>
  </si>
  <si>
    <r>
      <rPr>
        <sz val="12"/>
        <rFont val="Times New Roman"/>
        <family val="1"/>
      </rPr>
      <t>Ora.</t>
    </r>
  </si>
  <si>
    <r>
      <rPr>
        <sz val="12"/>
        <rFont val="Times New Roman"/>
        <family val="1"/>
      </rPr>
      <t>litru</t>
    </r>
  </si>
  <si>
    <r>
      <rPr>
        <sz val="12"/>
        <rFont val="Times New Roman"/>
        <family val="1"/>
      </rPr>
      <t>ora.</t>
    </r>
  </si>
  <si>
    <t>Total lotul 1</t>
  </si>
  <si>
    <t>Total lotul 2</t>
  </si>
  <si>
    <t>TOTAL</t>
  </si>
  <si>
    <t>Lotul 1 Servicii de deservire și reparație a autoturistului Skoda Octavia 2009</t>
  </si>
  <si>
    <t>Schimb al pompei lichidului de racire.</t>
  </si>
  <si>
    <t>Schimb  al rolelor de întindere ( de tensiune)  1 set.</t>
  </si>
  <si>
    <t>Schimb curelei mecanizmului de distribuţie.</t>
  </si>
  <si>
    <t>Schimb al pompei de combustibil</t>
  </si>
  <si>
    <t>Schimb suportului motor - 1buc</t>
  </si>
  <si>
    <t>Schimb tobei de eșapament spate</t>
  </si>
  <si>
    <t>Schimb tobei de eșapament mijloc</t>
  </si>
  <si>
    <t>Schimb al discurilor  1 set. ( 2 buc.)</t>
  </si>
  <si>
    <t>Schimb cablu frână de mînă  1 set.</t>
  </si>
  <si>
    <t>Schimb rulmenţilor din fata / spate  1 set. ( 2 buc.)</t>
  </si>
  <si>
    <t>Schimb al placutelorde frână din faţă  1 set. ( 2 buc).</t>
  </si>
  <si>
    <t>Schimb al placutelor de frână din spate 1 set ( 2 buc.)</t>
  </si>
  <si>
    <t>Schimb furtun frînă</t>
  </si>
  <si>
    <t>Diagnosticarea   computerizată</t>
  </si>
  <si>
    <t>Schimb al generatorului</t>
  </si>
  <si>
    <t>Schimb al  demarorului</t>
  </si>
  <si>
    <t>Schimb al releului de aspiraţie</t>
  </si>
  <si>
    <t>Schim al bendixului</t>
  </si>
  <si>
    <t>Schimb al debimetrului de aer</t>
  </si>
  <si>
    <t>Schimb al sondei Lambda</t>
  </si>
  <si>
    <t>Schimb bobina de inducţie</t>
  </si>
  <si>
    <t>Schimb bugii  1 buc.</t>
  </si>
  <si>
    <t>Schimb al mecanismului de direcţie</t>
  </si>
  <si>
    <t>Schimb al servodirecţiei hidraulice</t>
  </si>
  <si>
    <t>Schimb al amortizatoarelor faţă 1 set.(2 buc.)</t>
  </si>
  <si>
    <t>Schimb al amortizatoarelor spate  1 set. (2 buc.)</t>
  </si>
  <si>
    <t>Schimb al articulatie sarcina  ghidare sus / jos</t>
  </si>
  <si>
    <t>Schimb al articulatie planitară sus / jos</t>
  </si>
  <si>
    <t>Schimb al capătului barei direcţie</t>
  </si>
  <si>
    <t>Schimb sarcina support amortizator fata/spate</t>
  </si>
  <si>
    <t>Schimb al articulației axiale</t>
  </si>
  <si>
    <t>Schimb bucsa brat suport din fata</t>
  </si>
  <si>
    <t>Schimb bucsa brat support din spate</t>
  </si>
  <si>
    <t>Schimb al radiatorului principal</t>
  </si>
  <si>
    <t>Schimb radiator de incalzire</t>
  </si>
  <si>
    <t>Schimb sistemului de racire (termostat)</t>
  </si>
  <si>
    <t>Schimb lichid antigel ( litr. necesare)</t>
  </si>
  <si>
    <t>Demontarea şi montarea cutiei de viteza</t>
  </si>
  <si>
    <t>Schimb placa presiune</t>
  </si>
  <si>
    <t>Schimb disc ambreaj</t>
  </si>
  <si>
    <t>Schimb rulment placa presiune</t>
  </si>
  <si>
    <t>Diagnosticarea suspensiei</t>
  </si>
  <si>
    <t>Schimbul filtrului de aier</t>
  </si>
  <si>
    <t>Schimbul filtrului de ulei</t>
  </si>
  <si>
    <t>Schimbul filtrului de combustibil</t>
  </si>
  <si>
    <t>Schimbul filtrului de salon din cărbune</t>
  </si>
  <si>
    <t>Schimbul uleiului de motor 1 buc -(litr.necesar)</t>
  </si>
  <si>
    <t>Schimb al arcului elicoidal faţă – 1 set. (2 buc)</t>
  </si>
  <si>
    <t>Schimb al arcului elicoidal spate – 1 set. (2 buc)</t>
  </si>
  <si>
    <t>Schimb stabilizator faţă – 1 buc</t>
  </si>
  <si>
    <t>Schimb al bucşelor stabilizator faţă – 1 set. (2 buc)</t>
  </si>
  <si>
    <t>Lucrări neprevăzute ale lăcătuşului – 1 oră</t>
  </si>
  <si>
    <t>Lucrări neprevăzute ale electricianului – 1 oră</t>
  </si>
  <si>
    <t>Reparaţia mecanismului de direcţie</t>
  </si>
  <si>
    <t>Schimb al suportului de frînă faţă – 1 buc</t>
  </si>
  <si>
    <t>Reparaţia suportului de frînă faţă – 1 buc</t>
  </si>
  <si>
    <t>Înlocuirea lichidului de frînă a sistemei de frînare</t>
  </si>
  <si>
    <t>Verificarea presiunii în celindre</t>
  </si>
  <si>
    <t>Schimb pneuri  (4 buc.)- 1 set.</t>
  </si>
  <si>
    <t>Înlocuirea acumulatorului</t>
  </si>
  <si>
    <t>Vulcaniazarea</t>
  </si>
  <si>
    <t>Dezaxarea şi axarea (reglarea) roţilor. (4 buc.) – 1 set.</t>
  </si>
  <si>
    <t>Lotul 2 Servicii de deservire și reparație a autoturistului Logan MCV 2017</t>
  </si>
  <si>
    <t>Schimb al discurilor  1 set. (2 buc).</t>
  </si>
  <si>
    <t>Schimb rulmenţilor din fata / spate 1 set.</t>
  </si>
  <si>
    <t>Schimb al placutelorde frână din faţă  1 set. (2 buc)</t>
  </si>
  <si>
    <t>Schimb al placutelor de frână din spate  1 set. (2 buc)</t>
  </si>
  <si>
    <t>Schimb al amortizatoarelor faţă  1 set. ( 2 buc)</t>
  </si>
  <si>
    <t>Schimb al amortizatoarelor spate  1 set. ( 2 buc)</t>
  </si>
  <si>
    <t>Schimb al articulatie planitară sus / jos  1 set. ( 2 buc)</t>
  </si>
  <si>
    <t>Schimb bucsa brat suport din fata 1 set.</t>
  </si>
  <si>
    <t>Schimb bucsa brat support din spate  1 set.</t>
  </si>
  <si>
    <t>Schimbul uleiului de motor</t>
  </si>
  <si>
    <t>Schimb al arcului elicoidal faţă –1 set. ( 2 buc)</t>
  </si>
  <si>
    <t>Schimb al arcului elicoidal spate –1 set ( 2 buc)</t>
  </si>
  <si>
    <t>Schimb pneuri (iarna) 4 buc.- 1 set.</t>
  </si>
  <si>
    <t>Vulcanizarea</t>
  </si>
  <si>
    <t>Dezaxarea şi axarea (reglarea) roţilor. 4 buc. – 1 set.</t>
  </si>
  <si>
    <r>
      <rPr>
        <sz val="10"/>
        <rFont val="Times New Roman"/>
        <family val="1"/>
      </rPr>
      <t>Schimb al articulatie sarcina  ghidare sus / jos  1 set. ( 2
buc)</t>
    </r>
  </si>
  <si>
    <r>
      <rPr>
        <sz val="10"/>
        <rFont val="Times New Roman"/>
        <family val="1"/>
      </rPr>
      <t>Schimb sarcina support amortizator fata/spate 1 set ( 2
buc)</t>
    </r>
  </si>
  <si>
    <r>
      <rPr>
        <sz val="10"/>
        <rFont val="Times New Roman"/>
        <family val="1"/>
      </rPr>
      <t>Anvelope R015 cu discuri, de vară (set 4 anvelope), cu
instalarea</t>
    </r>
  </si>
  <si>
    <r>
      <rPr>
        <sz val="10"/>
        <rFont val="Times New Roman"/>
        <family val="1"/>
      </rPr>
      <t>până la 31.12.2023</t>
    </r>
  </si>
  <si>
    <r>
      <rPr>
        <sz val="10"/>
        <rFont val="Times New Roman"/>
        <family val="1"/>
      </rPr>
      <t>până la 31.12.2024</t>
    </r>
  </si>
  <si>
    <r>
      <rPr>
        <sz val="10"/>
        <rFont val="Times New Roman"/>
        <family val="1"/>
      </rPr>
      <t>până la 31.12.2025</t>
    </r>
  </si>
  <si>
    <r>
      <rPr>
        <sz val="10"/>
        <rFont val="Times New Roman"/>
        <family val="1"/>
      </rPr>
      <t>până la 31.12.2026</t>
    </r>
  </si>
  <si>
    <r>
      <rPr>
        <sz val="10"/>
        <rFont val="Times New Roman"/>
        <family val="1"/>
      </rPr>
      <t>până la 31.12.2027</t>
    </r>
  </si>
  <si>
    <r>
      <rPr>
        <sz val="10"/>
        <rFont val="Times New Roman"/>
        <family val="1"/>
      </rPr>
      <t>până la 31.12.2028</t>
    </r>
  </si>
  <si>
    <r>
      <rPr>
        <sz val="10"/>
        <rFont val="Times New Roman"/>
        <family val="1"/>
      </rPr>
      <t>până la 31.12.2029</t>
    </r>
  </si>
  <si>
    <r>
      <rPr>
        <sz val="10"/>
        <rFont val="Times New Roman"/>
        <family val="1"/>
      </rPr>
      <t>până la 31.12.2030</t>
    </r>
  </si>
  <si>
    <r>
      <rPr>
        <sz val="10"/>
        <rFont val="Times New Roman"/>
        <family val="1"/>
      </rPr>
      <t>până la 31.12.2031</t>
    </r>
  </si>
  <si>
    <r>
      <rPr>
        <sz val="10"/>
        <rFont val="Times New Roman"/>
        <family val="1"/>
      </rPr>
      <t>până la 31.12.2032</t>
    </r>
  </si>
  <si>
    <r>
      <rPr>
        <sz val="10"/>
        <rFont val="Times New Roman"/>
        <family val="1"/>
      </rPr>
      <t>până la 31.12.2033</t>
    </r>
  </si>
  <si>
    <r>
      <rPr>
        <sz val="10"/>
        <rFont val="Times New Roman"/>
        <family val="1"/>
      </rPr>
      <t>până la 31.12.2034</t>
    </r>
  </si>
  <si>
    <r>
      <rPr>
        <sz val="10"/>
        <rFont val="Times New Roman"/>
        <family val="1"/>
      </rPr>
      <t>până la 31.12.2035</t>
    </r>
  </si>
  <si>
    <r>
      <rPr>
        <sz val="10"/>
        <rFont val="Times New Roman"/>
        <family val="1"/>
      </rPr>
      <t>până la 31.12.2036</t>
    </r>
  </si>
  <si>
    <r>
      <rPr>
        <sz val="10"/>
        <rFont val="Times New Roman"/>
        <family val="1"/>
      </rPr>
      <t>până la 31.12.2037</t>
    </r>
  </si>
  <si>
    <r>
      <rPr>
        <sz val="10"/>
        <rFont val="Times New Roman"/>
        <family val="1"/>
      </rPr>
      <t>până la 31.12.2038</t>
    </r>
  </si>
  <si>
    <r>
      <rPr>
        <sz val="10"/>
        <rFont val="Times New Roman"/>
        <family val="1"/>
      </rPr>
      <t>până la 31.12.2039</t>
    </r>
  </si>
  <si>
    <r>
      <rPr>
        <sz val="10"/>
        <rFont val="Times New Roman"/>
        <family val="1"/>
      </rPr>
      <t>până la 31.12.2040</t>
    </r>
  </si>
  <si>
    <r>
      <rPr>
        <sz val="10"/>
        <rFont val="Times New Roman"/>
        <family val="1"/>
      </rPr>
      <t>până la 31.12.2041</t>
    </r>
  </si>
  <si>
    <r>
      <rPr>
        <sz val="10"/>
        <rFont val="Times New Roman"/>
        <family val="1"/>
      </rPr>
      <t>până la 31.12.2042</t>
    </r>
  </si>
  <si>
    <r>
      <rPr>
        <sz val="10"/>
        <rFont val="Times New Roman"/>
        <family val="1"/>
      </rPr>
      <t>până la 31.12.2043</t>
    </r>
  </si>
  <si>
    <r>
      <rPr>
        <sz val="10"/>
        <rFont val="Times New Roman"/>
        <family val="1"/>
      </rPr>
      <t>până la 31.12.2044</t>
    </r>
  </si>
  <si>
    <r>
      <rPr>
        <sz val="10"/>
        <rFont val="Times New Roman"/>
        <family val="1"/>
      </rPr>
      <t>până la 31.12.2045</t>
    </r>
  </si>
  <si>
    <r>
      <rPr>
        <sz val="10"/>
        <rFont val="Times New Roman"/>
        <family val="1"/>
      </rPr>
      <t>până la 31.12.2046</t>
    </r>
  </si>
  <si>
    <r>
      <rPr>
        <sz val="10"/>
        <rFont val="Times New Roman"/>
        <family val="1"/>
      </rPr>
      <t>până la 31.12.2047</t>
    </r>
  </si>
  <si>
    <r>
      <rPr>
        <sz val="10"/>
        <rFont val="Times New Roman"/>
        <family val="1"/>
      </rPr>
      <t>până la 31.12.2048</t>
    </r>
  </si>
  <si>
    <r>
      <rPr>
        <sz val="10"/>
        <rFont val="Times New Roman"/>
        <family val="1"/>
      </rPr>
      <t>până la 31.12.2049</t>
    </r>
  </si>
  <si>
    <r>
      <rPr>
        <sz val="10"/>
        <rFont val="Times New Roman"/>
        <family val="1"/>
      </rPr>
      <t>până la 31.12.2050</t>
    </r>
  </si>
  <si>
    <r>
      <rPr>
        <sz val="10"/>
        <rFont val="Times New Roman"/>
        <family val="1"/>
      </rPr>
      <t>până la 31.12.2051</t>
    </r>
  </si>
  <si>
    <r>
      <rPr>
        <sz val="10"/>
        <rFont val="Times New Roman"/>
        <family val="1"/>
      </rPr>
      <t>până la 31.12.2052</t>
    </r>
  </si>
  <si>
    <r>
      <rPr>
        <sz val="10"/>
        <rFont val="Times New Roman"/>
        <family val="1"/>
      </rPr>
      <t>până la 31.12.2053</t>
    </r>
  </si>
  <si>
    <r>
      <rPr>
        <sz val="10"/>
        <rFont val="Times New Roman"/>
        <family val="1"/>
      </rPr>
      <t>până la 31.12.2054</t>
    </r>
  </si>
  <si>
    <r>
      <rPr>
        <sz val="10"/>
        <rFont val="Times New Roman"/>
        <family val="1"/>
      </rPr>
      <t>până la 31.12.2055</t>
    </r>
  </si>
  <si>
    <r>
      <rPr>
        <sz val="10"/>
        <rFont val="Times New Roman"/>
        <family val="1"/>
      </rPr>
      <t>până la 31.12.2056</t>
    </r>
  </si>
  <si>
    <r>
      <rPr>
        <sz val="10"/>
        <rFont val="Times New Roman"/>
        <family val="1"/>
      </rPr>
      <t>până la 31.12.2057</t>
    </r>
  </si>
  <si>
    <r>
      <rPr>
        <sz val="10"/>
        <rFont val="Times New Roman"/>
        <family val="1"/>
      </rPr>
      <t>până la 31.12.2058</t>
    </r>
  </si>
  <si>
    <r>
      <rPr>
        <sz val="10"/>
        <rFont val="Times New Roman"/>
        <family val="1"/>
      </rPr>
      <t>până la 31.12.2059</t>
    </r>
  </si>
  <si>
    <r>
      <rPr>
        <sz val="10"/>
        <rFont val="Times New Roman"/>
        <family val="1"/>
      </rPr>
      <t>până la 31.12.2060</t>
    </r>
  </si>
  <si>
    <r>
      <rPr>
        <sz val="10"/>
        <rFont val="Times New Roman"/>
        <family val="1"/>
      </rPr>
      <t>până la 31.12.2061</t>
    </r>
  </si>
  <si>
    <r>
      <rPr>
        <sz val="10"/>
        <rFont val="Times New Roman"/>
        <family val="1"/>
      </rPr>
      <t>până la 31.12.2062</t>
    </r>
  </si>
  <si>
    <r>
      <rPr>
        <sz val="10"/>
        <rFont val="Times New Roman"/>
        <family val="1"/>
      </rPr>
      <t>până la 31.12.2063</t>
    </r>
  </si>
  <si>
    <r>
      <rPr>
        <sz val="10"/>
        <rFont val="Times New Roman"/>
        <family val="1"/>
      </rPr>
      <t>până la 31.12.2064</t>
    </r>
  </si>
  <si>
    <r>
      <rPr>
        <sz val="10"/>
        <rFont val="Times New Roman"/>
        <family val="1"/>
      </rPr>
      <t>până la 31.12.2065</t>
    </r>
  </si>
  <si>
    <r>
      <rPr>
        <sz val="10"/>
        <rFont val="Times New Roman"/>
        <family val="1"/>
      </rPr>
      <t>până la 31.12.2066</t>
    </r>
  </si>
  <si>
    <r>
      <rPr>
        <sz val="10"/>
        <rFont val="Times New Roman"/>
        <family val="1"/>
      </rPr>
      <t>până la 31.12.2067</t>
    </r>
  </si>
  <si>
    <r>
      <rPr>
        <sz val="10"/>
        <rFont val="Times New Roman"/>
        <family val="1"/>
      </rPr>
      <t>până la 31.12.2068</t>
    </r>
  </si>
  <si>
    <r>
      <rPr>
        <sz val="10"/>
        <rFont val="Times New Roman"/>
        <family val="1"/>
      </rPr>
      <t>până la 31.12.2069</t>
    </r>
  </si>
  <si>
    <r>
      <rPr>
        <sz val="10"/>
        <rFont val="Times New Roman"/>
        <family val="1"/>
      </rPr>
      <t>până la 31.12.2070</t>
    </r>
  </si>
  <si>
    <r>
      <rPr>
        <sz val="10"/>
        <rFont val="Times New Roman"/>
        <family val="1"/>
      </rPr>
      <t>până la 31.12.2071</t>
    </r>
  </si>
  <si>
    <r>
      <rPr>
        <sz val="10"/>
        <rFont val="Times New Roman"/>
        <family val="1"/>
      </rPr>
      <t>până la 31.12.2072</t>
    </r>
  </si>
  <si>
    <r>
      <rPr>
        <sz val="10"/>
        <rFont val="Times New Roman"/>
        <family val="1"/>
      </rPr>
      <t>până la 31.12.2073</t>
    </r>
  </si>
  <si>
    <r>
      <rPr>
        <sz val="10"/>
        <rFont val="Times New Roman"/>
        <family val="1"/>
      </rPr>
      <t>până la 31.12.2074</t>
    </r>
  </si>
  <si>
    <r>
      <rPr>
        <sz val="10"/>
        <rFont val="Times New Roman"/>
        <family val="1"/>
      </rPr>
      <t>până la 31.12.2075</t>
    </r>
  </si>
  <si>
    <r>
      <rPr>
        <sz val="10"/>
        <rFont val="Times New Roman"/>
        <family val="1"/>
      </rPr>
      <t>până la 31.12.2076</t>
    </r>
  </si>
  <si>
    <r>
      <rPr>
        <sz val="10"/>
        <rFont val="Times New Roman"/>
        <family val="1"/>
      </rPr>
      <t>până la 31.12.2077</t>
    </r>
  </si>
  <si>
    <r>
      <rPr>
        <sz val="10"/>
        <rFont val="Times New Roman"/>
        <family val="1"/>
      </rPr>
      <t>până la 31.12.2078</t>
    </r>
  </si>
  <si>
    <r>
      <rPr>
        <sz val="10"/>
        <rFont val="Times New Roman"/>
        <family val="1"/>
      </rPr>
      <t>până la 31.12.2079</t>
    </r>
  </si>
  <si>
    <r>
      <rPr>
        <sz val="10"/>
        <rFont val="Times New Roman"/>
        <family val="1"/>
      </rPr>
      <t>până la 31.12.2080</t>
    </r>
  </si>
  <si>
    <r>
      <rPr>
        <sz val="10"/>
        <rFont val="Times New Roman"/>
        <family val="1"/>
      </rPr>
      <t>până la 31.12.2081</t>
    </r>
  </si>
  <si>
    <r>
      <rPr>
        <sz val="10"/>
        <rFont val="Times New Roman"/>
        <family val="1"/>
      </rPr>
      <t>până la 31.12.2082</t>
    </r>
  </si>
  <si>
    <r>
      <rPr>
        <sz val="10"/>
        <rFont val="Times New Roman"/>
        <family val="1"/>
      </rPr>
      <t>până la 31.12.2083</t>
    </r>
  </si>
  <si>
    <r>
      <rPr>
        <sz val="10"/>
        <rFont val="Times New Roman"/>
        <family val="1"/>
      </rPr>
      <t>până la 31.12.2084</t>
    </r>
  </si>
  <si>
    <r>
      <rPr>
        <sz val="10"/>
        <rFont val="Times New Roman"/>
        <family val="1"/>
      </rPr>
      <t>până la 31.12.2086</t>
    </r>
  </si>
  <si>
    <r>
      <rPr>
        <sz val="10"/>
        <rFont val="Times New Roman"/>
        <family val="1"/>
      </rPr>
      <t>până la 31.12.2087</t>
    </r>
  </si>
  <si>
    <r>
      <rPr>
        <sz val="10"/>
        <rFont val="Times New Roman"/>
        <family val="1"/>
      </rPr>
      <t>până la 31.12.2088</t>
    </r>
  </si>
  <si>
    <r>
      <rPr>
        <sz val="10"/>
        <rFont val="Times New Roman"/>
        <family val="1"/>
      </rPr>
      <t>până la 31.12.2089</t>
    </r>
  </si>
  <si>
    <r>
      <rPr>
        <sz val="10"/>
        <rFont val="Times New Roman"/>
        <family val="1"/>
      </rPr>
      <t>până la 31.12.2090</t>
    </r>
  </si>
  <si>
    <r>
      <rPr>
        <sz val="10"/>
        <rFont val="Times New Roman"/>
        <family val="1"/>
      </rPr>
      <t>până la 31.12.2091</t>
    </r>
  </si>
  <si>
    <r>
      <rPr>
        <sz val="10"/>
        <rFont val="Times New Roman"/>
        <family val="1"/>
      </rPr>
      <t>până la 31.12.2092</t>
    </r>
  </si>
  <si>
    <r>
      <rPr>
        <sz val="10"/>
        <rFont val="Times New Roman"/>
        <family val="1"/>
      </rPr>
      <t>până la 31.12.2093</t>
    </r>
  </si>
  <si>
    <r>
      <rPr>
        <sz val="10"/>
        <rFont val="Times New Roman"/>
        <family val="1"/>
      </rPr>
      <t>până la 31.12.2094</t>
    </r>
  </si>
  <si>
    <r>
      <rPr>
        <sz val="10"/>
        <rFont val="Times New Roman"/>
        <family val="1"/>
      </rPr>
      <t>până la 31.12.2095</t>
    </r>
  </si>
  <si>
    <r>
      <rPr>
        <sz val="10"/>
        <rFont val="Times New Roman"/>
        <family val="1"/>
      </rPr>
      <t>până la 31.12.2096</t>
    </r>
  </si>
  <si>
    <r>
      <rPr>
        <sz val="10"/>
        <rFont val="Times New Roman"/>
        <family val="1"/>
      </rPr>
      <t>până la 31.12.2097</t>
    </r>
  </si>
  <si>
    <r>
      <rPr>
        <sz val="10"/>
        <rFont val="Times New Roman"/>
        <family val="1"/>
      </rPr>
      <t>până la 31.12.2098</t>
    </r>
  </si>
  <si>
    <r>
      <rPr>
        <sz val="10"/>
        <rFont val="Times New Roman"/>
        <family val="1"/>
      </rPr>
      <t>până la 31.12.2099</t>
    </r>
  </si>
  <si>
    <r>
      <rPr>
        <sz val="10"/>
        <rFont val="Times New Roman"/>
        <family val="1"/>
      </rPr>
      <t>până la 31.12.2100</t>
    </r>
  </si>
  <si>
    <r>
      <rPr>
        <sz val="10"/>
        <rFont val="Times New Roman"/>
        <family val="1"/>
      </rPr>
      <t>până la 31.12.2101</t>
    </r>
  </si>
  <si>
    <r>
      <rPr>
        <sz val="10"/>
        <rFont val="Times New Roman"/>
        <family val="1"/>
      </rPr>
      <t>până la 31.12.2102</t>
    </r>
  </si>
  <si>
    <r>
      <rPr>
        <sz val="10"/>
        <rFont val="Times New Roman"/>
        <family val="1"/>
      </rPr>
      <t>până la 31.12.2103</t>
    </r>
  </si>
  <si>
    <r>
      <rPr>
        <sz val="10"/>
        <rFont val="Times New Roman"/>
        <family val="1"/>
      </rPr>
      <t>până la 31.12.2104</t>
    </r>
  </si>
  <si>
    <r>
      <rPr>
        <sz val="10"/>
        <rFont val="Times New Roman"/>
        <family val="1"/>
      </rPr>
      <t>până la 31.12.2105</t>
    </r>
  </si>
  <si>
    <r>
      <rPr>
        <sz val="10"/>
        <rFont val="Times New Roman"/>
        <family val="1"/>
      </rPr>
      <t>până la 31.12.2106</t>
    </r>
  </si>
  <si>
    <r>
      <rPr>
        <sz val="10"/>
        <rFont val="Times New Roman"/>
        <family val="1"/>
      </rPr>
      <t>până la 31.12.2107</t>
    </r>
  </si>
  <si>
    <r>
      <rPr>
        <sz val="10"/>
        <rFont val="Times New Roman"/>
        <family val="1"/>
      </rPr>
      <t>până la 31.12.2108</t>
    </r>
  </si>
  <si>
    <r>
      <rPr>
        <sz val="10"/>
        <rFont val="Times New Roman"/>
        <family val="1"/>
      </rPr>
      <t>până la 31.12.2109</t>
    </r>
  </si>
  <si>
    <r>
      <rPr>
        <sz val="10"/>
        <rFont val="Times New Roman"/>
        <family val="1"/>
      </rPr>
      <t>până la 31.12.2110</t>
    </r>
  </si>
  <si>
    <r>
      <rPr>
        <sz val="10"/>
        <rFont val="Times New Roman"/>
        <family val="1"/>
      </rPr>
      <t>până la 31.12.2111</t>
    </r>
  </si>
  <si>
    <r>
      <rPr>
        <sz val="10"/>
        <rFont val="Times New Roman"/>
        <family val="1"/>
      </rPr>
      <t>până la 31.12.2112</t>
    </r>
  </si>
  <si>
    <r>
      <rPr>
        <sz val="10"/>
        <rFont val="Times New Roman"/>
        <family val="1"/>
      </rPr>
      <t>până la 31.12.2113</t>
    </r>
  </si>
  <si>
    <r>
      <rPr>
        <sz val="10"/>
        <rFont val="Times New Roman"/>
        <family val="1"/>
      </rPr>
      <t>până la 31.12.2114</t>
    </r>
  </si>
  <si>
    <r>
      <rPr>
        <sz val="10"/>
        <rFont val="Times New Roman"/>
        <family val="1"/>
      </rPr>
      <t>până la 31.12.2115</t>
    </r>
  </si>
  <si>
    <r>
      <rPr>
        <sz val="10"/>
        <rFont val="Times New Roman"/>
        <family val="1"/>
      </rPr>
      <t>până la 31.12.2116</t>
    </r>
  </si>
  <si>
    <r>
      <rPr>
        <sz val="10"/>
        <rFont val="Times New Roman"/>
        <family val="1"/>
      </rPr>
      <t>până la 31.12.2117</t>
    </r>
  </si>
  <si>
    <r>
      <rPr>
        <sz val="10"/>
        <rFont val="Times New Roman"/>
        <family val="1"/>
      </rPr>
      <t>până la 31.12.2118</t>
    </r>
  </si>
  <si>
    <r>
      <rPr>
        <sz val="10"/>
        <rFont val="Times New Roman"/>
        <family val="1"/>
      </rPr>
      <t>până la 31.12.2119</t>
    </r>
  </si>
  <si>
    <r>
      <rPr>
        <sz val="10"/>
        <rFont val="Times New Roman"/>
        <family val="1"/>
      </rPr>
      <t>până la 31.12.2120</t>
    </r>
  </si>
  <si>
    <r>
      <rPr>
        <sz val="10"/>
        <rFont val="Times New Roman"/>
        <family val="1"/>
      </rPr>
      <t>până la 31.12.2121</t>
    </r>
  </si>
  <si>
    <r>
      <rPr>
        <sz val="10"/>
        <rFont val="Times New Roman"/>
        <family val="1"/>
      </rPr>
      <t>până la 31.12.2122</t>
    </r>
  </si>
  <si>
    <r>
      <rPr>
        <sz val="10"/>
        <rFont val="Times New Roman"/>
        <family val="1"/>
      </rPr>
      <t>până la 31.12.2123</t>
    </r>
  </si>
  <si>
    <r>
      <rPr>
        <sz val="10"/>
        <rFont val="Times New Roman"/>
        <family val="1"/>
      </rPr>
      <t>până la 31.12.2124</t>
    </r>
  </si>
  <si>
    <r>
      <rPr>
        <sz val="10"/>
        <rFont val="Times New Roman"/>
        <family val="1"/>
      </rPr>
      <t>până la 31.12.2125</t>
    </r>
  </si>
  <si>
    <r>
      <rPr>
        <sz val="10"/>
        <rFont val="Times New Roman"/>
        <family val="1"/>
      </rPr>
      <t>până la 31.12.2126</t>
    </r>
  </si>
  <si>
    <r>
      <rPr>
        <sz val="10"/>
        <rFont val="Times New Roman"/>
        <family val="1"/>
      </rPr>
      <t>până la 31.12.2127</t>
    </r>
  </si>
  <si>
    <r>
      <rPr>
        <sz val="10"/>
        <rFont val="Times New Roman"/>
        <family val="1"/>
      </rPr>
      <t>până la 31.12.2128</t>
    </r>
  </si>
  <si>
    <r>
      <rPr>
        <sz val="10"/>
        <rFont val="Times New Roman"/>
        <family val="1"/>
      </rPr>
      <t>până la 31.12.2129</t>
    </r>
  </si>
  <si>
    <r>
      <rPr>
        <sz val="10"/>
        <rFont val="Times New Roman"/>
        <family val="1"/>
      </rPr>
      <t>până la 31.12.2130</t>
    </r>
  </si>
  <si>
    <r>
      <rPr>
        <sz val="10"/>
        <rFont val="Times New Roman"/>
        <family val="1"/>
      </rPr>
      <t>până la 31.12.2131</t>
    </r>
  </si>
  <si>
    <r>
      <rPr>
        <sz val="10"/>
        <rFont val="Times New Roman"/>
        <family val="1"/>
      </rPr>
      <t>până la 31.12.2132</t>
    </r>
  </si>
  <si>
    <r>
      <rPr>
        <sz val="10"/>
        <rFont val="Times New Roman"/>
        <family val="1"/>
      </rPr>
      <t>până la 31.12.2133</t>
    </r>
  </si>
  <si>
    <r>
      <rPr>
        <sz val="10"/>
        <rFont val="Times New Roman"/>
        <family val="1"/>
      </rPr>
      <t>până la 31.12.2134</t>
    </r>
  </si>
  <si>
    <r>
      <rPr>
        <sz val="10"/>
        <rFont val="Times New Roman"/>
        <family val="1"/>
      </rPr>
      <t>până la 31.12.2135</t>
    </r>
  </si>
  <si>
    <r>
      <rPr>
        <sz val="10"/>
        <rFont val="Times New Roman"/>
        <family val="1"/>
      </rPr>
      <t>până la 31.12.2136</t>
    </r>
  </si>
  <si>
    <r>
      <rPr>
        <sz val="10"/>
        <rFont val="Times New Roman"/>
        <family val="1"/>
      </rPr>
      <t>până la 31.12.2137</t>
    </r>
  </si>
  <si>
    <r>
      <rPr>
        <sz val="10"/>
        <rFont val="Times New Roman"/>
        <family val="1"/>
      </rPr>
      <t>până la 31.12.2138</t>
    </r>
  </si>
  <si>
    <r>
      <rPr>
        <sz val="10"/>
        <rFont val="Times New Roman"/>
        <family val="1"/>
      </rPr>
      <t>până la 31.12.2139</t>
    </r>
  </si>
  <si>
    <r>
      <rPr>
        <sz val="10"/>
        <rFont val="Times New Roman"/>
        <family val="1"/>
      </rPr>
      <t>până la 31.12.2140</t>
    </r>
  </si>
  <si>
    <r>
      <rPr>
        <sz val="10"/>
        <rFont val="Times New Roman"/>
        <family val="1"/>
      </rPr>
      <t>până la 31.12.2141</t>
    </r>
  </si>
  <si>
    <r>
      <rPr>
        <sz val="10"/>
        <rFont val="Times New Roman"/>
        <family val="1"/>
      </rPr>
      <t>până la 31.12.2142</t>
    </r>
  </si>
  <si>
    <r>
      <rPr>
        <sz val="10"/>
        <rFont val="Times New Roman"/>
        <family val="1"/>
      </rPr>
      <t>până la 31.12.2143</t>
    </r>
  </si>
  <si>
    <r>
      <rPr>
        <sz val="10"/>
        <rFont val="Times New Roman"/>
        <family val="1"/>
      </rPr>
      <t>până la 31.12.2144</t>
    </r>
  </si>
  <si>
    <r>
      <rPr>
        <sz val="10"/>
        <rFont val="Times New Roman"/>
        <family val="1"/>
      </rPr>
      <t>până la 31.12.2145</t>
    </r>
  </si>
  <si>
    <t>Specificații de preț</t>
  </si>
  <si>
    <t>Obiectul de achiziției: 50100000-6 - Servicii de reparare şi de întreţinere a vehiculelor şi a echipamentelor aferente şi servicii conexe</t>
  </si>
  <si>
    <t>Numărul  procedurii de achiziție 21050286/ocds-b3wdp1-MD-1642615176317            din:   19.01.2022</t>
  </si>
  <si>
    <t>Semnat:_______________ Numele, Prenumele:         Nevedomschi Denis                                În calitate de:              Director</t>
  </si>
  <si>
    <t xml:space="preserve">Ofertantul: "EUROGARAGE" S.R.L.             Adresa:        or. Chisinau, str. Uzinelor 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</si>
</sst>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rgb="FF4F81BD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 indent="1"/>
    </xf>
    <xf numFmtId="1" fontId="0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164" fontId="9" fillId="0" borderId="1" xfId="20" applyNumberFormat="1" applyFont="1" applyFill="1" applyBorder="1" applyAlignment="1">
      <alignment horizontal="center" vertical="center" wrapText="1"/>
    </xf>
    <xf numFmtId="164" fontId="10" fillId="0" borderId="1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/>
    <xf numFmtId="164" fontId="11" fillId="0" borderId="4" xfId="20" applyNumberFormat="1" applyFont="1" applyFill="1" applyBorder="1" applyAlignment="1">
      <alignment horizontal="center" vertical="center" wrapText="1"/>
    </xf>
    <xf numFmtId="164" fontId="11" fillId="0" borderId="5" xfId="2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 indent="1"/>
    </xf>
    <xf numFmtId="0" fontId="5" fillId="0" borderId="3" xfId="0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9" fillId="0" borderId="6" xfId="20" applyNumberFormat="1" applyFont="1" applyFill="1" applyBorder="1" applyAlignment="1">
      <alignment horizontal="center" vertical="center" wrapText="1"/>
    </xf>
    <xf numFmtId="164" fontId="9" fillId="0" borderId="3" xfId="2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top" shrinkToFit="1"/>
    </xf>
    <xf numFmtId="1" fontId="0" fillId="0" borderId="3" xfId="0" applyNumberFormat="1" applyFont="1" applyFill="1" applyBorder="1" applyAlignment="1">
      <alignment horizontal="center" vertical="top" shrinkToFit="1"/>
    </xf>
    <xf numFmtId="164" fontId="10" fillId="2" borderId="6" xfId="20" applyNumberFormat="1" applyFont="1" applyFill="1" applyBorder="1" applyAlignment="1">
      <alignment horizontal="center" vertical="center" wrapText="1"/>
    </xf>
    <xf numFmtId="164" fontId="10" fillId="2" borderId="3" xfId="2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 indent="2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2"/>
    </xf>
    <xf numFmtId="0" fontId="0" fillId="2" borderId="1" xfId="0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right" vertical="top" indent="2" shrinkToFit="1"/>
    </xf>
    <xf numFmtId="1" fontId="0" fillId="0" borderId="1" xfId="0" applyNumberFormat="1" applyFont="1" applyFill="1" applyBorder="1" applyAlignment="1">
      <alignment horizontal="center" vertical="top" shrinkToFit="1"/>
    </xf>
    <xf numFmtId="1" fontId="0" fillId="2" borderId="6" xfId="0" applyNumberFormat="1" applyFont="1" applyFill="1" applyBorder="1" applyAlignment="1">
      <alignment horizontal="center" vertical="top" shrinkToFit="1"/>
    </xf>
    <xf numFmtId="1" fontId="0" fillId="2" borderId="7" xfId="0" applyNumberFormat="1" applyFont="1" applyFill="1" applyBorder="1" applyAlignment="1">
      <alignment horizontal="center" vertical="top" shrinkToFit="1"/>
    </xf>
    <xf numFmtId="1" fontId="0" fillId="2" borderId="3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left" vertical="top" shrinkToFi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9" fillId="0" borderId="1" xfId="20" applyNumberFormat="1" applyFont="1" applyFill="1" applyBorder="1" applyAlignment="1">
      <alignment horizontal="center" vertical="top" shrinkToFit="1"/>
    </xf>
    <xf numFmtId="164" fontId="9" fillId="0" borderId="1" xfId="20" applyNumberFormat="1" applyFont="1" applyFill="1" applyBorder="1" applyAlignment="1">
      <alignment horizontal="center" vertical="center" wrapText="1"/>
    </xf>
    <xf numFmtId="164" fontId="9" fillId="2" borderId="6" xfId="20" applyNumberFormat="1" applyFont="1" applyFill="1" applyBorder="1" applyAlignment="1">
      <alignment horizontal="center" vertical="center" wrapText="1"/>
    </xf>
    <xf numFmtId="164" fontId="9" fillId="2" borderId="7" xfId="20" applyNumberFormat="1" applyFont="1" applyFill="1" applyBorder="1" applyAlignment="1">
      <alignment horizontal="center" vertical="center" wrapText="1"/>
    </xf>
    <xf numFmtId="164" fontId="9" fillId="2" borderId="3" xfId="2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1"/>
    </xf>
    <xf numFmtId="164" fontId="10" fillId="2" borderId="1" xfId="20" applyNumberFormat="1" applyFont="1" applyFill="1" applyBorder="1" applyAlignment="1">
      <alignment horizontal="center" vertical="center" wrapText="1"/>
    </xf>
    <xf numFmtId="164" fontId="10" fillId="2" borderId="7" xfId="20" applyNumberFormat="1" applyFont="1" applyFill="1" applyBorder="1" applyAlignment="1">
      <alignment horizontal="center" vertical="center" wrapText="1"/>
    </xf>
    <xf numFmtId="164" fontId="9" fillId="2" borderId="6" xfId="20" applyNumberFormat="1" applyFont="1" applyFill="1" applyBorder="1" applyAlignment="1">
      <alignment horizontal="center" wrapText="1"/>
    </xf>
    <xf numFmtId="164" fontId="9" fillId="2" borderId="7" xfId="20" applyNumberFormat="1" applyFont="1" applyFill="1" applyBorder="1" applyAlignment="1">
      <alignment horizontal="center" wrapText="1"/>
    </xf>
    <xf numFmtId="164" fontId="9" fillId="2" borderId="3" xfId="2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4" fontId="9" fillId="0" borderId="2" xfId="20" applyNumberFormat="1" applyFont="1" applyFill="1" applyBorder="1" applyAlignment="1">
      <alignment horizontal="center" vertical="center" wrapText="1"/>
    </xf>
    <xf numFmtId="164" fontId="9" fillId="2" borderId="10" xfId="20" applyNumberFormat="1" applyFont="1" applyFill="1" applyBorder="1" applyAlignment="1">
      <alignment horizontal="center" vertical="center" wrapText="1"/>
    </xf>
    <xf numFmtId="164" fontId="9" fillId="2" borderId="11" xfId="20" applyNumberFormat="1" applyFont="1" applyFill="1" applyBorder="1" applyAlignment="1">
      <alignment horizontal="center" vertical="center" wrapText="1"/>
    </xf>
    <xf numFmtId="164" fontId="9" fillId="2" borderId="12" xfId="20" applyNumberFormat="1" applyFont="1" applyFill="1" applyBorder="1" applyAlignment="1">
      <alignment horizontal="center" vertical="center" wrapText="1"/>
    </xf>
    <xf numFmtId="164" fontId="9" fillId="0" borderId="10" xfId="20" applyNumberFormat="1" applyFont="1" applyFill="1" applyBorder="1" applyAlignment="1">
      <alignment horizontal="center" vertical="center" wrapText="1"/>
    </xf>
    <xf numFmtId="164" fontId="9" fillId="0" borderId="12" xfId="2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11" fillId="2" borderId="8" xfId="20" applyNumberFormat="1" applyFont="1" applyFill="1" applyBorder="1" applyAlignment="1">
      <alignment horizontal="center" vertical="center" wrapText="1"/>
    </xf>
    <xf numFmtId="164" fontId="11" fillId="2" borderId="13" xfId="20" applyNumberFormat="1" applyFont="1" applyFill="1" applyBorder="1" applyAlignment="1">
      <alignment horizontal="center" vertical="center" wrapText="1"/>
    </xf>
    <xf numFmtId="164" fontId="11" fillId="2" borderId="9" xfId="2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11" fillId="0" borderId="14" xfId="20" applyNumberFormat="1" applyFont="1" applyFill="1" applyBorder="1" applyAlignment="1">
      <alignment horizontal="center" vertical="center" wrapText="1"/>
    </xf>
    <xf numFmtId="164" fontId="11" fillId="0" borderId="15" xfId="2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123825</xdr:colOff>
      <xdr:row>4</xdr:row>
      <xdr:rowOff>0</xdr:rowOff>
    </xdr:from>
    <xdr:ext cx="1504950" cy="9525"/>
    <xdr:sp macro="" textlink="">
      <xdr:nvSpPr>
        <xdr:cNvPr id="3" name="Shape 3"/>
        <xdr:cNvSpPr/>
      </xdr:nvSpPr>
      <xdr:spPr>
        <a:xfrm>
          <a:off x="1962150" y="914400"/>
          <a:ext cx="1504950" cy="9525"/>
        </a:xfrm>
        <a:custGeom>
          <a:avLst/>
          <a:gdLst/>
          <a:ahLst/>
          <a:cxnLst/>
          <a:rect l="0" t="0" r="0" b="0"/>
          <a:pathLst>
            <a:path h="10795" w="1504950">
              <a:moveTo>
                <a:pt x="1504441" y="0"/>
              </a:moveTo>
              <a:lnTo>
                <a:pt x="0" y="0"/>
              </a:lnTo>
              <a:lnTo>
                <a:pt x="0" y="10668"/>
              </a:lnTo>
              <a:lnTo>
                <a:pt x="1504441" y="10668"/>
              </a:lnTo>
              <a:lnTo>
                <a:pt x="1504441" y="0"/>
              </a:lnTo>
              <a:close/>
            </a:path>
          </a:pathLst>
        </a:custGeom>
        <a:solidFill>
          <a:srgbClr val="000000"/>
        </a:solidFill>
        <a:ln>
          <a:headEnd type="none"/>
          <a:tailEnd type="none"/>
        </a:ln>
      </xdr:spPr>
    </xdr:sp>
    <xdr:clientData/>
  </xdr:oneCellAnchor>
  <xdr:oneCellAnchor>
    <xdr:from>
      <xdr:col>1</xdr:col>
      <xdr:colOff>57150</xdr:colOff>
      <xdr:row>4</xdr:row>
      <xdr:rowOff>0</xdr:rowOff>
    </xdr:from>
    <xdr:ext cx="2743200" cy="0"/>
    <xdr:sp macro="" textlink="">
      <xdr:nvSpPr>
        <xdr:cNvPr id="4" name="Shape 4"/>
        <xdr:cNvSpPr/>
      </xdr:nvSpPr>
      <xdr:spPr>
        <a:xfrm>
          <a:off x="123825" y="914400"/>
          <a:ext cx="2743200" cy="0"/>
        </a:xfrm>
        <a:custGeom>
          <a:avLst/>
          <a:gdLst/>
          <a:ahLst/>
          <a:cxnLst/>
          <a:rect l="0" t="0" r="0" b="0"/>
          <a:pathLst>
            <a:path h="0" w="2743200">
              <a:moveTo>
                <a:pt x="0" y="0"/>
              </a:moveTo>
              <a:lnTo>
                <a:pt x="2743200" y="0"/>
              </a:lnTo>
            </a:path>
          </a:pathLst>
        </a:custGeom>
        <a:ln w="6096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5562600" cy="0"/>
    <xdr:sp macro="" textlink="">
      <xdr:nvSpPr>
        <xdr:cNvPr id="7" name="Shape 7"/>
        <xdr:cNvSpPr/>
      </xdr:nvSpPr>
      <xdr:spPr>
        <a:xfrm>
          <a:off x="0" y="914400"/>
          <a:ext cx="5562600" cy="0"/>
        </a:xfrm>
        <a:custGeom>
          <a:avLst/>
          <a:gdLst/>
          <a:ahLst/>
          <a:cxnLst/>
          <a:rect l="0" t="0" r="0" b="0"/>
          <a:pathLst>
            <a:path h="0" w="5562600">
              <a:moveTo>
                <a:pt x="0" y="0"/>
              </a:moveTo>
              <a:lnTo>
                <a:pt x="5562600" y="0"/>
              </a:lnTo>
            </a:path>
          </a:pathLst>
        </a:custGeom>
        <a:ln w="6096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5562600" cy="0"/>
    <xdr:sp macro="" textlink="">
      <xdr:nvSpPr>
        <xdr:cNvPr id="8" name="Shape 8"/>
        <xdr:cNvSpPr/>
      </xdr:nvSpPr>
      <xdr:spPr>
        <a:xfrm>
          <a:off x="0" y="914400"/>
          <a:ext cx="5562600" cy="0"/>
        </a:xfrm>
        <a:custGeom>
          <a:avLst/>
          <a:gdLst/>
          <a:ahLst/>
          <a:cxnLst/>
          <a:rect l="0" t="0" r="0" b="0"/>
          <a:pathLst>
            <a:path h="0" w="5562600">
              <a:moveTo>
                <a:pt x="0" y="0"/>
              </a:moveTo>
              <a:lnTo>
                <a:pt x="5562600" y="0"/>
              </a:lnTo>
            </a:path>
          </a:pathLst>
        </a:custGeom>
        <a:ln w="6096">
          <a:solidFill>
            <a:srgbClr val="000000"/>
          </a:solidFill>
          <a:headEnd type="none"/>
          <a:tailEnd type="none"/>
        </a:ln>
      </xdr:spPr>
    </xdr:sp>
    <xdr:clientData/>
  </xdr:oneCellAnchor>
  <xdr:oneCellAnchor>
    <xdr:from>
      <xdr:col>0</xdr:col>
      <xdr:colOff>0</xdr:colOff>
      <xdr:row>4</xdr:row>
      <xdr:rowOff>0</xdr:rowOff>
    </xdr:from>
    <xdr:ext cx="5562600" cy="0"/>
    <xdr:sp macro="" textlink="">
      <xdr:nvSpPr>
        <xdr:cNvPr id="10" name="Shape 10"/>
        <xdr:cNvSpPr/>
      </xdr:nvSpPr>
      <xdr:spPr>
        <a:xfrm>
          <a:off x="0" y="914400"/>
          <a:ext cx="5562600" cy="0"/>
        </a:xfrm>
        <a:custGeom>
          <a:avLst/>
          <a:gdLst/>
          <a:ahLst/>
          <a:cxnLst/>
          <a:rect l="0" t="0" r="0" b="0"/>
          <a:pathLst>
            <a:path h="0" w="5562600">
              <a:moveTo>
                <a:pt x="0" y="0"/>
              </a:moveTo>
              <a:lnTo>
                <a:pt x="5562600" y="0"/>
              </a:lnTo>
            </a:path>
          </a:pathLst>
        </a:custGeom>
        <a:ln w="6096">
          <a:solidFill>
            <a:srgbClr val="000000"/>
          </a:solidFill>
          <a:headEnd type="none"/>
          <a:tailEnd type="none"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37"/>
  <sheetViews>
    <sheetView tabSelected="1" workbookViewId="0" topLeftCell="A1">
      <selection activeCell="A3" sqref="A3:XFD4"/>
    </sheetView>
  </sheetViews>
  <sheetFormatPr defaultColWidth="9.33203125" defaultRowHeight="12.75"/>
  <cols>
    <col min="1" max="1" width="1.171875" style="0" customWidth="1"/>
    <col min="2" max="2" width="3.83203125" style="0" customWidth="1"/>
    <col min="3" max="4" width="1.171875" style="0" hidden="1" customWidth="1"/>
    <col min="5" max="5" width="2.5" style="0" customWidth="1"/>
    <col min="6" max="6" width="2.16015625" style="0" customWidth="1"/>
    <col min="7" max="7" width="3.33203125" style="0" customWidth="1"/>
    <col min="8" max="8" width="2.16015625" style="0" customWidth="1"/>
    <col min="9" max="10" width="1.171875" style="0" customWidth="1"/>
    <col min="11" max="12" width="3.33203125" style="0" customWidth="1"/>
    <col min="13" max="13" width="2.16015625" style="0" customWidth="1"/>
    <col min="14" max="14" width="4.66015625" style="0" customWidth="1"/>
    <col min="15" max="15" width="1.171875" style="0" customWidth="1"/>
    <col min="16" max="16" width="2.16015625" style="0" customWidth="1"/>
    <col min="17" max="17" width="3.33203125" style="0" customWidth="1"/>
    <col min="18" max="18" width="4.66015625" style="0" customWidth="1"/>
    <col min="19" max="20" width="2.16015625" style="0" customWidth="1"/>
    <col min="21" max="21" width="1.171875" style="0" customWidth="1"/>
    <col min="22" max="22" width="3.33203125" style="0" customWidth="1"/>
    <col min="23" max="24" width="1.171875" style="0" customWidth="1"/>
    <col min="25" max="25" width="2.16015625" style="0" customWidth="1"/>
    <col min="26" max="26" width="0.1640625" style="0" customWidth="1"/>
    <col min="27" max="27" width="1.171875" style="0" hidden="1" customWidth="1"/>
    <col min="28" max="29" width="2.16015625" style="0" hidden="1" customWidth="1"/>
    <col min="30" max="30" width="6.83203125" style="0" hidden="1" customWidth="1"/>
    <col min="31" max="31" width="1.171875" style="0" hidden="1" customWidth="1"/>
    <col min="32" max="32" width="2.16015625" style="0" customWidth="1"/>
    <col min="33" max="33" width="3.33203125" style="0" customWidth="1"/>
    <col min="34" max="34" width="2.16015625" style="0" customWidth="1"/>
    <col min="35" max="35" width="3.66015625" style="0" customWidth="1"/>
    <col min="36" max="36" width="0.328125" style="0" customWidth="1"/>
    <col min="37" max="37" width="2.16015625" style="0" hidden="1" customWidth="1"/>
    <col min="38" max="38" width="2.16015625" style="0" customWidth="1"/>
    <col min="39" max="39" width="5.83203125" style="0" customWidth="1"/>
    <col min="40" max="40" width="0.4921875" style="0" customWidth="1"/>
    <col min="41" max="41" width="1.171875" style="0" hidden="1" customWidth="1"/>
    <col min="42" max="42" width="2.16015625" style="0" hidden="1" customWidth="1"/>
    <col min="43" max="44" width="1.171875" style="0" customWidth="1"/>
    <col min="45" max="45" width="3.33203125" style="0" customWidth="1"/>
    <col min="46" max="46" width="1.171875" style="0" customWidth="1"/>
    <col min="47" max="47" width="2.16015625" style="0" customWidth="1"/>
    <col min="48" max="48" width="3.5" style="0" customWidth="1"/>
    <col min="49" max="49" width="2.16015625" style="0" hidden="1" customWidth="1"/>
    <col min="50" max="51" width="1.171875" style="0" customWidth="1"/>
    <col min="52" max="52" width="2.16015625" style="0" customWidth="1"/>
    <col min="53" max="53" width="9.16015625" style="0" customWidth="1"/>
    <col min="54" max="54" width="11.5" style="0" customWidth="1"/>
    <col min="55" max="55" width="1.171875" style="0" customWidth="1"/>
    <col min="56" max="56" width="8.66015625" style="0" customWidth="1"/>
    <col min="57" max="57" width="17" style="0" customWidth="1"/>
    <col min="58" max="58" width="5.83203125" style="0" customWidth="1"/>
  </cols>
  <sheetData>
    <row r="2" spans="1:57" s="14" customFormat="1" ht="16.95" customHeight="1">
      <c r="A2" s="21" t="s">
        <v>225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s="14" customFormat="1" ht="15.6" customHeight="1">
      <c r="A3" s="22" t="s">
        <v>227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s="14" customFormat="1" ht="28.2" customHeight="1">
      <c r="A4" s="22" t="s">
        <v>226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8" ht="34.5" customHeight="1">
      <c r="A5" s="37" t="s">
        <v>1</v>
      </c>
      <c r="B5" s="37"/>
      <c r="C5" s="37"/>
      <c r="D5" s="37"/>
      <c r="E5" s="37"/>
      <c r="F5" s="38" t="s">
        <v>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 t="s">
        <v>2</v>
      </c>
      <c r="AG5" s="39"/>
      <c r="AH5" s="39"/>
      <c r="AI5" s="39"/>
      <c r="AJ5" s="39"/>
      <c r="AK5" s="39"/>
      <c r="AL5" s="40" t="s">
        <v>3</v>
      </c>
      <c r="AM5" s="40"/>
      <c r="AN5" s="40"/>
      <c r="AO5" s="40"/>
      <c r="AP5" s="40"/>
      <c r="AQ5" s="39" t="s">
        <v>4</v>
      </c>
      <c r="AR5" s="39"/>
      <c r="AS5" s="39"/>
      <c r="AT5" s="39"/>
      <c r="AU5" s="39"/>
      <c r="AV5" s="39"/>
      <c r="AW5" s="39"/>
      <c r="AX5" s="41" t="s">
        <v>5</v>
      </c>
      <c r="AY5" s="41"/>
      <c r="AZ5" s="41"/>
      <c r="BA5" s="41"/>
      <c r="BB5" s="3" t="s">
        <v>6</v>
      </c>
      <c r="BC5" s="19" t="s">
        <v>7</v>
      </c>
      <c r="BD5" s="20"/>
      <c r="BE5" s="3" t="s">
        <v>8</v>
      </c>
      <c r="BF5" s="1"/>
    </row>
    <row r="6" spans="1:58" ht="14.25" customHeight="1">
      <c r="A6" s="42">
        <v>1</v>
      </c>
      <c r="B6" s="42"/>
      <c r="C6" s="42"/>
      <c r="D6" s="42"/>
      <c r="E6" s="42"/>
      <c r="F6" s="43">
        <v>2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>
        <v>3</v>
      </c>
      <c r="AG6" s="43"/>
      <c r="AH6" s="43"/>
      <c r="AI6" s="43"/>
      <c r="AJ6" s="43"/>
      <c r="AK6" s="43"/>
      <c r="AL6" s="43">
        <v>4</v>
      </c>
      <c r="AM6" s="43"/>
      <c r="AN6" s="43"/>
      <c r="AO6" s="43"/>
      <c r="AP6" s="43"/>
      <c r="AQ6" s="43">
        <v>5</v>
      </c>
      <c r="AR6" s="43"/>
      <c r="AS6" s="43"/>
      <c r="AT6" s="43"/>
      <c r="AU6" s="43"/>
      <c r="AV6" s="43"/>
      <c r="AW6" s="43"/>
      <c r="AX6" s="44">
        <v>6</v>
      </c>
      <c r="AY6" s="45"/>
      <c r="AZ6" s="45"/>
      <c r="BA6" s="46"/>
      <c r="BB6" s="4">
        <v>7</v>
      </c>
      <c r="BC6" s="25">
        <v>8</v>
      </c>
      <c r="BD6" s="26"/>
      <c r="BE6" s="4">
        <v>9</v>
      </c>
      <c r="BF6" s="2"/>
    </row>
    <row r="7" spans="1:58" s="10" customFormat="1" ht="15.6">
      <c r="A7" s="29" t="s">
        <v>21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1"/>
      <c r="BF7" s="9"/>
    </row>
    <row r="8" spans="1:58" ht="15.6">
      <c r="A8" s="47">
        <v>1</v>
      </c>
      <c r="B8" s="47"/>
      <c r="C8" s="47"/>
      <c r="D8" s="47"/>
      <c r="E8" s="47"/>
      <c r="F8" s="48" t="s">
        <v>22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 t="s">
        <v>9</v>
      </c>
      <c r="AG8" s="49"/>
      <c r="AH8" s="49"/>
      <c r="AI8" s="49"/>
      <c r="AJ8" s="49"/>
      <c r="AK8" s="49"/>
      <c r="AL8" s="50">
        <v>1</v>
      </c>
      <c r="AM8" s="50"/>
      <c r="AN8" s="50"/>
      <c r="AO8" s="50"/>
      <c r="AP8" s="50"/>
      <c r="AQ8" s="51">
        <f>AX8/6*5</f>
        <v>1500</v>
      </c>
      <c r="AR8" s="51"/>
      <c r="AS8" s="51"/>
      <c r="AT8" s="51"/>
      <c r="AU8" s="51"/>
      <c r="AV8" s="51"/>
      <c r="AW8" s="51"/>
      <c r="AX8" s="52">
        <v>1800</v>
      </c>
      <c r="AY8" s="53"/>
      <c r="AZ8" s="53"/>
      <c r="BA8" s="54"/>
      <c r="BB8" s="6">
        <f aca="true" t="shared" si="0" ref="BB8:BB39">BC8/6*5</f>
        <v>1500</v>
      </c>
      <c r="BC8" s="23">
        <f>AX8*AL8</f>
        <v>1800</v>
      </c>
      <c r="BD8" s="24"/>
      <c r="BE8" s="5" t="s">
        <v>10</v>
      </c>
      <c r="BF8" s="1"/>
    </row>
    <row r="9" spans="1:58" ht="15.6">
      <c r="A9" s="47">
        <v>2</v>
      </c>
      <c r="B9" s="47"/>
      <c r="C9" s="47"/>
      <c r="D9" s="47"/>
      <c r="E9" s="47"/>
      <c r="F9" s="48" t="s">
        <v>23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 t="s">
        <v>11</v>
      </c>
      <c r="AG9" s="49"/>
      <c r="AH9" s="49"/>
      <c r="AI9" s="49"/>
      <c r="AJ9" s="49"/>
      <c r="AK9" s="49"/>
      <c r="AL9" s="50">
        <v>1</v>
      </c>
      <c r="AM9" s="50"/>
      <c r="AN9" s="50"/>
      <c r="AO9" s="50"/>
      <c r="AP9" s="50"/>
      <c r="AQ9" s="51">
        <f aca="true" t="shared" si="1" ref="AQ9:AQ72">AX9/6*5</f>
        <v>1000</v>
      </c>
      <c r="AR9" s="51"/>
      <c r="AS9" s="51"/>
      <c r="AT9" s="51"/>
      <c r="AU9" s="51"/>
      <c r="AV9" s="51"/>
      <c r="AW9" s="51"/>
      <c r="AX9" s="52">
        <v>1200</v>
      </c>
      <c r="AY9" s="53"/>
      <c r="AZ9" s="53"/>
      <c r="BA9" s="54"/>
      <c r="BB9" s="6">
        <f t="shared" si="0"/>
        <v>1000</v>
      </c>
      <c r="BC9" s="23">
        <f aca="true" t="shared" si="2" ref="BC9:BC37">AX9*AL9</f>
        <v>1200</v>
      </c>
      <c r="BD9" s="24"/>
      <c r="BE9" s="5" t="s">
        <v>103</v>
      </c>
      <c r="BF9" s="1"/>
    </row>
    <row r="10" spans="1:58" ht="15.6">
      <c r="A10" s="47">
        <v>3</v>
      </c>
      <c r="B10" s="47"/>
      <c r="C10" s="47"/>
      <c r="D10" s="47"/>
      <c r="E10" s="47"/>
      <c r="F10" s="48" t="s">
        <v>24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 t="s">
        <v>9</v>
      </c>
      <c r="AG10" s="49"/>
      <c r="AH10" s="49"/>
      <c r="AI10" s="49"/>
      <c r="AJ10" s="49"/>
      <c r="AK10" s="49"/>
      <c r="AL10" s="50">
        <v>1</v>
      </c>
      <c r="AM10" s="50"/>
      <c r="AN10" s="50"/>
      <c r="AO10" s="50"/>
      <c r="AP10" s="50"/>
      <c r="AQ10" s="51">
        <f t="shared" si="1"/>
        <v>2500</v>
      </c>
      <c r="AR10" s="51"/>
      <c r="AS10" s="51"/>
      <c r="AT10" s="51"/>
      <c r="AU10" s="51"/>
      <c r="AV10" s="51"/>
      <c r="AW10" s="51"/>
      <c r="AX10" s="52">
        <v>3000</v>
      </c>
      <c r="AY10" s="53"/>
      <c r="AZ10" s="53"/>
      <c r="BA10" s="54"/>
      <c r="BB10" s="6">
        <f t="shared" si="0"/>
        <v>2500</v>
      </c>
      <c r="BC10" s="23">
        <f t="shared" si="2"/>
        <v>3000</v>
      </c>
      <c r="BD10" s="24"/>
      <c r="BE10" s="5" t="s">
        <v>104</v>
      </c>
      <c r="BF10" s="1"/>
    </row>
    <row r="11" spans="1:58" ht="15.6">
      <c r="A11" s="47">
        <v>4</v>
      </c>
      <c r="B11" s="47"/>
      <c r="C11" s="47"/>
      <c r="D11" s="47"/>
      <c r="E11" s="47"/>
      <c r="F11" s="48" t="s">
        <v>25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 t="s">
        <v>9</v>
      </c>
      <c r="AG11" s="49"/>
      <c r="AH11" s="49"/>
      <c r="AI11" s="49"/>
      <c r="AJ11" s="49"/>
      <c r="AK11" s="49"/>
      <c r="AL11" s="50">
        <v>1</v>
      </c>
      <c r="AM11" s="50"/>
      <c r="AN11" s="50"/>
      <c r="AO11" s="50"/>
      <c r="AP11" s="50"/>
      <c r="AQ11" s="51">
        <f t="shared" si="1"/>
        <v>2500</v>
      </c>
      <c r="AR11" s="51"/>
      <c r="AS11" s="51"/>
      <c r="AT11" s="51"/>
      <c r="AU11" s="51"/>
      <c r="AV11" s="51"/>
      <c r="AW11" s="51"/>
      <c r="AX11" s="52">
        <v>3000</v>
      </c>
      <c r="AY11" s="53"/>
      <c r="AZ11" s="53"/>
      <c r="BA11" s="54"/>
      <c r="BB11" s="6">
        <f t="shared" si="0"/>
        <v>2500</v>
      </c>
      <c r="BC11" s="23">
        <f t="shared" si="2"/>
        <v>3000</v>
      </c>
      <c r="BD11" s="24"/>
      <c r="BE11" s="5" t="s">
        <v>105</v>
      </c>
      <c r="BF11" s="1"/>
    </row>
    <row r="12" spans="1:58" ht="15.6">
      <c r="A12" s="47">
        <v>5</v>
      </c>
      <c r="B12" s="47"/>
      <c r="C12" s="47"/>
      <c r="D12" s="47"/>
      <c r="E12" s="47"/>
      <c r="F12" s="48" t="s">
        <v>26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9" t="s">
        <v>9</v>
      </c>
      <c r="AG12" s="49"/>
      <c r="AH12" s="49"/>
      <c r="AI12" s="49"/>
      <c r="AJ12" s="49"/>
      <c r="AK12" s="49"/>
      <c r="AL12" s="50">
        <v>3</v>
      </c>
      <c r="AM12" s="50"/>
      <c r="AN12" s="50"/>
      <c r="AO12" s="50"/>
      <c r="AP12" s="50"/>
      <c r="AQ12" s="51">
        <f t="shared" si="1"/>
        <v>1125</v>
      </c>
      <c r="AR12" s="51"/>
      <c r="AS12" s="51"/>
      <c r="AT12" s="51"/>
      <c r="AU12" s="51"/>
      <c r="AV12" s="51"/>
      <c r="AW12" s="51"/>
      <c r="AX12" s="52">
        <v>1350</v>
      </c>
      <c r="AY12" s="53"/>
      <c r="AZ12" s="53"/>
      <c r="BA12" s="54"/>
      <c r="BB12" s="6">
        <f t="shared" si="0"/>
        <v>3375</v>
      </c>
      <c r="BC12" s="23">
        <f t="shared" si="2"/>
        <v>4050</v>
      </c>
      <c r="BD12" s="24"/>
      <c r="BE12" s="5" t="s">
        <v>106</v>
      </c>
      <c r="BF12" s="1"/>
    </row>
    <row r="13" spans="1:58" ht="15.6">
      <c r="A13" s="47">
        <v>6</v>
      </c>
      <c r="B13" s="47"/>
      <c r="C13" s="47"/>
      <c r="D13" s="47"/>
      <c r="E13" s="47"/>
      <c r="F13" s="48" t="s">
        <v>27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 t="s">
        <v>9</v>
      </c>
      <c r="AG13" s="49"/>
      <c r="AH13" s="49"/>
      <c r="AI13" s="49"/>
      <c r="AJ13" s="49"/>
      <c r="AK13" s="49"/>
      <c r="AL13" s="50">
        <v>1</v>
      </c>
      <c r="AM13" s="50"/>
      <c r="AN13" s="50"/>
      <c r="AO13" s="50"/>
      <c r="AP13" s="50"/>
      <c r="AQ13" s="51">
        <f t="shared" si="1"/>
        <v>916.6666666666667</v>
      </c>
      <c r="AR13" s="51"/>
      <c r="AS13" s="51"/>
      <c r="AT13" s="51"/>
      <c r="AU13" s="51"/>
      <c r="AV13" s="51"/>
      <c r="AW13" s="51"/>
      <c r="AX13" s="52">
        <v>1100</v>
      </c>
      <c r="AY13" s="53"/>
      <c r="AZ13" s="53"/>
      <c r="BA13" s="54"/>
      <c r="BB13" s="6">
        <f t="shared" si="0"/>
        <v>916.6666666666667</v>
      </c>
      <c r="BC13" s="23">
        <f t="shared" si="2"/>
        <v>1100</v>
      </c>
      <c r="BD13" s="24"/>
      <c r="BE13" s="5" t="s">
        <v>107</v>
      </c>
      <c r="BF13" s="1"/>
    </row>
    <row r="14" spans="1:58" ht="15.6">
      <c r="A14" s="47">
        <v>7</v>
      </c>
      <c r="B14" s="47"/>
      <c r="C14" s="47"/>
      <c r="D14" s="47"/>
      <c r="E14" s="47"/>
      <c r="F14" s="48" t="s">
        <v>28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 t="s">
        <v>9</v>
      </c>
      <c r="AG14" s="49"/>
      <c r="AH14" s="49"/>
      <c r="AI14" s="49"/>
      <c r="AJ14" s="49"/>
      <c r="AK14" s="49"/>
      <c r="AL14" s="50">
        <v>1</v>
      </c>
      <c r="AM14" s="50"/>
      <c r="AN14" s="50"/>
      <c r="AO14" s="50"/>
      <c r="AP14" s="50"/>
      <c r="AQ14" s="51">
        <f t="shared" si="1"/>
        <v>875</v>
      </c>
      <c r="AR14" s="51"/>
      <c r="AS14" s="51"/>
      <c r="AT14" s="51"/>
      <c r="AU14" s="51"/>
      <c r="AV14" s="51"/>
      <c r="AW14" s="51"/>
      <c r="AX14" s="52">
        <v>1050</v>
      </c>
      <c r="AY14" s="53"/>
      <c r="AZ14" s="53"/>
      <c r="BA14" s="54"/>
      <c r="BB14" s="6">
        <f t="shared" si="0"/>
        <v>875</v>
      </c>
      <c r="BC14" s="23">
        <f t="shared" si="2"/>
        <v>1050</v>
      </c>
      <c r="BD14" s="24"/>
      <c r="BE14" s="5" t="s">
        <v>108</v>
      </c>
      <c r="BF14" s="1"/>
    </row>
    <row r="15" spans="1:58" ht="15.6">
      <c r="A15" s="47">
        <v>8</v>
      </c>
      <c r="B15" s="47"/>
      <c r="C15" s="47"/>
      <c r="D15" s="47"/>
      <c r="E15" s="47"/>
      <c r="F15" s="48" t="s">
        <v>29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9" t="s">
        <v>12</v>
      </c>
      <c r="AG15" s="49"/>
      <c r="AH15" s="49"/>
      <c r="AI15" s="49"/>
      <c r="AJ15" s="49"/>
      <c r="AK15" s="49"/>
      <c r="AL15" s="50">
        <v>2</v>
      </c>
      <c r="AM15" s="50"/>
      <c r="AN15" s="50"/>
      <c r="AO15" s="50"/>
      <c r="AP15" s="50"/>
      <c r="AQ15" s="51">
        <f t="shared" si="1"/>
        <v>916.6666666666667</v>
      </c>
      <c r="AR15" s="51"/>
      <c r="AS15" s="51"/>
      <c r="AT15" s="51"/>
      <c r="AU15" s="51"/>
      <c r="AV15" s="51"/>
      <c r="AW15" s="51"/>
      <c r="AX15" s="52">
        <v>1100</v>
      </c>
      <c r="AY15" s="53"/>
      <c r="AZ15" s="53"/>
      <c r="BA15" s="54"/>
      <c r="BB15" s="6">
        <f t="shared" si="0"/>
        <v>1833.3333333333335</v>
      </c>
      <c r="BC15" s="23">
        <f t="shared" si="2"/>
        <v>2200</v>
      </c>
      <c r="BD15" s="24"/>
      <c r="BE15" s="5" t="s">
        <v>109</v>
      </c>
      <c r="BF15" s="1"/>
    </row>
    <row r="16" spans="1:58" ht="15.6">
      <c r="A16" s="47">
        <v>9</v>
      </c>
      <c r="B16" s="47"/>
      <c r="C16" s="47"/>
      <c r="D16" s="47"/>
      <c r="E16" s="47"/>
      <c r="F16" s="48" t="s">
        <v>30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 t="s">
        <v>12</v>
      </c>
      <c r="AG16" s="49"/>
      <c r="AH16" s="49"/>
      <c r="AI16" s="49"/>
      <c r="AJ16" s="49"/>
      <c r="AK16" s="49"/>
      <c r="AL16" s="50">
        <v>1</v>
      </c>
      <c r="AM16" s="50"/>
      <c r="AN16" s="50"/>
      <c r="AO16" s="50"/>
      <c r="AP16" s="50"/>
      <c r="AQ16" s="51">
        <f t="shared" si="1"/>
        <v>1416.6666666666665</v>
      </c>
      <c r="AR16" s="51"/>
      <c r="AS16" s="51"/>
      <c r="AT16" s="51"/>
      <c r="AU16" s="51"/>
      <c r="AV16" s="51"/>
      <c r="AW16" s="51"/>
      <c r="AX16" s="52">
        <v>1700</v>
      </c>
      <c r="AY16" s="53"/>
      <c r="AZ16" s="53"/>
      <c r="BA16" s="54"/>
      <c r="BB16" s="6">
        <f t="shared" si="0"/>
        <v>1416.6666666666665</v>
      </c>
      <c r="BC16" s="23">
        <f t="shared" si="2"/>
        <v>1700</v>
      </c>
      <c r="BD16" s="24"/>
      <c r="BE16" s="5" t="s">
        <v>110</v>
      </c>
      <c r="BF16" s="1"/>
    </row>
    <row r="17" spans="1:58" ht="15.6">
      <c r="A17" s="47">
        <v>10</v>
      </c>
      <c r="B17" s="47"/>
      <c r="C17" s="47"/>
      <c r="D17" s="47"/>
      <c r="E17" s="47"/>
      <c r="F17" s="48" t="s">
        <v>31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 t="s">
        <v>12</v>
      </c>
      <c r="AG17" s="49"/>
      <c r="AH17" s="49"/>
      <c r="AI17" s="49"/>
      <c r="AJ17" s="49"/>
      <c r="AK17" s="49"/>
      <c r="AL17" s="50">
        <v>2</v>
      </c>
      <c r="AM17" s="50"/>
      <c r="AN17" s="50"/>
      <c r="AO17" s="50"/>
      <c r="AP17" s="50"/>
      <c r="AQ17" s="51">
        <f t="shared" si="1"/>
        <v>1000</v>
      </c>
      <c r="AR17" s="51"/>
      <c r="AS17" s="51"/>
      <c r="AT17" s="51"/>
      <c r="AU17" s="51"/>
      <c r="AV17" s="51"/>
      <c r="AW17" s="51"/>
      <c r="AX17" s="52">
        <v>1200</v>
      </c>
      <c r="AY17" s="53"/>
      <c r="AZ17" s="53"/>
      <c r="BA17" s="54"/>
      <c r="BB17" s="6">
        <f t="shared" si="0"/>
        <v>2000</v>
      </c>
      <c r="BC17" s="23">
        <f t="shared" si="2"/>
        <v>2400</v>
      </c>
      <c r="BD17" s="24"/>
      <c r="BE17" s="5" t="s">
        <v>111</v>
      </c>
      <c r="BF17" s="1"/>
    </row>
    <row r="18" spans="1:57" ht="15.6">
      <c r="A18" s="47">
        <v>11</v>
      </c>
      <c r="B18" s="47"/>
      <c r="C18" s="47"/>
      <c r="D18" s="47"/>
      <c r="E18" s="47"/>
      <c r="F18" s="48" t="s">
        <v>32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 t="s">
        <v>13</v>
      </c>
      <c r="AG18" s="49"/>
      <c r="AH18" s="49"/>
      <c r="AI18" s="49"/>
      <c r="AJ18" s="49"/>
      <c r="AK18" s="49"/>
      <c r="AL18" s="50">
        <v>1</v>
      </c>
      <c r="AM18" s="50"/>
      <c r="AN18" s="50"/>
      <c r="AO18" s="50"/>
      <c r="AP18" s="50"/>
      <c r="AQ18" s="51">
        <f t="shared" si="1"/>
        <v>625</v>
      </c>
      <c r="AR18" s="51"/>
      <c r="AS18" s="51"/>
      <c r="AT18" s="51"/>
      <c r="AU18" s="51"/>
      <c r="AV18" s="51"/>
      <c r="AW18" s="51"/>
      <c r="AX18" s="52">
        <v>750</v>
      </c>
      <c r="AY18" s="53"/>
      <c r="AZ18" s="53"/>
      <c r="BA18" s="54"/>
      <c r="BB18" s="6">
        <f t="shared" si="0"/>
        <v>625</v>
      </c>
      <c r="BC18" s="23">
        <f t="shared" si="2"/>
        <v>750</v>
      </c>
      <c r="BD18" s="24"/>
      <c r="BE18" s="5" t="s">
        <v>112</v>
      </c>
    </row>
    <row r="19" spans="1:57" ht="15.6">
      <c r="A19" s="47">
        <v>12</v>
      </c>
      <c r="B19" s="47"/>
      <c r="C19" s="47"/>
      <c r="D19" s="47"/>
      <c r="E19" s="47"/>
      <c r="F19" s="48" t="s">
        <v>33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 t="s">
        <v>12</v>
      </c>
      <c r="AG19" s="49"/>
      <c r="AH19" s="49"/>
      <c r="AI19" s="49"/>
      <c r="AJ19" s="49"/>
      <c r="AK19" s="49"/>
      <c r="AL19" s="50">
        <v>1</v>
      </c>
      <c r="AM19" s="50"/>
      <c r="AN19" s="50"/>
      <c r="AO19" s="50"/>
      <c r="AP19" s="50"/>
      <c r="AQ19" s="51">
        <f t="shared" si="1"/>
        <v>583.3333333333334</v>
      </c>
      <c r="AR19" s="51"/>
      <c r="AS19" s="51"/>
      <c r="AT19" s="51"/>
      <c r="AU19" s="51"/>
      <c r="AV19" s="51"/>
      <c r="AW19" s="51"/>
      <c r="AX19" s="52">
        <v>700</v>
      </c>
      <c r="AY19" s="53"/>
      <c r="AZ19" s="53"/>
      <c r="BA19" s="54"/>
      <c r="BB19" s="6">
        <f t="shared" si="0"/>
        <v>583.3333333333334</v>
      </c>
      <c r="BC19" s="23">
        <f t="shared" si="2"/>
        <v>700</v>
      </c>
      <c r="BD19" s="24"/>
      <c r="BE19" s="5" t="s">
        <v>113</v>
      </c>
    </row>
    <row r="20" spans="1:57" ht="15.6">
      <c r="A20" s="47">
        <v>13</v>
      </c>
      <c r="B20" s="47"/>
      <c r="C20" s="47"/>
      <c r="D20" s="47"/>
      <c r="E20" s="47"/>
      <c r="F20" s="48" t="s">
        <v>34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9" t="s">
        <v>9</v>
      </c>
      <c r="AG20" s="49"/>
      <c r="AH20" s="49"/>
      <c r="AI20" s="49"/>
      <c r="AJ20" s="49"/>
      <c r="AK20" s="49"/>
      <c r="AL20" s="50">
        <v>2</v>
      </c>
      <c r="AM20" s="50"/>
      <c r="AN20" s="50"/>
      <c r="AO20" s="50"/>
      <c r="AP20" s="50"/>
      <c r="AQ20" s="51">
        <f t="shared" si="1"/>
        <v>666.6666666666667</v>
      </c>
      <c r="AR20" s="51"/>
      <c r="AS20" s="51"/>
      <c r="AT20" s="51"/>
      <c r="AU20" s="51"/>
      <c r="AV20" s="51"/>
      <c r="AW20" s="51"/>
      <c r="AX20" s="52">
        <v>800</v>
      </c>
      <c r="AY20" s="53"/>
      <c r="AZ20" s="53"/>
      <c r="BA20" s="54"/>
      <c r="BB20" s="6">
        <f t="shared" si="0"/>
        <v>1333.3333333333335</v>
      </c>
      <c r="BC20" s="23">
        <f t="shared" si="2"/>
        <v>1600</v>
      </c>
      <c r="BD20" s="24"/>
      <c r="BE20" s="5" t="s">
        <v>114</v>
      </c>
    </row>
    <row r="21" spans="1:57" ht="15.6">
      <c r="A21" s="47">
        <v>14</v>
      </c>
      <c r="B21" s="47"/>
      <c r="C21" s="47"/>
      <c r="D21" s="47"/>
      <c r="E21" s="47"/>
      <c r="F21" s="48" t="s">
        <v>35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 t="s">
        <v>9</v>
      </c>
      <c r="AG21" s="49"/>
      <c r="AH21" s="49"/>
      <c r="AI21" s="49"/>
      <c r="AJ21" s="49"/>
      <c r="AK21" s="49"/>
      <c r="AL21" s="50">
        <v>5</v>
      </c>
      <c r="AM21" s="50"/>
      <c r="AN21" s="50"/>
      <c r="AO21" s="50"/>
      <c r="AP21" s="50"/>
      <c r="AQ21" s="51">
        <f t="shared" si="1"/>
        <v>1041.6666666666667</v>
      </c>
      <c r="AR21" s="51"/>
      <c r="AS21" s="51"/>
      <c r="AT21" s="51"/>
      <c r="AU21" s="51"/>
      <c r="AV21" s="51"/>
      <c r="AW21" s="51"/>
      <c r="AX21" s="52">
        <v>1250</v>
      </c>
      <c r="AY21" s="53"/>
      <c r="AZ21" s="53"/>
      <c r="BA21" s="54"/>
      <c r="BB21" s="6">
        <f t="shared" si="0"/>
        <v>5208.333333333334</v>
      </c>
      <c r="BC21" s="23">
        <f t="shared" si="2"/>
        <v>6250</v>
      </c>
      <c r="BD21" s="24"/>
      <c r="BE21" s="5" t="s">
        <v>115</v>
      </c>
    </row>
    <row r="22" spans="1:57" ht="15.6">
      <c r="A22" s="47">
        <v>15</v>
      </c>
      <c r="B22" s="47"/>
      <c r="C22" s="47"/>
      <c r="D22" s="47"/>
      <c r="E22" s="47"/>
      <c r="F22" s="48" t="s">
        <v>36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9" t="s">
        <v>9</v>
      </c>
      <c r="AG22" s="49"/>
      <c r="AH22" s="49"/>
      <c r="AI22" s="49"/>
      <c r="AJ22" s="49"/>
      <c r="AK22" s="49"/>
      <c r="AL22" s="50">
        <v>1</v>
      </c>
      <c r="AM22" s="50"/>
      <c r="AN22" s="50"/>
      <c r="AO22" s="50"/>
      <c r="AP22" s="50"/>
      <c r="AQ22" s="51">
        <f t="shared" si="1"/>
        <v>3166.666666666667</v>
      </c>
      <c r="AR22" s="51"/>
      <c r="AS22" s="51"/>
      <c r="AT22" s="51"/>
      <c r="AU22" s="51"/>
      <c r="AV22" s="51"/>
      <c r="AW22" s="51"/>
      <c r="AX22" s="52">
        <v>3800</v>
      </c>
      <c r="AY22" s="53"/>
      <c r="AZ22" s="53"/>
      <c r="BA22" s="54"/>
      <c r="BB22" s="6">
        <f t="shared" si="0"/>
        <v>3166.666666666667</v>
      </c>
      <c r="BC22" s="23">
        <f t="shared" si="2"/>
        <v>3800</v>
      </c>
      <c r="BD22" s="24"/>
      <c r="BE22" s="5" t="s">
        <v>116</v>
      </c>
    </row>
    <row r="23" spans="1:57" ht="15.6">
      <c r="A23" s="47">
        <v>16</v>
      </c>
      <c r="B23" s="47"/>
      <c r="C23" s="47"/>
      <c r="D23" s="47"/>
      <c r="E23" s="47"/>
      <c r="F23" s="48" t="s">
        <v>37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9" t="s">
        <v>9</v>
      </c>
      <c r="AG23" s="49"/>
      <c r="AH23" s="49"/>
      <c r="AI23" s="49"/>
      <c r="AJ23" s="49"/>
      <c r="AK23" s="49"/>
      <c r="AL23" s="50">
        <v>1</v>
      </c>
      <c r="AM23" s="50"/>
      <c r="AN23" s="50"/>
      <c r="AO23" s="50"/>
      <c r="AP23" s="50"/>
      <c r="AQ23" s="51">
        <f t="shared" si="1"/>
        <v>3166.666666666667</v>
      </c>
      <c r="AR23" s="51"/>
      <c r="AS23" s="51"/>
      <c r="AT23" s="51"/>
      <c r="AU23" s="51"/>
      <c r="AV23" s="51"/>
      <c r="AW23" s="51"/>
      <c r="AX23" s="52">
        <v>3800</v>
      </c>
      <c r="AY23" s="53"/>
      <c r="AZ23" s="53"/>
      <c r="BA23" s="54"/>
      <c r="BB23" s="6">
        <f t="shared" si="0"/>
        <v>3166.666666666667</v>
      </c>
      <c r="BC23" s="23">
        <f t="shared" si="2"/>
        <v>3800</v>
      </c>
      <c r="BD23" s="24"/>
      <c r="BE23" s="5" t="s">
        <v>117</v>
      </c>
    </row>
    <row r="24" spans="1:57" ht="15.6">
      <c r="A24" s="47">
        <v>17</v>
      </c>
      <c r="B24" s="47"/>
      <c r="C24" s="47"/>
      <c r="D24" s="47"/>
      <c r="E24" s="47"/>
      <c r="F24" s="48" t="s">
        <v>38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 t="s">
        <v>9</v>
      </c>
      <c r="AG24" s="49"/>
      <c r="AH24" s="49"/>
      <c r="AI24" s="49"/>
      <c r="AJ24" s="49"/>
      <c r="AK24" s="49"/>
      <c r="AL24" s="50">
        <v>1</v>
      </c>
      <c r="AM24" s="50"/>
      <c r="AN24" s="50"/>
      <c r="AO24" s="50"/>
      <c r="AP24" s="50"/>
      <c r="AQ24" s="51">
        <f t="shared" si="1"/>
        <v>750</v>
      </c>
      <c r="AR24" s="51"/>
      <c r="AS24" s="51"/>
      <c r="AT24" s="51"/>
      <c r="AU24" s="51"/>
      <c r="AV24" s="51"/>
      <c r="AW24" s="51"/>
      <c r="AX24" s="52">
        <v>900</v>
      </c>
      <c r="AY24" s="53"/>
      <c r="AZ24" s="53"/>
      <c r="BA24" s="54"/>
      <c r="BB24" s="6">
        <f t="shared" si="0"/>
        <v>750</v>
      </c>
      <c r="BC24" s="23">
        <f t="shared" si="2"/>
        <v>900</v>
      </c>
      <c r="BD24" s="24"/>
      <c r="BE24" s="5" t="s">
        <v>118</v>
      </c>
    </row>
    <row r="25" spans="1:57" ht="15.6">
      <c r="A25" s="47">
        <v>18</v>
      </c>
      <c r="B25" s="47"/>
      <c r="C25" s="47"/>
      <c r="D25" s="47"/>
      <c r="E25" s="47"/>
      <c r="F25" s="48" t="s">
        <v>39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 t="s">
        <v>9</v>
      </c>
      <c r="AG25" s="49"/>
      <c r="AH25" s="49"/>
      <c r="AI25" s="49"/>
      <c r="AJ25" s="49"/>
      <c r="AK25" s="49"/>
      <c r="AL25" s="50">
        <v>1</v>
      </c>
      <c r="AM25" s="50"/>
      <c r="AN25" s="50"/>
      <c r="AO25" s="50"/>
      <c r="AP25" s="50"/>
      <c r="AQ25" s="51">
        <f t="shared" si="1"/>
        <v>916.6666666666667</v>
      </c>
      <c r="AR25" s="51"/>
      <c r="AS25" s="51"/>
      <c r="AT25" s="51"/>
      <c r="AU25" s="51"/>
      <c r="AV25" s="51"/>
      <c r="AW25" s="51"/>
      <c r="AX25" s="52">
        <v>1100</v>
      </c>
      <c r="AY25" s="53"/>
      <c r="AZ25" s="53"/>
      <c r="BA25" s="54"/>
      <c r="BB25" s="6">
        <f t="shared" si="0"/>
        <v>916.6666666666667</v>
      </c>
      <c r="BC25" s="23">
        <f t="shared" si="2"/>
        <v>1100</v>
      </c>
      <c r="BD25" s="24"/>
      <c r="BE25" s="5" t="s">
        <v>119</v>
      </c>
    </row>
    <row r="26" spans="1:57" ht="15.6">
      <c r="A26" s="47">
        <v>19</v>
      </c>
      <c r="B26" s="47"/>
      <c r="C26" s="47"/>
      <c r="D26" s="47"/>
      <c r="E26" s="47"/>
      <c r="F26" s="48" t="s">
        <v>40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 t="s">
        <v>9</v>
      </c>
      <c r="AG26" s="49"/>
      <c r="AH26" s="49"/>
      <c r="AI26" s="49"/>
      <c r="AJ26" s="49"/>
      <c r="AK26" s="49"/>
      <c r="AL26" s="50">
        <v>1</v>
      </c>
      <c r="AM26" s="50"/>
      <c r="AN26" s="50"/>
      <c r="AO26" s="50"/>
      <c r="AP26" s="50"/>
      <c r="AQ26" s="51">
        <f t="shared" si="1"/>
        <v>1416.6666666666665</v>
      </c>
      <c r="AR26" s="51"/>
      <c r="AS26" s="51"/>
      <c r="AT26" s="51"/>
      <c r="AU26" s="51"/>
      <c r="AV26" s="51"/>
      <c r="AW26" s="51"/>
      <c r="AX26" s="52">
        <v>1700</v>
      </c>
      <c r="AY26" s="53"/>
      <c r="AZ26" s="53"/>
      <c r="BA26" s="54"/>
      <c r="BB26" s="6">
        <f t="shared" si="0"/>
        <v>1416.6666666666665</v>
      </c>
      <c r="BC26" s="23">
        <f t="shared" si="2"/>
        <v>1700</v>
      </c>
      <c r="BD26" s="24"/>
      <c r="BE26" s="5" t="s">
        <v>120</v>
      </c>
    </row>
    <row r="27" spans="1:57" ht="15.6">
      <c r="A27" s="47">
        <v>20</v>
      </c>
      <c r="B27" s="47"/>
      <c r="C27" s="47"/>
      <c r="D27" s="47"/>
      <c r="E27" s="47"/>
      <c r="F27" s="48" t="s">
        <v>41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 t="s">
        <v>9</v>
      </c>
      <c r="AG27" s="49"/>
      <c r="AH27" s="49"/>
      <c r="AI27" s="49"/>
      <c r="AJ27" s="49"/>
      <c r="AK27" s="49"/>
      <c r="AL27" s="50">
        <v>1</v>
      </c>
      <c r="AM27" s="50"/>
      <c r="AN27" s="50"/>
      <c r="AO27" s="50"/>
      <c r="AP27" s="50"/>
      <c r="AQ27" s="51">
        <f t="shared" si="1"/>
        <v>3000</v>
      </c>
      <c r="AR27" s="51"/>
      <c r="AS27" s="51"/>
      <c r="AT27" s="51"/>
      <c r="AU27" s="51"/>
      <c r="AV27" s="51"/>
      <c r="AW27" s="51"/>
      <c r="AX27" s="52">
        <v>3600</v>
      </c>
      <c r="AY27" s="53"/>
      <c r="AZ27" s="53"/>
      <c r="BA27" s="54"/>
      <c r="BB27" s="6">
        <f t="shared" si="0"/>
        <v>3000</v>
      </c>
      <c r="BC27" s="23">
        <f t="shared" si="2"/>
        <v>3600</v>
      </c>
      <c r="BD27" s="24"/>
      <c r="BE27" s="5" t="s">
        <v>121</v>
      </c>
    </row>
    <row r="28" spans="1:57" ht="15.6">
      <c r="A28" s="47">
        <v>21</v>
      </c>
      <c r="B28" s="47"/>
      <c r="C28" s="47"/>
      <c r="D28" s="47"/>
      <c r="E28" s="47"/>
      <c r="F28" s="48" t="s">
        <v>42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 t="s">
        <v>9</v>
      </c>
      <c r="AG28" s="49"/>
      <c r="AH28" s="49"/>
      <c r="AI28" s="49"/>
      <c r="AJ28" s="49"/>
      <c r="AK28" s="49"/>
      <c r="AL28" s="50">
        <v>1</v>
      </c>
      <c r="AM28" s="50"/>
      <c r="AN28" s="50"/>
      <c r="AO28" s="50"/>
      <c r="AP28" s="50"/>
      <c r="AQ28" s="51">
        <f t="shared" si="1"/>
        <v>791.6666666666667</v>
      </c>
      <c r="AR28" s="51"/>
      <c r="AS28" s="51"/>
      <c r="AT28" s="51"/>
      <c r="AU28" s="51"/>
      <c r="AV28" s="51"/>
      <c r="AW28" s="51"/>
      <c r="AX28" s="52">
        <v>950</v>
      </c>
      <c r="AY28" s="53"/>
      <c r="AZ28" s="53"/>
      <c r="BA28" s="54"/>
      <c r="BB28" s="6">
        <f t="shared" si="0"/>
        <v>791.6666666666667</v>
      </c>
      <c r="BC28" s="23">
        <f t="shared" si="2"/>
        <v>950</v>
      </c>
      <c r="BD28" s="24"/>
      <c r="BE28" s="5" t="s">
        <v>122</v>
      </c>
    </row>
    <row r="29" spans="1:57" ht="15.6">
      <c r="A29" s="47">
        <v>22</v>
      </c>
      <c r="B29" s="47"/>
      <c r="C29" s="47"/>
      <c r="D29" s="47"/>
      <c r="E29" s="47"/>
      <c r="F29" s="48" t="s">
        <v>43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 t="s">
        <v>9</v>
      </c>
      <c r="AG29" s="49"/>
      <c r="AH29" s="49"/>
      <c r="AI29" s="49"/>
      <c r="AJ29" s="49"/>
      <c r="AK29" s="49"/>
      <c r="AL29" s="50">
        <v>4</v>
      </c>
      <c r="AM29" s="50"/>
      <c r="AN29" s="50"/>
      <c r="AO29" s="50"/>
      <c r="AP29" s="50"/>
      <c r="AQ29" s="51">
        <f t="shared" si="1"/>
        <v>566.6666666666666</v>
      </c>
      <c r="AR29" s="51"/>
      <c r="AS29" s="51"/>
      <c r="AT29" s="51"/>
      <c r="AU29" s="51"/>
      <c r="AV29" s="51"/>
      <c r="AW29" s="51"/>
      <c r="AX29" s="52">
        <v>680</v>
      </c>
      <c r="AY29" s="53"/>
      <c r="AZ29" s="53"/>
      <c r="BA29" s="54"/>
      <c r="BB29" s="6">
        <f t="shared" si="0"/>
        <v>2266.6666666666665</v>
      </c>
      <c r="BC29" s="23">
        <f t="shared" si="2"/>
        <v>2720</v>
      </c>
      <c r="BD29" s="24"/>
      <c r="BE29" s="5" t="s">
        <v>123</v>
      </c>
    </row>
    <row r="30" spans="1:57" ht="15.6">
      <c r="A30" s="47">
        <v>23</v>
      </c>
      <c r="B30" s="47"/>
      <c r="C30" s="47"/>
      <c r="D30" s="47"/>
      <c r="E30" s="47"/>
      <c r="F30" s="48" t="s">
        <v>44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 t="s">
        <v>9</v>
      </c>
      <c r="AG30" s="49"/>
      <c r="AH30" s="49"/>
      <c r="AI30" s="49"/>
      <c r="AJ30" s="49"/>
      <c r="AK30" s="49"/>
      <c r="AL30" s="50">
        <v>1</v>
      </c>
      <c r="AM30" s="50"/>
      <c r="AN30" s="50"/>
      <c r="AO30" s="50"/>
      <c r="AP30" s="50"/>
      <c r="AQ30" s="51">
        <f t="shared" si="1"/>
        <v>13750</v>
      </c>
      <c r="AR30" s="51"/>
      <c r="AS30" s="51"/>
      <c r="AT30" s="51"/>
      <c r="AU30" s="51"/>
      <c r="AV30" s="51"/>
      <c r="AW30" s="51"/>
      <c r="AX30" s="52">
        <v>16500</v>
      </c>
      <c r="AY30" s="53"/>
      <c r="AZ30" s="53"/>
      <c r="BA30" s="54"/>
      <c r="BB30" s="6">
        <f t="shared" si="0"/>
        <v>13750</v>
      </c>
      <c r="BC30" s="23">
        <f t="shared" si="2"/>
        <v>16500</v>
      </c>
      <c r="BD30" s="24"/>
      <c r="BE30" s="5" t="s">
        <v>124</v>
      </c>
    </row>
    <row r="31" spans="1:57" ht="15.6">
      <c r="A31" s="47">
        <v>24</v>
      </c>
      <c r="B31" s="47"/>
      <c r="C31" s="47"/>
      <c r="D31" s="47"/>
      <c r="E31" s="47"/>
      <c r="F31" s="48" t="s">
        <v>45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 t="s">
        <v>9</v>
      </c>
      <c r="AG31" s="49"/>
      <c r="AH31" s="49"/>
      <c r="AI31" s="49"/>
      <c r="AJ31" s="49"/>
      <c r="AK31" s="49"/>
      <c r="AL31" s="50">
        <v>1</v>
      </c>
      <c r="AM31" s="50"/>
      <c r="AN31" s="50"/>
      <c r="AO31" s="50"/>
      <c r="AP31" s="50"/>
      <c r="AQ31" s="51">
        <f t="shared" si="1"/>
        <v>2333.3333333333335</v>
      </c>
      <c r="AR31" s="51"/>
      <c r="AS31" s="51"/>
      <c r="AT31" s="51"/>
      <c r="AU31" s="51"/>
      <c r="AV31" s="51"/>
      <c r="AW31" s="51"/>
      <c r="AX31" s="52">
        <v>2800</v>
      </c>
      <c r="AY31" s="53"/>
      <c r="AZ31" s="53"/>
      <c r="BA31" s="54"/>
      <c r="BB31" s="6">
        <f t="shared" si="0"/>
        <v>2333.3333333333335</v>
      </c>
      <c r="BC31" s="23">
        <f t="shared" si="2"/>
        <v>2800</v>
      </c>
      <c r="BD31" s="24"/>
      <c r="BE31" s="5" t="s">
        <v>125</v>
      </c>
    </row>
    <row r="32" spans="1:57" ht="15.6">
      <c r="A32" s="47">
        <v>25</v>
      </c>
      <c r="B32" s="47"/>
      <c r="C32" s="47"/>
      <c r="D32" s="47"/>
      <c r="E32" s="47"/>
      <c r="F32" s="48" t="s">
        <v>46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 t="s">
        <v>12</v>
      </c>
      <c r="AG32" s="49"/>
      <c r="AH32" s="49"/>
      <c r="AI32" s="49"/>
      <c r="AJ32" s="49"/>
      <c r="AK32" s="49"/>
      <c r="AL32" s="50">
        <v>1</v>
      </c>
      <c r="AM32" s="50"/>
      <c r="AN32" s="50"/>
      <c r="AO32" s="50"/>
      <c r="AP32" s="50"/>
      <c r="AQ32" s="51">
        <f t="shared" si="1"/>
        <v>4166.666666666667</v>
      </c>
      <c r="AR32" s="51"/>
      <c r="AS32" s="51"/>
      <c r="AT32" s="51"/>
      <c r="AU32" s="51"/>
      <c r="AV32" s="51"/>
      <c r="AW32" s="51"/>
      <c r="AX32" s="52">
        <v>5000</v>
      </c>
      <c r="AY32" s="53"/>
      <c r="AZ32" s="53"/>
      <c r="BA32" s="54"/>
      <c r="BB32" s="6">
        <f t="shared" si="0"/>
        <v>4166.666666666667</v>
      </c>
      <c r="BC32" s="23">
        <f t="shared" si="2"/>
        <v>5000</v>
      </c>
      <c r="BD32" s="24"/>
      <c r="BE32" s="5" t="s">
        <v>126</v>
      </c>
    </row>
    <row r="33" spans="1:57" ht="15.6">
      <c r="A33" s="47">
        <v>26</v>
      </c>
      <c r="B33" s="47"/>
      <c r="C33" s="47"/>
      <c r="D33" s="47"/>
      <c r="E33" s="47"/>
      <c r="F33" s="48" t="s">
        <v>47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 t="s">
        <v>12</v>
      </c>
      <c r="AG33" s="49"/>
      <c r="AH33" s="49"/>
      <c r="AI33" s="49"/>
      <c r="AJ33" s="49"/>
      <c r="AK33" s="49"/>
      <c r="AL33" s="50">
        <v>1</v>
      </c>
      <c r="AM33" s="50"/>
      <c r="AN33" s="50"/>
      <c r="AO33" s="50"/>
      <c r="AP33" s="50"/>
      <c r="AQ33" s="51">
        <f t="shared" si="1"/>
        <v>4166.666666666667</v>
      </c>
      <c r="AR33" s="51"/>
      <c r="AS33" s="51"/>
      <c r="AT33" s="51"/>
      <c r="AU33" s="51"/>
      <c r="AV33" s="51"/>
      <c r="AW33" s="51"/>
      <c r="AX33" s="52">
        <v>5000</v>
      </c>
      <c r="AY33" s="53"/>
      <c r="AZ33" s="53"/>
      <c r="BA33" s="54"/>
      <c r="BB33" s="6">
        <f t="shared" si="0"/>
        <v>4166.666666666667</v>
      </c>
      <c r="BC33" s="23">
        <f t="shared" si="2"/>
        <v>5000</v>
      </c>
      <c r="BD33" s="24"/>
      <c r="BE33" s="5" t="s">
        <v>127</v>
      </c>
    </row>
    <row r="34" spans="1:57" ht="15.6">
      <c r="A34" s="47">
        <v>27</v>
      </c>
      <c r="B34" s="47"/>
      <c r="C34" s="47"/>
      <c r="D34" s="47"/>
      <c r="E34" s="47"/>
      <c r="F34" s="48" t="s">
        <v>48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 t="s">
        <v>12</v>
      </c>
      <c r="AG34" s="49"/>
      <c r="AH34" s="49"/>
      <c r="AI34" s="49"/>
      <c r="AJ34" s="49"/>
      <c r="AK34" s="49"/>
      <c r="AL34" s="50">
        <v>2</v>
      </c>
      <c r="AM34" s="50"/>
      <c r="AN34" s="50"/>
      <c r="AO34" s="50"/>
      <c r="AP34" s="50"/>
      <c r="AQ34" s="51">
        <f t="shared" si="1"/>
        <v>708.3333333333333</v>
      </c>
      <c r="AR34" s="51"/>
      <c r="AS34" s="51"/>
      <c r="AT34" s="51"/>
      <c r="AU34" s="51"/>
      <c r="AV34" s="51"/>
      <c r="AW34" s="51"/>
      <c r="AX34" s="52">
        <v>850</v>
      </c>
      <c r="AY34" s="53"/>
      <c r="AZ34" s="53"/>
      <c r="BA34" s="54"/>
      <c r="BB34" s="6">
        <f t="shared" si="0"/>
        <v>1416.6666666666665</v>
      </c>
      <c r="BC34" s="23">
        <f t="shared" si="2"/>
        <v>1700</v>
      </c>
      <c r="BD34" s="24"/>
      <c r="BE34" s="5" t="s">
        <v>128</v>
      </c>
    </row>
    <row r="35" spans="1:57" ht="15.6">
      <c r="A35" s="47">
        <v>28</v>
      </c>
      <c r="B35" s="47"/>
      <c r="C35" s="47"/>
      <c r="D35" s="47"/>
      <c r="E35" s="47"/>
      <c r="F35" s="48" t="s">
        <v>49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 t="s">
        <v>12</v>
      </c>
      <c r="AG35" s="49"/>
      <c r="AH35" s="49"/>
      <c r="AI35" s="49"/>
      <c r="AJ35" s="49"/>
      <c r="AK35" s="49"/>
      <c r="AL35" s="50">
        <v>2</v>
      </c>
      <c r="AM35" s="50"/>
      <c r="AN35" s="50"/>
      <c r="AO35" s="50"/>
      <c r="AP35" s="50"/>
      <c r="AQ35" s="51">
        <f t="shared" si="1"/>
        <v>708.3333333333333</v>
      </c>
      <c r="AR35" s="51"/>
      <c r="AS35" s="51"/>
      <c r="AT35" s="51"/>
      <c r="AU35" s="51"/>
      <c r="AV35" s="51"/>
      <c r="AW35" s="51"/>
      <c r="AX35" s="52">
        <v>850</v>
      </c>
      <c r="AY35" s="53"/>
      <c r="AZ35" s="53"/>
      <c r="BA35" s="54"/>
      <c r="BB35" s="6">
        <f t="shared" si="0"/>
        <v>1416.6666666666665</v>
      </c>
      <c r="BC35" s="23">
        <f t="shared" si="2"/>
        <v>1700</v>
      </c>
      <c r="BD35" s="24"/>
      <c r="BE35" s="5" t="s">
        <v>129</v>
      </c>
    </row>
    <row r="36" spans="1:57" ht="15.6">
      <c r="A36" s="47">
        <v>29</v>
      </c>
      <c r="B36" s="47"/>
      <c r="C36" s="47"/>
      <c r="D36" s="47"/>
      <c r="E36" s="47"/>
      <c r="F36" s="48" t="s">
        <v>50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 t="s">
        <v>12</v>
      </c>
      <c r="AG36" s="49"/>
      <c r="AH36" s="49"/>
      <c r="AI36" s="49"/>
      <c r="AJ36" s="49"/>
      <c r="AK36" s="49"/>
      <c r="AL36" s="50">
        <v>2</v>
      </c>
      <c r="AM36" s="50"/>
      <c r="AN36" s="50"/>
      <c r="AO36" s="50"/>
      <c r="AP36" s="50"/>
      <c r="AQ36" s="51">
        <f t="shared" si="1"/>
        <v>625</v>
      </c>
      <c r="AR36" s="51"/>
      <c r="AS36" s="51"/>
      <c r="AT36" s="51"/>
      <c r="AU36" s="51"/>
      <c r="AV36" s="51"/>
      <c r="AW36" s="51"/>
      <c r="AX36" s="52">
        <v>750</v>
      </c>
      <c r="AY36" s="53"/>
      <c r="AZ36" s="53"/>
      <c r="BA36" s="54"/>
      <c r="BB36" s="6">
        <f t="shared" si="0"/>
        <v>1250</v>
      </c>
      <c r="BC36" s="23">
        <f t="shared" si="2"/>
        <v>1500</v>
      </c>
      <c r="BD36" s="24"/>
      <c r="BE36" s="5" t="s">
        <v>130</v>
      </c>
    </row>
    <row r="37" spans="1:57" ht="15.6">
      <c r="A37" s="47">
        <v>30</v>
      </c>
      <c r="B37" s="47"/>
      <c r="C37" s="47"/>
      <c r="D37" s="47"/>
      <c r="E37" s="47"/>
      <c r="F37" s="48" t="s">
        <v>51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 t="s">
        <v>12</v>
      </c>
      <c r="AG37" s="49"/>
      <c r="AH37" s="49"/>
      <c r="AI37" s="49"/>
      <c r="AJ37" s="49"/>
      <c r="AK37" s="49"/>
      <c r="AL37" s="50">
        <v>4</v>
      </c>
      <c r="AM37" s="50"/>
      <c r="AN37" s="50"/>
      <c r="AO37" s="50"/>
      <c r="AP37" s="50"/>
      <c r="AQ37" s="51">
        <f t="shared" si="1"/>
        <v>333.33333333333337</v>
      </c>
      <c r="AR37" s="51"/>
      <c r="AS37" s="51"/>
      <c r="AT37" s="51"/>
      <c r="AU37" s="51"/>
      <c r="AV37" s="51"/>
      <c r="AW37" s="51"/>
      <c r="AX37" s="52">
        <v>400</v>
      </c>
      <c r="AY37" s="53"/>
      <c r="AZ37" s="53"/>
      <c r="BA37" s="54"/>
      <c r="BB37" s="6">
        <f t="shared" si="0"/>
        <v>1333.3333333333335</v>
      </c>
      <c r="BC37" s="23">
        <f t="shared" si="2"/>
        <v>1600</v>
      </c>
      <c r="BD37" s="24"/>
      <c r="BE37" s="5" t="s">
        <v>131</v>
      </c>
    </row>
    <row r="38" spans="1:57" ht="15.6">
      <c r="A38" s="47">
        <v>31</v>
      </c>
      <c r="B38" s="47"/>
      <c r="C38" s="47"/>
      <c r="D38" s="47"/>
      <c r="E38" s="47"/>
      <c r="F38" s="48" t="s">
        <v>52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9" t="s">
        <v>12</v>
      </c>
      <c r="AG38" s="49"/>
      <c r="AH38" s="49"/>
      <c r="AI38" s="49"/>
      <c r="AJ38" s="49"/>
      <c r="AK38" s="49"/>
      <c r="AL38" s="50">
        <v>2</v>
      </c>
      <c r="AM38" s="50"/>
      <c r="AN38" s="50"/>
      <c r="AO38" s="50"/>
      <c r="AP38" s="50"/>
      <c r="AQ38" s="51">
        <f t="shared" si="1"/>
        <v>458.33333333333337</v>
      </c>
      <c r="AR38" s="51"/>
      <c r="AS38" s="51"/>
      <c r="AT38" s="51"/>
      <c r="AU38" s="51"/>
      <c r="AV38" s="51"/>
      <c r="AW38" s="51"/>
      <c r="AX38" s="52">
        <v>550</v>
      </c>
      <c r="AY38" s="53"/>
      <c r="AZ38" s="53"/>
      <c r="BA38" s="54"/>
      <c r="BB38" s="6">
        <f t="shared" si="0"/>
        <v>916.6666666666667</v>
      </c>
      <c r="BC38" s="23">
        <f aca="true" t="shared" si="3" ref="BC38">AX38*AL38</f>
        <v>1100</v>
      </c>
      <c r="BD38" s="24"/>
      <c r="BE38" s="5" t="s">
        <v>132</v>
      </c>
    </row>
    <row r="39" spans="1:57" ht="15.6">
      <c r="A39" s="47">
        <v>32</v>
      </c>
      <c r="B39" s="47"/>
      <c r="C39" s="47"/>
      <c r="D39" s="47"/>
      <c r="E39" s="47"/>
      <c r="F39" s="48" t="s">
        <v>53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 t="s">
        <v>12</v>
      </c>
      <c r="AG39" s="49"/>
      <c r="AH39" s="49"/>
      <c r="AI39" s="49"/>
      <c r="AJ39" s="49"/>
      <c r="AK39" s="49"/>
      <c r="AL39" s="50">
        <v>2</v>
      </c>
      <c r="AM39" s="50"/>
      <c r="AN39" s="50"/>
      <c r="AO39" s="50"/>
      <c r="AP39" s="50"/>
      <c r="AQ39" s="51">
        <f t="shared" si="1"/>
        <v>200</v>
      </c>
      <c r="AR39" s="51"/>
      <c r="AS39" s="51"/>
      <c r="AT39" s="51"/>
      <c r="AU39" s="51"/>
      <c r="AV39" s="51"/>
      <c r="AW39" s="51"/>
      <c r="AX39" s="52">
        <v>240</v>
      </c>
      <c r="AY39" s="53"/>
      <c r="AZ39" s="53"/>
      <c r="BA39" s="54"/>
      <c r="BB39" s="6">
        <f t="shared" si="0"/>
        <v>400</v>
      </c>
      <c r="BC39" s="23">
        <f aca="true" t="shared" si="4" ref="BC39:BC57">AX39*AL39</f>
        <v>480</v>
      </c>
      <c r="BD39" s="24"/>
      <c r="BE39" s="5" t="s">
        <v>133</v>
      </c>
    </row>
    <row r="40" spans="1:57" ht="15.6">
      <c r="A40" s="47">
        <v>33</v>
      </c>
      <c r="B40" s="47"/>
      <c r="C40" s="47"/>
      <c r="D40" s="47"/>
      <c r="E40" s="47"/>
      <c r="F40" s="48" t="s">
        <v>54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 t="s">
        <v>12</v>
      </c>
      <c r="AG40" s="49"/>
      <c r="AH40" s="49"/>
      <c r="AI40" s="49"/>
      <c r="AJ40" s="49"/>
      <c r="AK40" s="49"/>
      <c r="AL40" s="50">
        <v>2</v>
      </c>
      <c r="AM40" s="50"/>
      <c r="AN40" s="50"/>
      <c r="AO40" s="50"/>
      <c r="AP40" s="50"/>
      <c r="AQ40" s="51">
        <f t="shared" si="1"/>
        <v>200</v>
      </c>
      <c r="AR40" s="51"/>
      <c r="AS40" s="51"/>
      <c r="AT40" s="51"/>
      <c r="AU40" s="51"/>
      <c r="AV40" s="51"/>
      <c r="AW40" s="51"/>
      <c r="AX40" s="52">
        <v>240</v>
      </c>
      <c r="AY40" s="53"/>
      <c r="AZ40" s="53"/>
      <c r="BA40" s="54"/>
      <c r="BB40" s="6">
        <f aca="true" t="shared" si="5" ref="BB40:BB71">BC40/6*5</f>
        <v>400</v>
      </c>
      <c r="BC40" s="23">
        <f t="shared" si="4"/>
        <v>480</v>
      </c>
      <c r="BD40" s="24"/>
      <c r="BE40" s="5" t="s">
        <v>134</v>
      </c>
    </row>
    <row r="41" spans="1:57" ht="15.6">
      <c r="A41" s="47">
        <v>34</v>
      </c>
      <c r="B41" s="47"/>
      <c r="C41" s="47"/>
      <c r="D41" s="47"/>
      <c r="E41" s="47"/>
      <c r="F41" s="48" t="s">
        <v>55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 t="s">
        <v>9</v>
      </c>
      <c r="AG41" s="49"/>
      <c r="AH41" s="49"/>
      <c r="AI41" s="49"/>
      <c r="AJ41" s="49"/>
      <c r="AK41" s="49"/>
      <c r="AL41" s="50">
        <v>1</v>
      </c>
      <c r="AM41" s="50"/>
      <c r="AN41" s="50"/>
      <c r="AO41" s="50"/>
      <c r="AP41" s="50"/>
      <c r="AQ41" s="51">
        <f t="shared" si="1"/>
        <v>816.6666666666667</v>
      </c>
      <c r="AR41" s="51"/>
      <c r="AS41" s="51"/>
      <c r="AT41" s="51"/>
      <c r="AU41" s="51"/>
      <c r="AV41" s="51"/>
      <c r="AW41" s="51"/>
      <c r="AX41" s="52">
        <v>980</v>
      </c>
      <c r="AY41" s="53"/>
      <c r="AZ41" s="53"/>
      <c r="BA41" s="54"/>
      <c r="BB41" s="6">
        <f t="shared" si="5"/>
        <v>816.6666666666667</v>
      </c>
      <c r="BC41" s="23">
        <f t="shared" si="4"/>
        <v>980</v>
      </c>
      <c r="BD41" s="24"/>
      <c r="BE41" s="5" t="s">
        <v>135</v>
      </c>
    </row>
    <row r="42" spans="1:57" ht="15.6">
      <c r="A42" s="47">
        <v>35</v>
      </c>
      <c r="B42" s="47"/>
      <c r="C42" s="47"/>
      <c r="D42" s="47"/>
      <c r="E42" s="47"/>
      <c r="F42" s="48" t="s">
        <v>56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 t="s">
        <v>9</v>
      </c>
      <c r="AG42" s="49"/>
      <c r="AH42" s="49"/>
      <c r="AI42" s="49"/>
      <c r="AJ42" s="49"/>
      <c r="AK42" s="49"/>
      <c r="AL42" s="50">
        <v>1</v>
      </c>
      <c r="AM42" s="50"/>
      <c r="AN42" s="50"/>
      <c r="AO42" s="50"/>
      <c r="AP42" s="50"/>
      <c r="AQ42" s="51">
        <f t="shared" si="1"/>
        <v>2416.6666666666665</v>
      </c>
      <c r="AR42" s="51"/>
      <c r="AS42" s="51"/>
      <c r="AT42" s="51"/>
      <c r="AU42" s="51"/>
      <c r="AV42" s="51"/>
      <c r="AW42" s="51"/>
      <c r="AX42" s="52">
        <v>2900</v>
      </c>
      <c r="AY42" s="53"/>
      <c r="AZ42" s="53"/>
      <c r="BA42" s="54"/>
      <c r="BB42" s="6">
        <f t="shared" si="5"/>
        <v>2416.6666666666665</v>
      </c>
      <c r="BC42" s="23">
        <f t="shared" si="4"/>
        <v>2900</v>
      </c>
      <c r="BD42" s="24"/>
      <c r="BE42" s="5" t="s">
        <v>136</v>
      </c>
    </row>
    <row r="43" spans="1:57" ht="15.6">
      <c r="A43" s="47">
        <v>36</v>
      </c>
      <c r="B43" s="47"/>
      <c r="C43" s="47"/>
      <c r="D43" s="47"/>
      <c r="E43" s="47"/>
      <c r="F43" s="48" t="s">
        <v>57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 t="s">
        <v>9</v>
      </c>
      <c r="AG43" s="49"/>
      <c r="AH43" s="49"/>
      <c r="AI43" s="49"/>
      <c r="AJ43" s="49"/>
      <c r="AK43" s="49"/>
      <c r="AL43" s="50">
        <v>1</v>
      </c>
      <c r="AM43" s="50"/>
      <c r="AN43" s="50"/>
      <c r="AO43" s="50"/>
      <c r="AP43" s="50"/>
      <c r="AQ43" s="51">
        <f t="shared" si="1"/>
        <v>816.6666666666667</v>
      </c>
      <c r="AR43" s="51"/>
      <c r="AS43" s="51"/>
      <c r="AT43" s="51"/>
      <c r="AU43" s="51"/>
      <c r="AV43" s="51"/>
      <c r="AW43" s="51"/>
      <c r="AX43" s="52">
        <v>980</v>
      </c>
      <c r="AY43" s="53"/>
      <c r="AZ43" s="53"/>
      <c r="BA43" s="54"/>
      <c r="BB43" s="6">
        <f t="shared" si="5"/>
        <v>816.6666666666667</v>
      </c>
      <c r="BC43" s="23">
        <f t="shared" si="4"/>
        <v>980</v>
      </c>
      <c r="BD43" s="24"/>
      <c r="BE43" s="5" t="s">
        <v>137</v>
      </c>
    </row>
    <row r="44" spans="1:57" ht="15.6">
      <c r="A44" s="47">
        <v>37</v>
      </c>
      <c r="B44" s="47"/>
      <c r="C44" s="47"/>
      <c r="D44" s="47"/>
      <c r="E44" s="47"/>
      <c r="F44" s="48" t="s">
        <v>58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 t="s">
        <v>14</v>
      </c>
      <c r="AG44" s="49"/>
      <c r="AH44" s="49"/>
      <c r="AI44" s="49"/>
      <c r="AJ44" s="49"/>
      <c r="AK44" s="49"/>
      <c r="AL44" s="50">
        <v>5</v>
      </c>
      <c r="AM44" s="50"/>
      <c r="AN44" s="50"/>
      <c r="AO44" s="50"/>
      <c r="AP44" s="50"/>
      <c r="AQ44" s="51">
        <f t="shared" si="1"/>
        <v>541.6666666666666</v>
      </c>
      <c r="AR44" s="51"/>
      <c r="AS44" s="51"/>
      <c r="AT44" s="51"/>
      <c r="AU44" s="51"/>
      <c r="AV44" s="51"/>
      <c r="AW44" s="51"/>
      <c r="AX44" s="52">
        <v>650</v>
      </c>
      <c r="AY44" s="53"/>
      <c r="AZ44" s="53"/>
      <c r="BA44" s="54"/>
      <c r="BB44" s="6">
        <f t="shared" si="5"/>
        <v>2708.333333333333</v>
      </c>
      <c r="BC44" s="23">
        <f t="shared" si="4"/>
        <v>3250</v>
      </c>
      <c r="BD44" s="24"/>
      <c r="BE44" s="5" t="s">
        <v>138</v>
      </c>
    </row>
    <row r="45" spans="1:57" ht="15.6">
      <c r="A45" s="47">
        <v>38</v>
      </c>
      <c r="B45" s="47"/>
      <c r="C45" s="47"/>
      <c r="D45" s="47"/>
      <c r="E45" s="47"/>
      <c r="F45" s="48" t="s">
        <v>59</v>
      </c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9" t="s">
        <v>9</v>
      </c>
      <c r="AG45" s="49"/>
      <c r="AH45" s="49"/>
      <c r="AI45" s="49"/>
      <c r="AJ45" s="49"/>
      <c r="AK45" s="49"/>
      <c r="AL45" s="50">
        <v>1</v>
      </c>
      <c r="AM45" s="50"/>
      <c r="AN45" s="50"/>
      <c r="AO45" s="50"/>
      <c r="AP45" s="50"/>
      <c r="AQ45" s="51">
        <f t="shared" si="1"/>
        <v>1250</v>
      </c>
      <c r="AR45" s="51"/>
      <c r="AS45" s="51"/>
      <c r="AT45" s="51"/>
      <c r="AU45" s="51"/>
      <c r="AV45" s="51"/>
      <c r="AW45" s="51"/>
      <c r="AX45" s="52">
        <v>1500</v>
      </c>
      <c r="AY45" s="53"/>
      <c r="AZ45" s="53"/>
      <c r="BA45" s="54"/>
      <c r="BB45" s="6">
        <f t="shared" si="5"/>
        <v>1250</v>
      </c>
      <c r="BC45" s="23">
        <f t="shared" si="4"/>
        <v>1500</v>
      </c>
      <c r="BD45" s="24"/>
      <c r="BE45" s="5" t="s">
        <v>139</v>
      </c>
    </row>
    <row r="46" spans="1:57" ht="15.6">
      <c r="A46" s="47">
        <v>39</v>
      </c>
      <c r="B46" s="47"/>
      <c r="C46" s="47"/>
      <c r="D46" s="47"/>
      <c r="E46" s="47"/>
      <c r="F46" s="48" t="s">
        <v>60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9" t="s">
        <v>9</v>
      </c>
      <c r="AG46" s="49"/>
      <c r="AH46" s="49"/>
      <c r="AI46" s="49"/>
      <c r="AJ46" s="49"/>
      <c r="AK46" s="49"/>
      <c r="AL46" s="50">
        <v>1</v>
      </c>
      <c r="AM46" s="50"/>
      <c r="AN46" s="50"/>
      <c r="AO46" s="50"/>
      <c r="AP46" s="50"/>
      <c r="AQ46" s="51">
        <f t="shared" si="1"/>
        <v>1833.3333333333335</v>
      </c>
      <c r="AR46" s="51"/>
      <c r="AS46" s="51"/>
      <c r="AT46" s="51"/>
      <c r="AU46" s="51"/>
      <c r="AV46" s="51"/>
      <c r="AW46" s="51"/>
      <c r="AX46" s="52">
        <v>2200</v>
      </c>
      <c r="AY46" s="53"/>
      <c r="AZ46" s="53"/>
      <c r="BA46" s="54"/>
      <c r="BB46" s="6">
        <f t="shared" si="5"/>
        <v>1833.3333333333335</v>
      </c>
      <c r="BC46" s="23">
        <f t="shared" si="4"/>
        <v>2200</v>
      </c>
      <c r="BD46" s="24"/>
      <c r="BE46" s="5" t="s">
        <v>140</v>
      </c>
    </row>
    <row r="47" spans="1:57" ht="15.6">
      <c r="A47" s="47">
        <v>40</v>
      </c>
      <c r="B47" s="47"/>
      <c r="C47" s="47"/>
      <c r="D47" s="47"/>
      <c r="E47" s="47"/>
      <c r="F47" s="48" t="s">
        <v>61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55" t="s">
        <v>9</v>
      </c>
      <c r="AG47" s="55"/>
      <c r="AH47" s="55"/>
      <c r="AI47" s="55"/>
      <c r="AJ47" s="55"/>
      <c r="AK47" s="55"/>
      <c r="AL47" s="50">
        <v>1</v>
      </c>
      <c r="AM47" s="50"/>
      <c r="AN47" s="50"/>
      <c r="AO47" s="50"/>
      <c r="AP47" s="50"/>
      <c r="AQ47" s="51">
        <f t="shared" si="1"/>
        <v>1833.3333333333335</v>
      </c>
      <c r="AR47" s="51"/>
      <c r="AS47" s="51"/>
      <c r="AT47" s="51"/>
      <c r="AU47" s="51"/>
      <c r="AV47" s="51"/>
      <c r="AW47" s="51"/>
      <c r="AX47" s="52">
        <v>2200</v>
      </c>
      <c r="AY47" s="53"/>
      <c r="AZ47" s="53"/>
      <c r="BA47" s="54"/>
      <c r="BB47" s="6">
        <f t="shared" si="5"/>
        <v>1833.3333333333335</v>
      </c>
      <c r="BC47" s="23">
        <f t="shared" si="4"/>
        <v>2200</v>
      </c>
      <c r="BD47" s="24"/>
      <c r="BE47" s="5" t="s">
        <v>141</v>
      </c>
    </row>
    <row r="48" spans="1:57" ht="15.6">
      <c r="A48" s="47">
        <v>41</v>
      </c>
      <c r="B48" s="47"/>
      <c r="C48" s="47"/>
      <c r="D48" s="47"/>
      <c r="E48" s="47"/>
      <c r="F48" s="48" t="s">
        <v>62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55" t="s">
        <v>9</v>
      </c>
      <c r="AG48" s="55"/>
      <c r="AH48" s="55"/>
      <c r="AI48" s="55"/>
      <c r="AJ48" s="55"/>
      <c r="AK48" s="55"/>
      <c r="AL48" s="50">
        <v>1</v>
      </c>
      <c r="AM48" s="50"/>
      <c r="AN48" s="50"/>
      <c r="AO48" s="50"/>
      <c r="AP48" s="50"/>
      <c r="AQ48" s="51">
        <f t="shared" si="1"/>
        <v>1833.3333333333335</v>
      </c>
      <c r="AR48" s="51"/>
      <c r="AS48" s="51"/>
      <c r="AT48" s="51"/>
      <c r="AU48" s="51"/>
      <c r="AV48" s="51"/>
      <c r="AW48" s="51"/>
      <c r="AX48" s="52">
        <v>2200</v>
      </c>
      <c r="AY48" s="53"/>
      <c r="AZ48" s="53"/>
      <c r="BA48" s="54"/>
      <c r="BB48" s="6">
        <f t="shared" si="5"/>
        <v>1833.3333333333335</v>
      </c>
      <c r="BC48" s="23">
        <f t="shared" si="4"/>
        <v>2200</v>
      </c>
      <c r="BD48" s="24"/>
      <c r="BE48" s="5" t="s">
        <v>142</v>
      </c>
    </row>
    <row r="49" spans="1:57" ht="15.6">
      <c r="A49" s="47">
        <v>42</v>
      </c>
      <c r="B49" s="47"/>
      <c r="C49" s="47"/>
      <c r="D49" s="47"/>
      <c r="E49" s="47"/>
      <c r="F49" s="48" t="s">
        <v>63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9" t="s">
        <v>9</v>
      </c>
      <c r="AG49" s="49"/>
      <c r="AH49" s="49"/>
      <c r="AI49" s="49"/>
      <c r="AJ49" s="49"/>
      <c r="AK49" s="49"/>
      <c r="AL49" s="50">
        <v>1</v>
      </c>
      <c r="AM49" s="50"/>
      <c r="AN49" s="50"/>
      <c r="AO49" s="50"/>
      <c r="AP49" s="50"/>
      <c r="AQ49" s="51">
        <f t="shared" si="1"/>
        <v>83.33333333333334</v>
      </c>
      <c r="AR49" s="51"/>
      <c r="AS49" s="51"/>
      <c r="AT49" s="51"/>
      <c r="AU49" s="51"/>
      <c r="AV49" s="51"/>
      <c r="AW49" s="51"/>
      <c r="AX49" s="52">
        <v>100</v>
      </c>
      <c r="AY49" s="53"/>
      <c r="AZ49" s="53"/>
      <c r="BA49" s="54"/>
      <c r="BB49" s="6">
        <f t="shared" si="5"/>
        <v>83.33333333333334</v>
      </c>
      <c r="BC49" s="23">
        <f t="shared" si="4"/>
        <v>100</v>
      </c>
      <c r="BD49" s="24"/>
      <c r="BE49" s="5" t="s">
        <v>143</v>
      </c>
    </row>
    <row r="50" spans="1:57" ht="15.6">
      <c r="A50" s="47">
        <v>43</v>
      </c>
      <c r="B50" s="47"/>
      <c r="C50" s="47"/>
      <c r="D50" s="47"/>
      <c r="E50" s="47"/>
      <c r="F50" s="48" t="s">
        <v>64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9" t="s">
        <v>9</v>
      </c>
      <c r="AG50" s="49"/>
      <c r="AH50" s="49"/>
      <c r="AI50" s="49"/>
      <c r="AJ50" s="49"/>
      <c r="AK50" s="49"/>
      <c r="AL50" s="50">
        <v>1</v>
      </c>
      <c r="AM50" s="50"/>
      <c r="AN50" s="50"/>
      <c r="AO50" s="50"/>
      <c r="AP50" s="50"/>
      <c r="AQ50" s="51">
        <f t="shared" si="1"/>
        <v>291.6666666666667</v>
      </c>
      <c r="AR50" s="51"/>
      <c r="AS50" s="51"/>
      <c r="AT50" s="51"/>
      <c r="AU50" s="51"/>
      <c r="AV50" s="51"/>
      <c r="AW50" s="51"/>
      <c r="AX50" s="52">
        <v>350</v>
      </c>
      <c r="AY50" s="53"/>
      <c r="AZ50" s="53"/>
      <c r="BA50" s="54"/>
      <c r="BB50" s="6">
        <f t="shared" si="5"/>
        <v>291.6666666666667</v>
      </c>
      <c r="BC50" s="23">
        <f t="shared" si="4"/>
        <v>350</v>
      </c>
      <c r="BD50" s="24"/>
      <c r="BE50" s="5" t="s">
        <v>144</v>
      </c>
    </row>
    <row r="51" spans="1:57" ht="15.6">
      <c r="A51" s="47">
        <v>44</v>
      </c>
      <c r="B51" s="47"/>
      <c r="C51" s="47"/>
      <c r="D51" s="47"/>
      <c r="E51" s="47"/>
      <c r="F51" s="48" t="s">
        <v>65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9" t="s">
        <v>9</v>
      </c>
      <c r="AG51" s="49"/>
      <c r="AH51" s="49"/>
      <c r="AI51" s="49"/>
      <c r="AJ51" s="49"/>
      <c r="AK51" s="49"/>
      <c r="AL51" s="50">
        <v>1</v>
      </c>
      <c r="AM51" s="50"/>
      <c r="AN51" s="50"/>
      <c r="AO51" s="50"/>
      <c r="AP51" s="50"/>
      <c r="AQ51" s="51">
        <f t="shared" si="1"/>
        <v>166.66666666666669</v>
      </c>
      <c r="AR51" s="51"/>
      <c r="AS51" s="51"/>
      <c r="AT51" s="51"/>
      <c r="AU51" s="51"/>
      <c r="AV51" s="51"/>
      <c r="AW51" s="51"/>
      <c r="AX51" s="52">
        <v>200</v>
      </c>
      <c r="AY51" s="53"/>
      <c r="AZ51" s="53"/>
      <c r="BA51" s="54"/>
      <c r="BB51" s="6">
        <f t="shared" si="5"/>
        <v>166.66666666666669</v>
      </c>
      <c r="BC51" s="23">
        <f t="shared" si="4"/>
        <v>200</v>
      </c>
      <c r="BD51" s="24"/>
      <c r="BE51" s="5" t="s">
        <v>145</v>
      </c>
    </row>
    <row r="52" spans="1:57" ht="15.6">
      <c r="A52" s="47">
        <v>45</v>
      </c>
      <c r="B52" s="47"/>
      <c r="C52" s="47"/>
      <c r="D52" s="47"/>
      <c r="E52" s="47"/>
      <c r="F52" s="48" t="s">
        <v>66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9" t="s">
        <v>9</v>
      </c>
      <c r="AG52" s="49"/>
      <c r="AH52" s="49"/>
      <c r="AI52" s="49"/>
      <c r="AJ52" s="49"/>
      <c r="AK52" s="49"/>
      <c r="AL52" s="50">
        <v>1</v>
      </c>
      <c r="AM52" s="50"/>
      <c r="AN52" s="50"/>
      <c r="AO52" s="50"/>
      <c r="AP52" s="50"/>
      <c r="AQ52" s="51">
        <f t="shared" si="1"/>
        <v>458.33333333333337</v>
      </c>
      <c r="AR52" s="51"/>
      <c r="AS52" s="51"/>
      <c r="AT52" s="51"/>
      <c r="AU52" s="51"/>
      <c r="AV52" s="51"/>
      <c r="AW52" s="51"/>
      <c r="AX52" s="52">
        <v>550</v>
      </c>
      <c r="AY52" s="53"/>
      <c r="AZ52" s="53"/>
      <c r="BA52" s="54"/>
      <c r="BB52" s="6">
        <f t="shared" si="5"/>
        <v>458.33333333333337</v>
      </c>
      <c r="BC52" s="23">
        <f t="shared" si="4"/>
        <v>550</v>
      </c>
      <c r="BD52" s="24"/>
      <c r="BE52" s="5" t="s">
        <v>146</v>
      </c>
    </row>
    <row r="53" spans="1:57" ht="15.6">
      <c r="A53" s="47">
        <v>46</v>
      </c>
      <c r="B53" s="47"/>
      <c r="C53" s="47"/>
      <c r="D53" s="47"/>
      <c r="E53" s="47"/>
      <c r="F53" s="48" t="s">
        <v>67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9" t="s">
        <v>9</v>
      </c>
      <c r="AG53" s="49"/>
      <c r="AH53" s="49"/>
      <c r="AI53" s="49"/>
      <c r="AJ53" s="49"/>
      <c r="AK53" s="49"/>
      <c r="AL53" s="50">
        <v>2</v>
      </c>
      <c r="AM53" s="50"/>
      <c r="AN53" s="50"/>
      <c r="AO53" s="50"/>
      <c r="AP53" s="50"/>
      <c r="AQ53" s="51">
        <f t="shared" si="1"/>
        <v>291.6666666666667</v>
      </c>
      <c r="AR53" s="51"/>
      <c r="AS53" s="51"/>
      <c r="AT53" s="51"/>
      <c r="AU53" s="51"/>
      <c r="AV53" s="51"/>
      <c r="AW53" s="51"/>
      <c r="AX53" s="52">
        <v>350</v>
      </c>
      <c r="AY53" s="53"/>
      <c r="AZ53" s="53"/>
      <c r="BA53" s="54"/>
      <c r="BB53" s="6">
        <f t="shared" si="5"/>
        <v>583.3333333333334</v>
      </c>
      <c r="BC53" s="23">
        <f t="shared" si="4"/>
        <v>700</v>
      </c>
      <c r="BD53" s="24"/>
      <c r="BE53" s="5" t="s">
        <v>147</v>
      </c>
    </row>
    <row r="54" spans="1:57" ht="15.6">
      <c r="A54" s="47">
        <v>47</v>
      </c>
      <c r="B54" s="47"/>
      <c r="C54" s="47"/>
      <c r="D54" s="47"/>
      <c r="E54" s="47"/>
      <c r="F54" s="48" t="s">
        <v>68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9" t="s">
        <v>9</v>
      </c>
      <c r="AG54" s="49"/>
      <c r="AH54" s="49"/>
      <c r="AI54" s="49"/>
      <c r="AJ54" s="49"/>
      <c r="AK54" s="49"/>
      <c r="AL54" s="50">
        <v>10</v>
      </c>
      <c r="AM54" s="50"/>
      <c r="AN54" s="50"/>
      <c r="AO54" s="50"/>
      <c r="AP54" s="50"/>
      <c r="AQ54" s="51">
        <f t="shared" si="1"/>
        <v>166.66666666666669</v>
      </c>
      <c r="AR54" s="51"/>
      <c r="AS54" s="51"/>
      <c r="AT54" s="51"/>
      <c r="AU54" s="51"/>
      <c r="AV54" s="51"/>
      <c r="AW54" s="51"/>
      <c r="AX54" s="52">
        <v>200</v>
      </c>
      <c r="AY54" s="53"/>
      <c r="AZ54" s="53"/>
      <c r="BA54" s="54"/>
      <c r="BB54" s="6">
        <f t="shared" si="5"/>
        <v>1666.6666666666665</v>
      </c>
      <c r="BC54" s="23">
        <f t="shared" si="4"/>
        <v>2000</v>
      </c>
      <c r="BD54" s="24"/>
      <c r="BE54" s="5" t="s">
        <v>148</v>
      </c>
    </row>
    <row r="55" spans="1:57" ht="15.6">
      <c r="A55" s="47">
        <v>48</v>
      </c>
      <c r="B55" s="47"/>
      <c r="C55" s="47"/>
      <c r="D55" s="47"/>
      <c r="E55" s="47"/>
      <c r="F55" s="48" t="s">
        <v>69</v>
      </c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 t="s">
        <v>12</v>
      </c>
      <c r="AG55" s="49"/>
      <c r="AH55" s="49"/>
      <c r="AI55" s="49"/>
      <c r="AJ55" s="49"/>
      <c r="AK55" s="49"/>
      <c r="AL55" s="50">
        <v>1</v>
      </c>
      <c r="AM55" s="50"/>
      <c r="AN55" s="50"/>
      <c r="AO55" s="50"/>
      <c r="AP55" s="50"/>
      <c r="AQ55" s="51">
        <f t="shared" si="1"/>
        <v>2333.3333333333335</v>
      </c>
      <c r="AR55" s="51"/>
      <c r="AS55" s="51"/>
      <c r="AT55" s="51"/>
      <c r="AU55" s="51"/>
      <c r="AV55" s="51"/>
      <c r="AW55" s="51"/>
      <c r="AX55" s="52">
        <v>2800</v>
      </c>
      <c r="AY55" s="53"/>
      <c r="AZ55" s="53"/>
      <c r="BA55" s="54"/>
      <c r="BB55" s="6">
        <f t="shared" si="5"/>
        <v>2333.3333333333335</v>
      </c>
      <c r="BC55" s="23">
        <f t="shared" si="4"/>
        <v>2800</v>
      </c>
      <c r="BD55" s="24"/>
      <c r="BE55" s="5" t="s">
        <v>149</v>
      </c>
    </row>
    <row r="56" spans="1:57" ht="15.6">
      <c r="A56" s="47">
        <v>49</v>
      </c>
      <c r="B56" s="47"/>
      <c r="C56" s="47"/>
      <c r="D56" s="47"/>
      <c r="E56" s="47"/>
      <c r="F56" s="48" t="s">
        <v>70</v>
      </c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9" t="s">
        <v>12</v>
      </c>
      <c r="AG56" s="49"/>
      <c r="AH56" s="49"/>
      <c r="AI56" s="49"/>
      <c r="AJ56" s="49"/>
      <c r="AK56" s="49"/>
      <c r="AL56" s="50">
        <v>1</v>
      </c>
      <c r="AM56" s="50"/>
      <c r="AN56" s="50"/>
      <c r="AO56" s="50"/>
      <c r="AP56" s="50"/>
      <c r="AQ56" s="51">
        <f t="shared" si="1"/>
        <v>2333.3333333333335</v>
      </c>
      <c r="AR56" s="51"/>
      <c r="AS56" s="51"/>
      <c r="AT56" s="51"/>
      <c r="AU56" s="51"/>
      <c r="AV56" s="51"/>
      <c r="AW56" s="51"/>
      <c r="AX56" s="52">
        <v>2800</v>
      </c>
      <c r="AY56" s="53"/>
      <c r="AZ56" s="53"/>
      <c r="BA56" s="54"/>
      <c r="BB56" s="6">
        <f t="shared" si="5"/>
        <v>2333.3333333333335</v>
      </c>
      <c r="BC56" s="23">
        <f t="shared" si="4"/>
        <v>2800</v>
      </c>
      <c r="BD56" s="24"/>
      <c r="BE56" s="5" t="s">
        <v>150</v>
      </c>
    </row>
    <row r="57" spans="1:57" ht="15.6">
      <c r="A57" s="47">
        <v>50</v>
      </c>
      <c r="B57" s="47"/>
      <c r="C57" s="47"/>
      <c r="D57" s="47"/>
      <c r="E57" s="47"/>
      <c r="F57" s="48" t="s">
        <v>71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9" t="s">
        <v>9</v>
      </c>
      <c r="AG57" s="49"/>
      <c r="AH57" s="49"/>
      <c r="AI57" s="49"/>
      <c r="AJ57" s="49"/>
      <c r="AK57" s="49"/>
      <c r="AL57" s="50">
        <v>2</v>
      </c>
      <c r="AM57" s="50"/>
      <c r="AN57" s="50"/>
      <c r="AO57" s="50"/>
      <c r="AP57" s="50"/>
      <c r="AQ57" s="51">
        <f t="shared" si="1"/>
        <v>3333.333333333333</v>
      </c>
      <c r="AR57" s="51"/>
      <c r="AS57" s="51"/>
      <c r="AT57" s="51"/>
      <c r="AU57" s="51"/>
      <c r="AV57" s="51"/>
      <c r="AW57" s="51"/>
      <c r="AX57" s="52">
        <v>4000</v>
      </c>
      <c r="AY57" s="53"/>
      <c r="AZ57" s="53"/>
      <c r="BA57" s="54"/>
      <c r="BB57" s="6">
        <f t="shared" si="5"/>
        <v>6666.666666666666</v>
      </c>
      <c r="BC57" s="23">
        <f t="shared" si="4"/>
        <v>8000</v>
      </c>
      <c r="BD57" s="24"/>
      <c r="BE57" s="5" t="s">
        <v>151</v>
      </c>
    </row>
    <row r="58" spans="1:57" ht="15.6">
      <c r="A58" s="47">
        <v>51</v>
      </c>
      <c r="B58" s="47"/>
      <c r="C58" s="47"/>
      <c r="D58" s="47"/>
      <c r="E58" s="47"/>
      <c r="F58" s="48" t="s">
        <v>72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 t="s">
        <v>12</v>
      </c>
      <c r="AG58" s="49"/>
      <c r="AH58" s="49"/>
      <c r="AI58" s="49"/>
      <c r="AJ58" s="49"/>
      <c r="AK58" s="49"/>
      <c r="AL58" s="50">
        <v>2</v>
      </c>
      <c r="AM58" s="50"/>
      <c r="AN58" s="50"/>
      <c r="AO58" s="50"/>
      <c r="AP58" s="50"/>
      <c r="AQ58" s="51">
        <f t="shared" si="1"/>
        <v>1250</v>
      </c>
      <c r="AR58" s="51"/>
      <c r="AS58" s="51"/>
      <c r="AT58" s="51"/>
      <c r="AU58" s="51"/>
      <c r="AV58" s="51"/>
      <c r="AW58" s="51"/>
      <c r="AX58" s="52">
        <v>1500</v>
      </c>
      <c r="AY58" s="53"/>
      <c r="AZ58" s="53"/>
      <c r="BA58" s="54"/>
      <c r="BB58" s="6">
        <f t="shared" si="5"/>
        <v>2500</v>
      </c>
      <c r="BC58" s="23">
        <f aca="true" t="shared" si="6" ref="BC58">AX58*AL58</f>
        <v>3000</v>
      </c>
      <c r="BD58" s="24"/>
      <c r="BE58" s="5" t="s">
        <v>152</v>
      </c>
    </row>
    <row r="59" spans="1:57" ht="15.6">
      <c r="A59" s="47">
        <v>52</v>
      </c>
      <c r="B59" s="47"/>
      <c r="C59" s="47"/>
      <c r="D59" s="47"/>
      <c r="E59" s="47"/>
      <c r="F59" s="48" t="s">
        <v>73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9" t="s">
        <v>15</v>
      </c>
      <c r="AG59" s="49"/>
      <c r="AH59" s="49"/>
      <c r="AI59" s="49"/>
      <c r="AJ59" s="49"/>
      <c r="AK59" s="49"/>
      <c r="AL59" s="50">
        <v>5</v>
      </c>
      <c r="AM59" s="50"/>
      <c r="AN59" s="50"/>
      <c r="AO59" s="50"/>
      <c r="AP59" s="50"/>
      <c r="AQ59" s="51">
        <f t="shared" si="1"/>
        <v>250</v>
      </c>
      <c r="AR59" s="51"/>
      <c r="AS59" s="51"/>
      <c r="AT59" s="51"/>
      <c r="AU59" s="51"/>
      <c r="AV59" s="51"/>
      <c r="AW59" s="51"/>
      <c r="AX59" s="52">
        <v>300</v>
      </c>
      <c r="AY59" s="53"/>
      <c r="AZ59" s="53"/>
      <c r="BA59" s="54"/>
      <c r="BB59" s="6">
        <f t="shared" si="5"/>
        <v>1250</v>
      </c>
      <c r="BC59" s="23">
        <f aca="true" t="shared" si="7" ref="BC59:BC66">AX59*AL59</f>
        <v>1500</v>
      </c>
      <c r="BD59" s="24"/>
      <c r="BE59" s="5" t="s">
        <v>153</v>
      </c>
    </row>
    <row r="60" spans="1:57" ht="15.6">
      <c r="A60" s="47">
        <v>53</v>
      </c>
      <c r="B60" s="47"/>
      <c r="C60" s="47"/>
      <c r="D60" s="47"/>
      <c r="E60" s="47"/>
      <c r="F60" s="48" t="s">
        <v>74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9" t="s">
        <v>15</v>
      </c>
      <c r="AG60" s="49"/>
      <c r="AH60" s="49"/>
      <c r="AI60" s="49"/>
      <c r="AJ60" s="49"/>
      <c r="AK60" s="49"/>
      <c r="AL60" s="50">
        <v>5</v>
      </c>
      <c r="AM60" s="50"/>
      <c r="AN60" s="50"/>
      <c r="AO60" s="50"/>
      <c r="AP60" s="50"/>
      <c r="AQ60" s="51">
        <f t="shared" si="1"/>
        <v>250</v>
      </c>
      <c r="AR60" s="51"/>
      <c r="AS60" s="51"/>
      <c r="AT60" s="51"/>
      <c r="AU60" s="51"/>
      <c r="AV60" s="51"/>
      <c r="AW60" s="51"/>
      <c r="AX60" s="52">
        <v>300</v>
      </c>
      <c r="AY60" s="53"/>
      <c r="AZ60" s="53"/>
      <c r="BA60" s="54"/>
      <c r="BB60" s="6">
        <f t="shared" si="5"/>
        <v>1250</v>
      </c>
      <c r="BC60" s="23">
        <f t="shared" si="7"/>
        <v>1500</v>
      </c>
      <c r="BD60" s="24"/>
      <c r="BE60" s="5" t="s">
        <v>154</v>
      </c>
    </row>
    <row r="61" spans="1:57" ht="15.6">
      <c r="A61" s="47">
        <v>54</v>
      </c>
      <c r="B61" s="47"/>
      <c r="C61" s="47"/>
      <c r="D61" s="47"/>
      <c r="E61" s="47"/>
      <c r="F61" s="48" t="s">
        <v>75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9" t="s">
        <v>9</v>
      </c>
      <c r="AG61" s="49"/>
      <c r="AH61" s="49"/>
      <c r="AI61" s="49"/>
      <c r="AJ61" s="49"/>
      <c r="AK61" s="49"/>
      <c r="AL61" s="50">
        <v>1</v>
      </c>
      <c r="AM61" s="50"/>
      <c r="AN61" s="50"/>
      <c r="AO61" s="50"/>
      <c r="AP61" s="50"/>
      <c r="AQ61" s="51">
        <f t="shared" si="1"/>
        <v>3000</v>
      </c>
      <c r="AR61" s="51"/>
      <c r="AS61" s="51"/>
      <c r="AT61" s="51"/>
      <c r="AU61" s="51"/>
      <c r="AV61" s="51"/>
      <c r="AW61" s="51"/>
      <c r="AX61" s="52">
        <v>3600</v>
      </c>
      <c r="AY61" s="53"/>
      <c r="AZ61" s="53"/>
      <c r="BA61" s="54"/>
      <c r="BB61" s="6">
        <f t="shared" si="5"/>
        <v>3000</v>
      </c>
      <c r="BC61" s="23">
        <f t="shared" si="7"/>
        <v>3600</v>
      </c>
      <c r="BD61" s="24"/>
      <c r="BE61" s="5" t="s">
        <v>155</v>
      </c>
    </row>
    <row r="62" spans="1:57" ht="15.6">
      <c r="A62" s="47">
        <v>55</v>
      </c>
      <c r="B62" s="47"/>
      <c r="C62" s="47"/>
      <c r="D62" s="47"/>
      <c r="E62" s="47"/>
      <c r="F62" s="48" t="s">
        <v>76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9" t="s">
        <v>9</v>
      </c>
      <c r="AG62" s="49"/>
      <c r="AH62" s="49"/>
      <c r="AI62" s="49"/>
      <c r="AJ62" s="49"/>
      <c r="AK62" s="49"/>
      <c r="AL62" s="50">
        <v>4</v>
      </c>
      <c r="AM62" s="50"/>
      <c r="AN62" s="50"/>
      <c r="AO62" s="50"/>
      <c r="AP62" s="50"/>
      <c r="AQ62" s="51">
        <f t="shared" si="1"/>
        <v>1666.6666666666665</v>
      </c>
      <c r="AR62" s="51"/>
      <c r="AS62" s="51"/>
      <c r="AT62" s="51"/>
      <c r="AU62" s="51"/>
      <c r="AV62" s="51"/>
      <c r="AW62" s="51"/>
      <c r="AX62" s="52">
        <v>2000</v>
      </c>
      <c r="AY62" s="53"/>
      <c r="AZ62" s="53"/>
      <c r="BA62" s="54"/>
      <c r="BB62" s="6">
        <f t="shared" si="5"/>
        <v>6666.666666666666</v>
      </c>
      <c r="BC62" s="23">
        <f t="shared" si="7"/>
        <v>8000</v>
      </c>
      <c r="BD62" s="24"/>
      <c r="BE62" s="5" t="s">
        <v>156</v>
      </c>
    </row>
    <row r="63" spans="1:57" ht="15.6">
      <c r="A63" s="47">
        <v>56</v>
      </c>
      <c r="B63" s="47"/>
      <c r="C63" s="47"/>
      <c r="D63" s="47"/>
      <c r="E63" s="47"/>
      <c r="F63" s="48" t="s">
        <v>77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9" t="s">
        <v>9</v>
      </c>
      <c r="AG63" s="49"/>
      <c r="AH63" s="49"/>
      <c r="AI63" s="49"/>
      <c r="AJ63" s="49"/>
      <c r="AK63" s="49"/>
      <c r="AL63" s="50">
        <v>4</v>
      </c>
      <c r="AM63" s="50"/>
      <c r="AN63" s="50"/>
      <c r="AO63" s="50"/>
      <c r="AP63" s="50"/>
      <c r="AQ63" s="51">
        <f t="shared" si="1"/>
        <v>583.3333333333334</v>
      </c>
      <c r="AR63" s="51"/>
      <c r="AS63" s="51"/>
      <c r="AT63" s="51"/>
      <c r="AU63" s="51"/>
      <c r="AV63" s="51"/>
      <c r="AW63" s="51"/>
      <c r="AX63" s="52">
        <v>700</v>
      </c>
      <c r="AY63" s="53"/>
      <c r="AZ63" s="53"/>
      <c r="BA63" s="54"/>
      <c r="BB63" s="6">
        <f t="shared" si="5"/>
        <v>2333.3333333333335</v>
      </c>
      <c r="BC63" s="23">
        <f t="shared" si="7"/>
        <v>2800</v>
      </c>
      <c r="BD63" s="24"/>
      <c r="BE63" s="5" t="s">
        <v>157</v>
      </c>
    </row>
    <row r="64" spans="1:57" ht="15.6">
      <c r="A64" s="47">
        <v>57</v>
      </c>
      <c r="B64" s="47"/>
      <c r="C64" s="47"/>
      <c r="D64" s="47"/>
      <c r="E64" s="47"/>
      <c r="F64" s="48" t="s">
        <v>78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9" t="s">
        <v>16</v>
      </c>
      <c r="AG64" s="49"/>
      <c r="AH64" s="49"/>
      <c r="AI64" s="49"/>
      <c r="AJ64" s="49"/>
      <c r="AK64" s="49"/>
      <c r="AL64" s="50">
        <v>1</v>
      </c>
      <c r="AM64" s="50"/>
      <c r="AN64" s="50"/>
      <c r="AO64" s="50"/>
      <c r="AP64" s="50"/>
      <c r="AQ64" s="51">
        <f t="shared" si="1"/>
        <v>333.33333333333337</v>
      </c>
      <c r="AR64" s="51"/>
      <c r="AS64" s="51"/>
      <c r="AT64" s="51"/>
      <c r="AU64" s="51"/>
      <c r="AV64" s="51"/>
      <c r="AW64" s="51"/>
      <c r="AX64" s="52">
        <v>400</v>
      </c>
      <c r="AY64" s="53"/>
      <c r="AZ64" s="53"/>
      <c r="BA64" s="54"/>
      <c r="BB64" s="6">
        <f t="shared" si="5"/>
        <v>333.33333333333337</v>
      </c>
      <c r="BC64" s="23">
        <f t="shared" si="7"/>
        <v>400</v>
      </c>
      <c r="BD64" s="24"/>
      <c r="BE64" s="5" t="s">
        <v>158</v>
      </c>
    </row>
    <row r="65" spans="1:57" ht="15.6">
      <c r="A65" s="47">
        <v>58</v>
      </c>
      <c r="B65" s="47"/>
      <c r="C65" s="47"/>
      <c r="D65" s="47"/>
      <c r="E65" s="47"/>
      <c r="F65" s="48" t="s">
        <v>79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9" t="s">
        <v>9</v>
      </c>
      <c r="AG65" s="49"/>
      <c r="AH65" s="49"/>
      <c r="AI65" s="49"/>
      <c r="AJ65" s="49"/>
      <c r="AK65" s="49"/>
      <c r="AL65" s="50">
        <v>1</v>
      </c>
      <c r="AM65" s="50"/>
      <c r="AN65" s="50"/>
      <c r="AO65" s="50"/>
      <c r="AP65" s="50"/>
      <c r="AQ65" s="51">
        <f t="shared" si="1"/>
        <v>333.33333333333337</v>
      </c>
      <c r="AR65" s="51"/>
      <c r="AS65" s="51"/>
      <c r="AT65" s="51"/>
      <c r="AU65" s="51"/>
      <c r="AV65" s="51"/>
      <c r="AW65" s="51"/>
      <c r="AX65" s="52">
        <v>400</v>
      </c>
      <c r="AY65" s="53"/>
      <c r="AZ65" s="53"/>
      <c r="BA65" s="54"/>
      <c r="BB65" s="6">
        <f t="shared" si="5"/>
        <v>333.33333333333337</v>
      </c>
      <c r="BC65" s="23">
        <f t="shared" si="7"/>
        <v>400</v>
      </c>
      <c r="BD65" s="24"/>
      <c r="BE65" s="5" t="s">
        <v>159</v>
      </c>
    </row>
    <row r="66" spans="1:57" ht="15.6">
      <c r="A66" s="47">
        <v>59</v>
      </c>
      <c r="B66" s="47"/>
      <c r="C66" s="47"/>
      <c r="D66" s="47"/>
      <c r="E66" s="47"/>
      <c r="F66" s="48" t="s">
        <v>80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9" t="s">
        <v>12</v>
      </c>
      <c r="AG66" s="49"/>
      <c r="AH66" s="49"/>
      <c r="AI66" s="49"/>
      <c r="AJ66" s="49"/>
      <c r="AK66" s="49"/>
      <c r="AL66" s="50">
        <v>1</v>
      </c>
      <c r="AM66" s="50"/>
      <c r="AN66" s="50"/>
      <c r="AO66" s="50"/>
      <c r="AP66" s="50"/>
      <c r="AQ66" s="51">
        <f t="shared" si="1"/>
        <v>458.33333333333337</v>
      </c>
      <c r="AR66" s="51"/>
      <c r="AS66" s="51"/>
      <c r="AT66" s="51"/>
      <c r="AU66" s="51"/>
      <c r="AV66" s="51"/>
      <c r="AW66" s="51"/>
      <c r="AX66" s="52">
        <v>550</v>
      </c>
      <c r="AY66" s="53"/>
      <c r="AZ66" s="53"/>
      <c r="BA66" s="54"/>
      <c r="BB66" s="6">
        <f t="shared" si="5"/>
        <v>458.33333333333337</v>
      </c>
      <c r="BC66" s="23">
        <f t="shared" si="7"/>
        <v>550</v>
      </c>
      <c r="BD66" s="24"/>
      <c r="BE66" s="5" t="s">
        <v>160</v>
      </c>
    </row>
    <row r="67" spans="1:57" ht="15.6">
      <c r="A67" s="47">
        <v>60</v>
      </c>
      <c r="B67" s="47"/>
      <c r="C67" s="47"/>
      <c r="D67" s="47"/>
      <c r="E67" s="47"/>
      <c r="F67" s="48" t="s">
        <v>81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9" t="s">
        <v>9</v>
      </c>
      <c r="AG67" s="49"/>
      <c r="AH67" s="49"/>
      <c r="AI67" s="49"/>
      <c r="AJ67" s="49"/>
      <c r="AK67" s="49"/>
      <c r="AL67" s="50">
        <v>1</v>
      </c>
      <c r="AM67" s="50"/>
      <c r="AN67" s="50"/>
      <c r="AO67" s="50"/>
      <c r="AP67" s="50"/>
      <c r="AQ67" s="51">
        <f t="shared" si="1"/>
        <v>2916.666666666667</v>
      </c>
      <c r="AR67" s="51"/>
      <c r="AS67" s="51"/>
      <c r="AT67" s="51"/>
      <c r="AU67" s="51"/>
      <c r="AV67" s="51"/>
      <c r="AW67" s="51"/>
      <c r="AX67" s="58">
        <v>3500</v>
      </c>
      <c r="AY67" s="59"/>
      <c r="AZ67" s="59"/>
      <c r="BA67" s="60"/>
      <c r="BB67" s="6">
        <f t="shared" si="5"/>
        <v>2916.666666666667</v>
      </c>
      <c r="BC67" s="23">
        <f aca="true" t="shared" si="8" ref="BC67">AX67*AL67</f>
        <v>3500</v>
      </c>
      <c r="BD67" s="24"/>
      <c r="BE67" s="5" t="s">
        <v>161</v>
      </c>
    </row>
    <row r="68" spans="1:57" ht="15.6">
      <c r="A68" s="47">
        <v>61</v>
      </c>
      <c r="B68" s="47"/>
      <c r="C68" s="47"/>
      <c r="D68" s="47"/>
      <c r="E68" s="47"/>
      <c r="F68" s="48" t="s">
        <v>82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9" t="s">
        <v>9</v>
      </c>
      <c r="AG68" s="49"/>
      <c r="AH68" s="49"/>
      <c r="AI68" s="49"/>
      <c r="AJ68" s="49"/>
      <c r="AK68" s="49"/>
      <c r="AL68" s="50">
        <v>5</v>
      </c>
      <c r="AM68" s="50"/>
      <c r="AN68" s="50"/>
      <c r="AO68" s="50"/>
      <c r="AP68" s="50"/>
      <c r="AQ68" s="51">
        <f t="shared" si="1"/>
        <v>125</v>
      </c>
      <c r="AR68" s="51"/>
      <c r="AS68" s="51"/>
      <c r="AT68" s="51"/>
      <c r="AU68" s="51"/>
      <c r="AV68" s="51"/>
      <c r="AW68" s="51"/>
      <c r="AX68" s="58">
        <v>150</v>
      </c>
      <c r="AY68" s="59"/>
      <c r="AZ68" s="59"/>
      <c r="BA68" s="60"/>
      <c r="BB68" s="6">
        <f t="shared" si="5"/>
        <v>625</v>
      </c>
      <c r="BC68" s="23">
        <f aca="true" t="shared" si="9" ref="BC68:BC69">AX68*AL68</f>
        <v>750</v>
      </c>
      <c r="BD68" s="24"/>
      <c r="BE68" s="5" t="s">
        <v>162</v>
      </c>
    </row>
    <row r="69" spans="1:57" ht="15.6">
      <c r="A69" s="47">
        <v>62</v>
      </c>
      <c r="B69" s="47"/>
      <c r="C69" s="47"/>
      <c r="D69" s="47"/>
      <c r="E69" s="47"/>
      <c r="F69" s="48" t="s">
        <v>83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9" t="s">
        <v>12</v>
      </c>
      <c r="AG69" s="49"/>
      <c r="AH69" s="49"/>
      <c r="AI69" s="49"/>
      <c r="AJ69" s="49"/>
      <c r="AK69" s="49"/>
      <c r="AL69" s="50">
        <v>5</v>
      </c>
      <c r="AM69" s="50"/>
      <c r="AN69" s="50"/>
      <c r="AO69" s="50"/>
      <c r="AP69" s="50"/>
      <c r="AQ69" s="51">
        <f t="shared" si="1"/>
        <v>250</v>
      </c>
      <c r="AR69" s="51"/>
      <c r="AS69" s="51"/>
      <c r="AT69" s="51"/>
      <c r="AU69" s="51"/>
      <c r="AV69" s="51"/>
      <c r="AW69" s="51"/>
      <c r="AX69" s="52">
        <v>300</v>
      </c>
      <c r="AY69" s="53"/>
      <c r="AZ69" s="53"/>
      <c r="BA69" s="54"/>
      <c r="BB69" s="6">
        <f t="shared" si="5"/>
        <v>1250</v>
      </c>
      <c r="BC69" s="23">
        <f t="shared" si="9"/>
        <v>1500</v>
      </c>
      <c r="BD69" s="24"/>
      <c r="BE69" s="5" t="s">
        <v>163</v>
      </c>
    </row>
    <row r="70" spans="1:57" ht="13.8">
      <c r="A70" s="61"/>
      <c r="B70" s="61"/>
      <c r="C70" s="61"/>
      <c r="D70" s="61"/>
      <c r="E70" s="61"/>
      <c r="F70" s="62" t="s">
        <v>18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1"/>
      <c r="AG70" s="61"/>
      <c r="AH70" s="61"/>
      <c r="AI70" s="61"/>
      <c r="AJ70" s="61"/>
      <c r="AK70" s="61"/>
      <c r="AL70" s="56"/>
      <c r="AM70" s="56"/>
      <c r="AN70" s="56"/>
      <c r="AO70" s="56"/>
      <c r="AP70" s="56"/>
      <c r="AQ70" s="27">
        <f>AX70/6*5</f>
        <v>90308.33333333334</v>
      </c>
      <c r="AR70" s="57"/>
      <c r="AS70" s="57"/>
      <c r="AT70" s="57"/>
      <c r="AU70" s="57"/>
      <c r="AV70" s="57"/>
      <c r="AW70" s="28"/>
      <c r="AX70" s="27">
        <f>SUM(AX8:BA69)</f>
        <v>108370</v>
      </c>
      <c r="AY70" s="57"/>
      <c r="AZ70" s="57"/>
      <c r="BA70" s="28"/>
      <c r="BB70" s="7">
        <f t="shared" si="5"/>
        <v>123700</v>
      </c>
      <c r="BC70" s="27">
        <f>SUM(BC8:BD69)</f>
        <v>148440</v>
      </c>
      <c r="BD70" s="28"/>
      <c r="BE70" s="5" t="s">
        <v>164</v>
      </c>
    </row>
    <row r="71" spans="1:57" ht="15.6">
      <c r="A71" s="32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4"/>
    </row>
    <row r="72" spans="1:57" ht="15.6">
      <c r="A72" s="47">
        <v>1</v>
      </c>
      <c r="B72" s="47"/>
      <c r="C72" s="47"/>
      <c r="D72" s="47"/>
      <c r="E72" s="47"/>
      <c r="F72" s="48" t="s">
        <v>22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9" t="s">
        <v>9</v>
      </c>
      <c r="AG72" s="49"/>
      <c r="AH72" s="49"/>
      <c r="AI72" s="49"/>
      <c r="AJ72" s="49"/>
      <c r="AK72" s="49"/>
      <c r="AL72" s="50">
        <v>2</v>
      </c>
      <c r="AM72" s="50"/>
      <c r="AN72" s="50"/>
      <c r="AO72" s="50"/>
      <c r="AP72" s="50"/>
      <c r="AQ72" s="51">
        <f t="shared" si="1"/>
        <v>1500</v>
      </c>
      <c r="AR72" s="51"/>
      <c r="AS72" s="51"/>
      <c r="AT72" s="51"/>
      <c r="AU72" s="51"/>
      <c r="AV72" s="51"/>
      <c r="AW72" s="51"/>
      <c r="AX72" s="52">
        <v>1800</v>
      </c>
      <c r="AY72" s="53"/>
      <c r="AZ72" s="53"/>
      <c r="BA72" s="54"/>
      <c r="BB72" s="6">
        <f aca="true" t="shared" si="10" ref="BB72:BB103">BC72/6*5</f>
        <v>3000</v>
      </c>
      <c r="BC72" s="23">
        <f aca="true" t="shared" si="11" ref="BC72">AX72*AL72</f>
        <v>3600</v>
      </c>
      <c r="BD72" s="24"/>
      <c r="BE72" s="5" t="s">
        <v>165</v>
      </c>
    </row>
    <row r="73" spans="1:57" ht="15.6">
      <c r="A73" s="47">
        <v>2</v>
      </c>
      <c r="B73" s="47"/>
      <c r="C73" s="47"/>
      <c r="D73" s="47"/>
      <c r="E73" s="47"/>
      <c r="F73" s="48" t="s">
        <v>23</v>
      </c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9" t="s">
        <v>12</v>
      </c>
      <c r="AG73" s="49"/>
      <c r="AH73" s="49"/>
      <c r="AI73" s="49"/>
      <c r="AJ73" s="49"/>
      <c r="AK73" s="49"/>
      <c r="AL73" s="50">
        <v>5</v>
      </c>
      <c r="AM73" s="50"/>
      <c r="AN73" s="50"/>
      <c r="AO73" s="50"/>
      <c r="AP73" s="50"/>
      <c r="AQ73" s="51">
        <f aca="true" t="shared" si="12" ref="AQ73:AQ131">AX73/6*5</f>
        <v>1500</v>
      </c>
      <c r="AR73" s="51"/>
      <c r="AS73" s="51"/>
      <c r="AT73" s="51"/>
      <c r="AU73" s="51"/>
      <c r="AV73" s="51"/>
      <c r="AW73" s="51"/>
      <c r="AX73" s="52">
        <v>1800</v>
      </c>
      <c r="AY73" s="53"/>
      <c r="AZ73" s="53"/>
      <c r="BA73" s="54"/>
      <c r="BB73" s="6">
        <f t="shared" si="10"/>
        <v>7500</v>
      </c>
      <c r="BC73" s="23">
        <f aca="true" t="shared" si="13" ref="BC73:BC78">AX73*AL73</f>
        <v>9000</v>
      </c>
      <c r="BD73" s="24"/>
      <c r="BE73" s="5" t="s">
        <v>166</v>
      </c>
    </row>
    <row r="74" spans="1:57" ht="15.6">
      <c r="A74" s="47">
        <v>3</v>
      </c>
      <c r="B74" s="47"/>
      <c r="C74" s="47"/>
      <c r="D74" s="47"/>
      <c r="E74" s="47"/>
      <c r="F74" s="48" t="s">
        <v>24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9" t="s">
        <v>9</v>
      </c>
      <c r="AG74" s="49"/>
      <c r="AH74" s="49"/>
      <c r="AI74" s="49"/>
      <c r="AJ74" s="49"/>
      <c r="AK74" s="49"/>
      <c r="AL74" s="50">
        <v>5</v>
      </c>
      <c r="AM74" s="50"/>
      <c r="AN74" s="50"/>
      <c r="AO74" s="50"/>
      <c r="AP74" s="50"/>
      <c r="AQ74" s="51">
        <f t="shared" si="12"/>
        <v>2666.666666666667</v>
      </c>
      <c r="AR74" s="51"/>
      <c r="AS74" s="51"/>
      <c r="AT74" s="51"/>
      <c r="AU74" s="51"/>
      <c r="AV74" s="51"/>
      <c r="AW74" s="51"/>
      <c r="AX74" s="52">
        <v>3200</v>
      </c>
      <c r="AY74" s="53"/>
      <c r="AZ74" s="53"/>
      <c r="BA74" s="54"/>
      <c r="BB74" s="6">
        <f t="shared" si="10"/>
        <v>13333.333333333332</v>
      </c>
      <c r="BC74" s="23">
        <f t="shared" si="13"/>
        <v>16000</v>
      </c>
      <c r="BD74" s="24"/>
      <c r="BE74" s="5" t="s">
        <v>167</v>
      </c>
    </row>
    <row r="75" spans="1:57" ht="15.6">
      <c r="A75" s="47">
        <v>4</v>
      </c>
      <c r="B75" s="47"/>
      <c r="C75" s="47"/>
      <c r="D75" s="47"/>
      <c r="E75" s="47"/>
      <c r="F75" s="48" t="s">
        <v>25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9" t="s">
        <v>9</v>
      </c>
      <c r="AG75" s="49"/>
      <c r="AH75" s="49"/>
      <c r="AI75" s="49"/>
      <c r="AJ75" s="49"/>
      <c r="AK75" s="49"/>
      <c r="AL75" s="50">
        <v>2</v>
      </c>
      <c r="AM75" s="50"/>
      <c r="AN75" s="50"/>
      <c r="AO75" s="50"/>
      <c r="AP75" s="50"/>
      <c r="AQ75" s="51">
        <f t="shared" si="12"/>
        <v>3500</v>
      </c>
      <c r="AR75" s="51"/>
      <c r="AS75" s="51"/>
      <c r="AT75" s="51"/>
      <c r="AU75" s="51"/>
      <c r="AV75" s="51"/>
      <c r="AW75" s="51"/>
      <c r="AX75" s="52">
        <v>4200</v>
      </c>
      <c r="AY75" s="53"/>
      <c r="AZ75" s="53"/>
      <c r="BA75" s="54"/>
      <c r="BB75" s="6">
        <f t="shared" si="10"/>
        <v>7000</v>
      </c>
      <c r="BC75" s="23">
        <f t="shared" si="13"/>
        <v>8400</v>
      </c>
      <c r="BD75" s="24"/>
      <c r="BE75" s="5" t="s">
        <v>168</v>
      </c>
    </row>
    <row r="76" spans="1:57" ht="15.6">
      <c r="A76" s="47">
        <v>5</v>
      </c>
      <c r="B76" s="47"/>
      <c r="C76" s="47"/>
      <c r="D76" s="47"/>
      <c r="E76" s="47"/>
      <c r="F76" s="48" t="s">
        <v>26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9" t="s">
        <v>9</v>
      </c>
      <c r="AG76" s="49"/>
      <c r="AH76" s="49"/>
      <c r="AI76" s="49"/>
      <c r="AJ76" s="49"/>
      <c r="AK76" s="49"/>
      <c r="AL76" s="50">
        <v>3</v>
      </c>
      <c r="AM76" s="50"/>
      <c r="AN76" s="50"/>
      <c r="AO76" s="50"/>
      <c r="AP76" s="50"/>
      <c r="AQ76" s="51">
        <f t="shared" si="12"/>
        <v>791.6666666666667</v>
      </c>
      <c r="AR76" s="51"/>
      <c r="AS76" s="51"/>
      <c r="AT76" s="51"/>
      <c r="AU76" s="51"/>
      <c r="AV76" s="51"/>
      <c r="AW76" s="51"/>
      <c r="AX76" s="52">
        <v>950</v>
      </c>
      <c r="AY76" s="53"/>
      <c r="AZ76" s="53"/>
      <c r="BA76" s="54"/>
      <c r="BB76" s="6">
        <f t="shared" si="10"/>
        <v>2375</v>
      </c>
      <c r="BC76" s="23">
        <f t="shared" si="13"/>
        <v>2850</v>
      </c>
      <c r="BD76" s="24"/>
      <c r="BE76" s="5" t="s">
        <v>169</v>
      </c>
    </row>
    <row r="77" spans="1:57" ht="15.6">
      <c r="A77" s="47">
        <v>6</v>
      </c>
      <c r="B77" s="47"/>
      <c r="C77" s="47"/>
      <c r="D77" s="47"/>
      <c r="E77" s="47"/>
      <c r="F77" s="48" t="s">
        <v>27</v>
      </c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9" t="s">
        <v>9</v>
      </c>
      <c r="AG77" s="49"/>
      <c r="AH77" s="49"/>
      <c r="AI77" s="49"/>
      <c r="AJ77" s="49"/>
      <c r="AK77" s="49"/>
      <c r="AL77" s="50">
        <v>1</v>
      </c>
      <c r="AM77" s="50"/>
      <c r="AN77" s="50"/>
      <c r="AO77" s="50"/>
      <c r="AP77" s="50"/>
      <c r="AQ77" s="51">
        <f t="shared" si="12"/>
        <v>1416.6666666666665</v>
      </c>
      <c r="AR77" s="51"/>
      <c r="AS77" s="51"/>
      <c r="AT77" s="51"/>
      <c r="AU77" s="51"/>
      <c r="AV77" s="51"/>
      <c r="AW77" s="51"/>
      <c r="AX77" s="52">
        <v>1700</v>
      </c>
      <c r="AY77" s="53"/>
      <c r="AZ77" s="53"/>
      <c r="BA77" s="54"/>
      <c r="BB77" s="6">
        <f t="shared" si="10"/>
        <v>1416.6666666666665</v>
      </c>
      <c r="BC77" s="23">
        <f t="shared" si="13"/>
        <v>1700</v>
      </c>
      <c r="BD77" s="24"/>
      <c r="BE77" s="5" t="s">
        <v>170</v>
      </c>
    </row>
    <row r="78" spans="1:57" ht="15.6">
      <c r="A78" s="47">
        <v>7</v>
      </c>
      <c r="B78" s="47"/>
      <c r="C78" s="47"/>
      <c r="D78" s="47"/>
      <c r="E78" s="47"/>
      <c r="F78" s="48" t="s">
        <v>28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9" t="s">
        <v>9</v>
      </c>
      <c r="AG78" s="49"/>
      <c r="AH78" s="49"/>
      <c r="AI78" s="49"/>
      <c r="AJ78" s="49"/>
      <c r="AK78" s="49"/>
      <c r="AL78" s="50">
        <v>1</v>
      </c>
      <c r="AM78" s="50"/>
      <c r="AN78" s="50"/>
      <c r="AO78" s="50"/>
      <c r="AP78" s="50"/>
      <c r="AQ78" s="51">
        <f t="shared" si="12"/>
        <v>1333.3333333333335</v>
      </c>
      <c r="AR78" s="51"/>
      <c r="AS78" s="51"/>
      <c r="AT78" s="51"/>
      <c r="AU78" s="51"/>
      <c r="AV78" s="51"/>
      <c r="AW78" s="51"/>
      <c r="AX78" s="58">
        <v>1600</v>
      </c>
      <c r="AY78" s="59"/>
      <c r="AZ78" s="59"/>
      <c r="BA78" s="60"/>
      <c r="BB78" s="6">
        <f t="shared" si="10"/>
        <v>1333.3333333333335</v>
      </c>
      <c r="BC78" s="23">
        <f t="shared" si="13"/>
        <v>1600</v>
      </c>
      <c r="BD78" s="24"/>
      <c r="BE78" s="5" t="s">
        <v>171</v>
      </c>
    </row>
    <row r="79" spans="1:57" ht="15.6">
      <c r="A79" s="47">
        <v>8</v>
      </c>
      <c r="B79" s="47"/>
      <c r="C79" s="47"/>
      <c r="D79" s="47"/>
      <c r="E79" s="47"/>
      <c r="F79" s="48" t="s">
        <v>85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9" t="s">
        <v>12</v>
      </c>
      <c r="AG79" s="49"/>
      <c r="AH79" s="49"/>
      <c r="AI79" s="49"/>
      <c r="AJ79" s="49"/>
      <c r="AK79" s="49"/>
      <c r="AL79" s="50">
        <v>4</v>
      </c>
      <c r="AM79" s="50"/>
      <c r="AN79" s="50"/>
      <c r="AO79" s="50"/>
      <c r="AP79" s="50"/>
      <c r="AQ79" s="51">
        <f t="shared" si="12"/>
        <v>1500</v>
      </c>
      <c r="AR79" s="51"/>
      <c r="AS79" s="51"/>
      <c r="AT79" s="51"/>
      <c r="AU79" s="51"/>
      <c r="AV79" s="51"/>
      <c r="AW79" s="51"/>
      <c r="AX79" s="52">
        <v>1800</v>
      </c>
      <c r="AY79" s="53"/>
      <c r="AZ79" s="53"/>
      <c r="BA79" s="54"/>
      <c r="BB79" s="6">
        <f t="shared" si="10"/>
        <v>6000</v>
      </c>
      <c r="BC79" s="23">
        <f>AX79*AL79</f>
        <v>7200</v>
      </c>
      <c r="BD79" s="24"/>
      <c r="BE79" s="5" t="s">
        <v>172</v>
      </c>
    </row>
    <row r="80" spans="1:57" ht="15.6">
      <c r="A80" s="47">
        <v>9</v>
      </c>
      <c r="B80" s="47"/>
      <c r="C80" s="47"/>
      <c r="D80" s="47"/>
      <c r="E80" s="47"/>
      <c r="F80" s="48" t="s">
        <v>30</v>
      </c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9" t="s">
        <v>12</v>
      </c>
      <c r="AG80" s="49"/>
      <c r="AH80" s="49"/>
      <c r="AI80" s="49"/>
      <c r="AJ80" s="49"/>
      <c r="AK80" s="49"/>
      <c r="AL80" s="50">
        <v>4</v>
      </c>
      <c r="AM80" s="50"/>
      <c r="AN80" s="50"/>
      <c r="AO80" s="50"/>
      <c r="AP80" s="50"/>
      <c r="AQ80" s="51">
        <f t="shared" si="12"/>
        <v>916.6666666666667</v>
      </c>
      <c r="AR80" s="51"/>
      <c r="AS80" s="51"/>
      <c r="AT80" s="51"/>
      <c r="AU80" s="51"/>
      <c r="AV80" s="51"/>
      <c r="AW80" s="51"/>
      <c r="AX80" s="52">
        <v>1100</v>
      </c>
      <c r="AY80" s="53"/>
      <c r="AZ80" s="53"/>
      <c r="BA80" s="54"/>
      <c r="BB80" s="6">
        <f t="shared" si="10"/>
        <v>3666.666666666667</v>
      </c>
      <c r="BC80" s="23">
        <f aca="true" t="shared" si="14" ref="BC80:BC97">AX80*AL80</f>
        <v>4400</v>
      </c>
      <c r="BD80" s="24"/>
      <c r="BE80" s="5" t="s">
        <v>173</v>
      </c>
    </row>
    <row r="81" spans="1:57" ht="15.6">
      <c r="A81" s="47">
        <v>10</v>
      </c>
      <c r="B81" s="47"/>
      <c r="C81" s="47"/>
      <c r="D81" s="47"/>
      <c r="E81" s="47"/>
      <c r="F81" s="48" t="s">
        <v>86</v>
      </c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 t="s">
        <v>12</v>
      </c>
      <c r="AG81" s="49"/>
      <c r="AH81" s="49"/>
      <c r="AI81" s="49"/>
      <c r="AJ81" s="49"/>
      <c r="AK81" s="49"/>
      <c r="AL81" s="50">
        <v>4</v>
      </c>
      <c r="AM81" s="50"/>
      <c r="AN81" s="50"/>
      <c r="AO81" s="50"/>
      <c r="AP81" s="50"/>
      <c r="AQ81" s="51">
        <f t="shared" si="12"/>
        <v>1041.6666666666667</v>
      </c>
      <c r="AR81" s="51"/>
      <c r="AS81" s="51"/>
      <c r="AT81" s="51"/>
      <c r="AU81" s="51"/>
      <c r="AV81" s="51"/>
      <c r="AW81" s="51"/>
      <c r="AX81" s="52">
        <v>1250</v>
      </c>
      <c r="AY81" s="53"/>
      <c r="AZ81" s="53"/>
      <c r="BA81" s="54"/>
      <c r="BB81" s="6">
        <f t="shared" si="10"/>
        <v>4166.666666666667</v>
      </c>
      <c r="BC81" s="23">
        <f t="shared" si="14"/>
        <v>5000</v>
      </c>
      <c r="BD81" s="24"/>
      <c r="BE81" s="5" t="s">
        <v>174</v>
      </c>
    </row>
    <row r="82" spans="1:57" ht="15.6">
      <c r="A82" s="47">
        <v>11</v>
      </c>
      <c r="B82" s="47"/>
      <c r="C82" s="47"/>
      <c r="D82" s="47"/>
      <c r="E82" s="47"/>
      <c r="F82" s="48" t="s">
        <v>87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9" t="s">
        <v>12</v>
      </c>
      <c r="AG82" s="49"/>
      <c r="AH82" s="49"/>
      <c r="AI82" s="49"/>
      <c r="AJ82" s="49"/>
      <c r="AK82" s="49"/>
      <c r="AL82" s="50">
        <v>5</v>
      </c>
      <c r="AM82" s="50"/>
      <c r="AN82" s="50"/>
      <c r="AO82" s="50"/>
      <c r="AP82" s="50"/>
      <c r="AQ82" s="51">
        <f t="shared" si="12"/>
        <v>708.3333333333333</v>
      </c>
      <c r="AR82" s="51"/>
      <c r="AS82" s="51"/>
      <c r="AT82" s="51"/>
      <c r="AU82" s="51"/>
      <c r="AV82" s="51"/>
      <c r="AW82" s="51"/>
      <c r="AX82" s="52">
        <v>850</v>
      </c>
      <c r="AY82" s="53"/>
      <c r="AZ82" s="53"/>
      <c r="BA82" s="54"/>
      <c r="BB82" s="6">
        <f t="shared" si="10"/>
        <v>3541.666666666667</v>
      </c>
      <c r="BC82" s="23">
        <f t="shared" si="14"/>
        <v>4250</v>
      </c>
      <c r="BD82" s="24"/>
      <c r="BE82" s="5" t="s">
        <v>175</v>
      </c>
    </row>
    <row r="83" spans="1:57" ht="15.6">
      <c r="A83" s="47">
        <v>12</v>
      </c>
      <c r="B83" s="47"/>
      <c r="C83" s="47"/>
      <c r="D83" s="47"/>
      <c r="E83" s="47"/>
      <c r="F83" s="48" t="s">
        <v>88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9" t="s">
        <v>12</v>
      </c>
      <c r="AG83" s="49"/>
      <c r="AH83" s="49"/>
      <c r="AI83" s="49"/>
      <c r="AJ83" s="49"/>
      <c r="AK83" s="49"/>
      <c r="AL83" s="50">
        <v>5</v>
      </c>
      <c r="AM83" s="50"/>
      <c r="AN83" s="50"/>
      <c r="AO83" s="50"/>
      <c r="AP83" s="50"/>
      <c r="AQ83" s="51">
        <f t="shared" si="12"/>
        <v>541.6666666666666</v>
      </c>
      <c r="AR83" s="51"/>
      <c r="AS83" s="51"/>
      <c r="AT83" s="51"/>
      <c r="AU83" s="51"/>
      <c r="AV83" s="51"/>
      <c r="AW83" s="51"/>
      <c r="AX83" s="52">
        <v>650</v>
      </c>
      <c r="AY83" s="53"/>
      <c r="AZ83" s="53"/>
      <c r="BA83" s="54"/>
      <c r="BB83" s="6">
        <f t="shared" si="10"/>
        <v>2708.333333333333</v>
      </c>
      <c r="BC83" s="23">
        <f t="shared" si="14"/>
        <v>3250</v>
      </c>
      <c r="BD83" s="24"/>
      <c r="BE83" s="5" t="s">
        <v>176</v>
      </c>
    </row>
    <row r="84" spans="1:57" ht="15.6">
      <c r="A84" s="47">
        <v>13</v>
      </c>
      <c r="B84" s="47"/>
      <c r="C84" s="47"/>
      <c r="D84" s="47"/>
      <c r="E84" s="47"/>
      <c r="F84" s="48" t="s">
        <v>34</v>
      </c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9" t="s">
        <v>9</v>
      </c>
      <c r="AG84" s="49"/>
      <c r="AH84" s="49"/>
      <c r="AI84" s="49"/>
      <c r="AJ84" s="49"/>
      <c r="AK84" s="49"/>
      <c r="AL84" s="50">
        <v>4</v>
      </c>
      <c r="AM84" s="50"/>
      <c r="AN84" s="50"/>
      <c r="AO84" s="50"/>
      <c r="AP84" s="50"/>
      <c r="AQ84" s="51">
        <f t="shared" si="12"/>
        <v>383.33333333333337</v>
      </c>
      <c r="AR84" s="51"/>
      <c r="AS84" s="51"/>
      <c r="AT84" s="51"/>
      <c r="AU84" s="51"/>
      <c r="AV84" s="51"/>
      <c r="AW84" s="51"/>
      <c r="AX84" s="52">
        <v>460</v>
      </c>
      <c r="AY84" s="53"/>
      <c r="AZ84" s="53"/>
      <c r="BA84" s="54"/>
      <c r="BB84" s="6">
        <f t="shared" si="10"/>
        <v>1533.3333333333335</v>
      </c>
      <c r="BC84" s="23">
        <f t="shared" si="14"/>
        <v>1840</v>
      </c>
      <c r="BD84" s="24"/>
      <c r="BE84" s="5" t="s">
        <v>177</v>
      </c>
    </row>
    <row r="85" spans="1:57" ht="15.6">
      <c r="A85" s="47">
        <v>14</v>
      </c>
      <c r="B85" s="47"/>
      <c r="C85" s="47"/>
      <c r="D85" s="47"/>
      <c r="E85" s="47"/>
      <c r="F85" s="48" t="s">
        <v>35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9" t="s">
        <v>9</v>
      </c>
      <c r="AG85" s="49"/>
      <c r="AH85" s="49"/>
      <c r="AI85" s="49"/>
      <c r="AJ85" s="49"/>
      <c r="AK85" s="49"/>
      <c r="AL85" s="50">
        <v>15</v>
      </c>
      <c r="AM85" s="50"/>
      <c r="AN85" s="50"/>
      <c r="AO85" s="50"/>
      <c r="AP85" s="50"/>
      <c r="AQ85" s="51">
        <f t="shared" si="12"/>
        <v>291.6666666666667</v>
      </c>
      <c r="AR85" s="51"/>
      <c r="AS85" s="51"/>
      <c r="AT85" s="51"/>
      <c r="AU85" s="51"/>
      <c r="AV85" s="51"/>
      <c r="AW85" s="51"/>
      <c r="AX85" s="52">
        <v>350</v>
      </c>
      <c r="AY85" s="53"/>
      <c r="AZ85" s="53"/>
      <c r="BA85" s="54"/>
      <c r="BB85" s="6">
        <f t="shared" si="10"/>
        <v>4375</v>
      </c>
      <c r="BC85" s="23">
        <f t="shared" si="14"/>
        <v>5250</v>
      </c>
      <c r="BD85" s="24"/>
      <c r="BE85" s="5" t="s">
        <v>178</v>
      </c>
    </row>
    <row r="86" spans="1:57" ht="15.6">
      <c r="A86" s="47">
        <v>15</v>
      </c>
      <c r="B86" s="47"/>
      <c r="C86" s="47"/>
      <c r="D86" s="47"/>
      <c r="E86" s="47"/>
      <c r="F86" s="48" t="s">
        <v>36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9" t="s">
        <v>9</v>
      </c>
      <c r="AG86" s="49"/>
      <c r="AH86" s="49"/>
      <c r="AI86" s="49"/>
      <c r="AJ86" s="49"/>
      <c r="AK86" s="49"/>
      <c r="AL86" s="50">
        <v>2</v>
      </c>
      <c r="AM86" s="50"/>
      <c r="AN86" s="50"/>
      <c r="AO86" s="50"/>
      <c r="AP86" s="50"/>
      <c r="AQ86" s="51">
        <f t="shared" si="12"/>
        <v>3333.333333333333</v>
      </c>
      <c r="AR86" s="51"/>
      <c r="AS86" s="51"/>
      <c r="AT86" s="51"/>
      <c r="AU86" s="51"/>
      <c r="AV86" s="51"/>
      <c r="AW86" s="51"/>
      <c r="AX86" s="52">
        <v>4000</v>
      </c>
      <c r="AY86" s="53"/>
      <c r="AZ86" s="53"/>
      <c r="BA86" s="54"/>
      <c r="BB86" s="6">
        <f t="shared" si="10"/>
        <v>6666.666666666666</v>
      </c>
      <c r="BC86" s="23">
        <f t="shared" si="14"/>
        <v>8000</v>
      </c>
      <c r="BD86" s="24"/>
      <c r="BE86" s="5" t="s">
        <v>179</v>
      </c>
    </row>
    <row r="87" spans="1:57" ht="15.6">
      <c r="A87" s="47">
        <v>16</v>
      </c>
      <c r="B87" s="47"/>
      <c r="C87" s="47"/>
      <c r="D87" s="47"/>
      <c r="E87" s="47"/>
      <c r="F87" s="48" t="s">
        <v>37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9" t="s">
        <v>9</v>
      </c>
      <c r="AG87" s="49"/>
      <c r="AH87" s="49"/>
      <c r="AI87" s="49"/>
      <c r="AJ87" s="49"/>
      <c r="AK87" s="49"/>
      <c r="AL87" s="50">
        <v>2</v>
      </c>
      <c r="AM87" s="50"/>
      <c r="AN87" s="50"/>
      <c r="AO87" s="50"/>
      <c r="AP87" s="50"/>
      <c r="AQ87" s="51">
        <f t="shared" si="12"/>
        <v>3333.333333333333</v>
      </c>
      <c r="AR87" s="51"/>
      <c r="AS87" s="51"/>
      <c r="AT87" s="51"/>
      <c r="AU87" s="51"/>
      <c r="AV87" s="51"/>
      <c r="AW87" s="51"/>
      <c r="AX87" s="52">
        <v>4000</v>
      </c>
      <c r="AY87" s="53"/>
      <c r="AZ87" s="53"/>
      <c r="BA87" s="54"/>
      <c r="BB87" s="6">
        <f t="shared" si="10"/>
        <v>6666.666666666666</v>
      </c>
      <c r="BC87" s="23">
        <f t="shared" si="14"/>
        <v>8000</v>
      </c>
      <c r="BD87" s="24"/>
      <c r="BE87" s="5" t="s">
        <v>180</v>
      </c>
    </row>
    <row r="88" spans="1:57" ht="15.6">
      <c r="A88" s="47">
        <v>17</v>
      </c>
      <c r="B88" s="47"/>
      <c r="C88" s="47"/>
      <c r="D88" s="47"/>
      <c r="E88" s="47"/>
      <c r="F88" s="48" t="s">
        <v>38</v>
      </c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9" t="s">
        <v>9</v>
      </c>
      <c r="AG88" s="49"/>
      <c r="AH88" s="49"/>
      <c r="AI88" s="49"/>
      <c r="AJ88" s="49"/>
      <c r="AK88" s="49"/>
      <c r="AL88" s="50">
        <v>2</v>
      </c>
      <c r="AM88" s="50"/>
      <c r="AN88" s="50"/>
      <c r="AO88" s="50"/>
      <c r="AP88" s="50"/>
      <c r="AQ88" s="51">
        <f t="shared" si="12"/>
        <v>708.3333333333333</v>
      </c>
      <c r="AR88" s="51"/>
      <c r="AS88" s="51"/>
      <c r="AT88" s="51"/>
      <c r="AU88" s="51"/>
      <c r="AV88" s="51"/>
      <c r="AW88" s="51"/>
      <c r="AX88" s="52">
        <v>850</v>
      </c>
      <c r="AY88" s="53"/>
      <c r="AZ88" s="53"/>
      <c r="BA88" s="54"/>
      <c r="BB88" s="6">
        <f t="shared" si="10"/>
        <v>1416.6666666666665</v>
      </c>
      <c r="BC88" s="23">
        <f t="shared" si="14"/>
        <v>1700</v>
      </c>
      <c r="BD88" s="24"/>
      <c r="BE88" s="5" t="s">
        <v>181</v>
      </c>
    </row>
    <row r="89" spans="1:57" ht="15.6">
      <c r="A89" s="47">
        <v>18</v>
      </c>
      <c r="B89" s="47"/>
      <c r="C89" s="47"/>
      <c r="D89" s="47"/>
      <c r="E89" s="47"/>
      <c r="F89" s="48" t="s">
        <v>39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9" t="s">
        <v>9</v>
      </c>
      <c r="AG89" s="49"/>
      <c r="AH89" s="49"/>
      <c r="AI89" s="49"/>
      <c r="AJ89" s="49"/>
      <c r="AK89" s="49"/>
      <c r="AL89" s="50">
        <v>2</v>
      </c>
      <c r="AM89" s="50"/>
      <c r="AN89" s="50"/>
      <c r="AO89" s="50"/>
      <c r="AP89" s="50"/>
      <c r="AQ89" s="51">
        <f t="shared" si="12"/>
        <v>791.6666666666667</v>
      </c>
      <c r="AR89" s="51"/>
      <c r="AS89" s="51"/>
      <c r="AT89" s="51"/>
      <c r="AU89" s="51"/>
      <c r="AV89" s="51"/>
      <c r="AW89" s="51"/>
      <c r="AX89" s="52">
        <v>950</v>
      </c>
      <c r="AY89" s="53"/>
      <c r="AZ89" s="53"/>
      <c r="BA89" s="54"/>
      <c r="BB89" s="6">
        <f t="shared" si="10"/>
        <v>1583.3333333333335</v>
      </c>
      <c r="BC89" s="23">
        <f t="shared" si="14"/>
        <v>1900</v>
      </c>
      <c r="BD89" s="24"/>
      <c r="BE89" s="5" t="s">
        <v>182</v>
      </c>
    </row>
    <row r="90" spans="1:57" ht="15.6">
      <c r="A90" s="47">
        <v>19</v>
      </c>
      <c r="B90" s="47"/>
      <c r="C90" s="47"/>
      <c r="D90" s="47"/>
      <c r="E90" s="47"/>
      <c r="F90" s="48" t="s">
        <v>40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9" t="s">
        <v>9</v>
      </c>
      <c r="AG90" s="49"/>
      <c r="AH90" s="49"/>
      <c r="AI90" s="49"/>
      <c r="AJ90" s="49"/>
      <c r="AK90" s="49"/>
      <c r="AL90" s="50">
        <v>2</v>
      </c>
      <c r="AM90" s="50"/>
      <c r="AN90" s="50"/>
      <c r="AO90" s="50"/>
      <c r="AP90" s="50"/>
      <c r="AQ90" s="51">
        <f t="shared" si="12"/>
        <v>2083.3333333333335</v>
      </c>
      <c r="AR90" s="51"/>
      <c r="AS90" s="51"/>
      <c r="AT90" s="51"/>
      <c r="AU90" s="51"/>
      <c r="AV90" s="51"/>
      <c r="AW90" s="51"/>
      <c r="AX90" s="52">
        <v>2500</v>
      </c>
      <c r="AY90" s="53"/>
      <c r="AZ90" s="53"/>
      <c r="BA90" s="54"/>
      <c r="BB90" s="6">
        <f t="shared" si="10"/>
        <v>4166.666666666667</v>
      </c>
      <c r="BC90" s="23">
        <f t="shared" si="14"/>
        <v>5000</v>
      </c>
      <c r="BD90" s="24"/>
      <c r="BE90" s="5" t="s">
        <v>183</v>
      </c>
    </row>
    <row r="91" spans="1:57" ht="15.6">
      <c r="A91" s="47">
        <v>20</v>
      </c>
      <c r="B91" s="47"/>
      <c r="C91" s="47"/>
      <c r="D91" s="47"/>
      <c r="E91" s="47"/>
      <c r="F91" s="48" t="s">
        <v>41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9" t="s">
        <v>9</v>
      </c>
      <c r="AG91" s="49"/>
      <c r="AH91" s="49"/>
      <c r="AI91" s="49"/>
      <c r="AJ91" s="49"/>
      <c r="AK91" s="49"/>
      <c r="AL91" s="50">
        <v>2</v>
      </c>
      <c r="AM91" s="50"/>
      <c r="AN91" s="50"/>
      <c r="AO91" s="50"/>
      <c r="AP91" s="50"/>
      <c r="AQ91" s="51">
        <f t="shared" si="12"/>
        <v>2083.3333333333335</v>
      </c>
      <c r="AR91" s="51"/>
      <c r="AS91" s="51"/>
      <c r="AT91" s="51"/>
      <c r="AU91" s="51"/>
      <c r="AV91" s="51"/>
      <c r="AW91" s="51"/>
      <c r="AX91" s="52">
        <v>2500</v>
      </c>
      <c r="AY91" s="53"/>
      <c r="AZ91" s="53"/>
      <c r="BA91" s="54"/>
      <c r="BB91" s="6">
        <f t="shared" si="10"/>
        <v>4166.666666666667</v>
      </c>
      <c r="BC91" s="23">
        <f t="shared" si="14"/>
        <v>5000</v>
      </c>
      <c r="BD91" s="24"/>
      <c r="BE91" s="5" t="s">
        <v>184</v>
      </c>
    </row>
    <row r="92" spans="1:57" ht="15.6">
      <c r="A92" s="47">
        <v>21</v>
      </c>
      <c r="B92" s="47"/>
      <c r="C92" s="47"/>
      <c r="D92" s="47"/>
      <c r="E92" s="47"/>
      <c r="F92" s="48" t="s">
        <v>42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9" t="s">
        <v>9</v>
      </c>
      <c r="AG92" s="49"/>
      <c r="AH92" s="49"/>
      <c r="AI92" s="49"/>
      <c r="AJ92" s="49"/>
      <c r="AK92" s="49"/>
      <c r="AL92" s="50">
        <v>2</v>
      </c>
      <c r="AM92" s="50"/>
      <c r="AN92" s="50"/>
      <c r="AO92" s="50"/>
      <c r="AP92" s="50"/>
      <c r="AQ92" s="51">
        <f t="shared" si="12"/>
        <v>1000</v>
      </c>
      <c r="AR92" s="51"/>
      <c r="AS92" s="51"/>
      <c r="AT92" s="51"/>
      <c r="AU92" s="51"/>
      <c r="AV92" s="51"/>
      <c r="AW92" s="51"/>
      <c r="AX92" s="52">
        <v>1200</v>
      </c>
      <c r="AY92" s="53"/>
      <c r="AZ92" s="53"/>
      <c r="BA92" s="54"/>
      <c r="BB92" s="6">
        <f t="shared" si="10"/>
        <v>2000</v>
      </c>
      <c r="BC92" s="23">
        <f t="shared" si="14"/>
        <v>2400</v>
      </c>
      <c r="BD92" s="24"/>
      <c r="BE92" s="5" t="s">
        <v>185</v>
      </c>
    </row>
    <row r="93" spans="1:57" ht="15.6">
      <c r="A93" s="47">
        <v>22</v>
      </c>
      <c r="B93" s="47"/>
      <c r="C93" s="47"/>
      <c r="D93" s="47"/>
      <c r="E93" s="47"/>
      <c r="F93" s="48" t="s">
        <v>43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9" t="s">
        <v>9</v>
      </c>
      <c r="AG93" s="49"/>
      <c r="AH93" s="49"/>
      <c r="AI93" s="49"/>
      <c r="AJ93" s="49"/>
      <c r="AK93" s="49"/>
      <c r="AL93" s="50">
        <v>15</v>
      </c>
      <c r="AM93" s="50"/>
      <c r="AN93" s="50"/>
      <c r="AO93" s="50"/>
      <c r="AP93" s="50"/>
      <c r="AQ93" s="51">
        <f t="shared" si="12"/>
        <v>166.66666666666669</v>
      </c>
      <c r="AR93" s="51"/>
      <c r="AS93" s="51"/>
      <c r="AT93" s="51"/>
      <c r="AU93" s="51"/>
      <c r="AV93" s="51"/>
      <c r="AW93" s="51"/>
      <c r="AX93" s="52">
        <v>200</v>
      </c>
      <c r="AY93" s="53"/>
      <c r="AZ93" s="53"/>
      <c r="BA93" s="54"/>
      <c r="BB93" s="6">
        <f t="shared" si="10"/>
        <v>2500</v>
      </c>
      <c r="BC93" s="23">
        <f t="shared" si="14"/>
        <v>3000</v>
      </c>
      <c r="BD93" s="24"/>
      <c r="BE93" s="5" t="s">
        <v>186</v>
      </c>
    </row>
    <row r="94" spans="1:57" ht="15.6">
      <c r="A94" s="47">
        <v>23</v>
      </c>
      <c r="B94" s="47"/>
      <c r="C94" s="47"/>
      <c r="D94" s="47"/>
      <c r="E94" s="47"/>
      <c r="F94" s="48" t="s">
        <v>44</v>
      </c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9" t="s">
        <v>9</v>
      </c>
      <c r="AG94" s="49"/>
      <c r="AH94" s="49"/>
      <c r="AI94" s="49"/>
      <c r="AJ94" s="49"/>
      <c r="AK94" s="49"/>
      <c r="AL94" s="50">
        <v>1</v>
      </c>
      <c r="AM94" s="50"/>
      <c r="AN94" s="50"/>
      <c r="AO94" s="50"/>
      <c r="AP94" s="50"/>
      <c r="AQ94" s="51">
        <f t="shared" si="12"/>
        <v>12500</v>
      </c>
      <c r="AR94" s="51"/>
      <c r="AS94" s="51"/>
      <c r="AT94" s="51"/>
      <c r="AU94" s="51"/>
      <c r="AV94" s="51"/>
      <c r="AW94" s="51"/>
      <c r="AX94" s="52">
        <v>15000</v>
      </c>
      <c r="AY94" s="53"/>
      <c r="AZ94" s="53"/>
      <c r="BA94" s="54"/>
      <c r="BB94" s="6">
        <f t="shared" si="10"/>
        <v>12500</v>
      </c>
      <c r="BC94" s="23">
        <f t="shared" si="14"/>
        <v>15000</v>
      </c>
      <c r="BD94" s="24"/>
      <c r="BE94" s="5" t="s">
        <v>187</v>
      </c>
    </row>
    <row r="95" spans="1:57" ht="15.6">
      <c r="A95" s="47">
        <v>24</v>
      </c>
      <c r="B95" s="47"/>
      <c r="C95" s="47"/>
      <c r="D95" s="47"/>
      <c r="E95" s="47"/>
      <c r="F95" s="48" t="s">
        <v>45</v>
      </c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9" t="s">
        <v>9</v>
      </c>
      <c r="AG95" s="49"/>
      <c r="AH95" s="49"/>
      <c r="AI95" s="49"/>
      <c r="AJ95" s="49"/>
      <c r="AK95" s="49"/>
      <c r="AL95" s="50">
        <v>1</v>
      </c>
      <c r="AM95" s="50"/>
      <c r="AN95" s="50"/>
      <c r="AO95" s="50"/>
      <c r="AP95" s="50"/>
      <c r="AQ95" s="51">
        <f t="shared" si="12"/>
        <v>7916.666666666666</v>
      </c>
      <c r="AR95" s="51"/>
      <c r="AS95" s="51"/>
      <c r="AT95" s="51"/>
      <c r="AU95" s="51"/>
      <c r="AV95" s="51"/>
      <c r="AW95" s="51"/>
      <c r="AX95" s="52">
        <v>9500</v>
      </c>
      <c r="AY95" s="53"/>
      <c r="AZ95" s="53"/>
      <c r="BA95" s="54"/>
      <c r="BB95" s="6">
        <f t="shared" si="10"/>
        <v>7916.666666666666</v>
      </c>
      <c r="BC95" s="23">
        <f t="shared" si="14"/>
        <v>9500</v>
      </c>
      <c r="BD95" s="24"/>
      <c r="BE95" s="5" t="s">
        <v>188</v>
      </c>
    </row>
    <row r="96" spans="1:57" ht="15.6">
      <c r="A96" s="47">
        <v>25</v>
      </c>
      <c r="B96" s="47"/>
      <c r="C96" s="47"/>
      <c r="D96" s="47"/>
      <c r="E96" s="47"/>
      <c r="F96" s="48" t="s">
        <v>89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9" t="s">
        <v>12</v>
      </c>
      <c r="AG96" s="49"/>
      <c r="AH96" s="49"/>
      <c r="AI96" s="49"/>
      <c r="AJ96" s="49"/>
      <c r="AK96" s="49"/>
      <c r="AL96" s="50">
        <v>4</v>
      </c>
      <c r="AM96" s="50"/>
      <c r="AN96" s="50"/>
      <c r="AO96" s="50"/>
      <c r="AP96" s="50"/>
      <c r="AQ96" s="51">
        <f t="shared" si="12"/>
        <v>3333.333333333333</v>
      </c>
      <c r="AR96" s="51"/>
      <c r="AS96" s="51"/>
      <c r="AT96" s="51"/>
      <c r="AU96" s="51"/>
      <c r="AV96" s="51"/>
      <c r="AW96" s="51"/>
      <c r="AX96" s="52">
        <v>4000</v>
      </c>
      <c r="AY96" s="53"/>
      <c r="AZ96" s="53"/>
      <c r="BA96" s="54"/>
      <c r="BB96" s="6">
        <f t="shared" si="10"/>
        <v>13333.333333333332</v>
      </c>
      <c r="BC96" s="23">
        <f t="shared" si="14"/>
        <v>16000</v>
      </c>
      <c r="BD96" s="24"/>
      <c r="BE96" s="5" t="s">
        <v>189</v>
      </c>
    </row>
    <row r="97" spans="1:57" ht="15.6">
      <c r="A97" s="47">
        <v>26</v>
      </c>
      <c r="B97" s="47"/>
      <c r="C97" s="47"/>
      <c r="D97" s="47"/>
      <c r="E97" s="47"/>
      <c r="F97" s="48" t="s">
        <v>90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9" t="s">
        <v>12</v>
      </c>
      <c r="AG97" s="49"/>
      <c r="AH97" s="49"/>
      <c r="AI97" s="49"/>
      <c r="AJ97" s="49"/>
      <c r="AK97" s="49"/>
      <c r="AL97" s="50">
        <v>4</v>
      </c>
      <c r="AM97" s="50"/>
      <c r="AN97" s="50"/>
      <c r="AO97" s="50"/>
      <c r="AP97" s="50"/>
      <c r="AQ97" s="51">
        <f t="shared" si="12"/>
        <v>2500</v>
      </c>
      <c r="AR97" s="51"/>
      <c r="AS97" s="51"/>
      <c r="AT97" s="51"/>
      <c r="AU97" s="51"/>
      <c r="AV97" s="51"/>
      <c r="AW97" s="51"/>
      <c r="AX97" s="52">
        <v>3000</v>
      </c>
      <c r="AY97" s="53"/>
      <c r="AZ97" s="53"/>
      <c r="BA97" s="54"/>
      <c r="BB97" s="6">
        <f t="shared" si="10"/>
        <v>10000</v>
      </c>
      <c r="BC97" s="23">
        <f t="shared" si="14"/>
        <v>12000</v>
      </c>
      <c r="BD97" s="24"/>
      <c r="BE97" s="5" t="s">
        <v>190</v>
      </c>
    </row>
    <row r="98" spans="1:57" ht="15.6">
      <c r="A98" s="47">
        <v>27</v>
      </c>
      <c r="B98" s="47"/>
      <c r="C98" s="47"/>
      <c r="D98" s="47"/>
      <c r="E98" s="47"/>
      <c r="F98" s="63" t="s">
        <v>100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49" t="s">
        <v>12</v>
      </c>
      <c r="AG98" s="49"/>
      <c r="AH98" s="49"/>
      <c r="AI98" s="49"/>
      <c r="AJ98" s="49"/>
      <c r="AK98" s="49"/>
      <c r="AL98" s="50">
        <v>2</v>
      </c>
      <c r="AM98" s="50"/>
      <c r="AN98" s="50"/>
      <c r="AO98" s="50"/>
      <c r="AP98" s="50"/>
      <c r="AQ98" s="51">
        <f t="shared" si="12"/>
        <v>500</v>
      </c>
      <c r="AR98" s="51"/>
      <c r="AS98" s="51"/>
      <c r="AT98" s="51"/>
      <c r="AU98" s="51"/>
      <c r="AV98" s="51"/>
      <c r="AW98" s="51"/>
      <c r="AX98" s="52">
        <v>600</v>
      </c>
      <c r="AY98" s="53"/>
      <c r="AZ98" s="53"/>
      <c r="BA98" s="54"/>
      <c r="BB98" s="6">
        <f t="shared" si="10"/>
        <v>1000</v>
      </c>
      <c r="BC98" s="23">
        <f aca="true" t="shared" si="15" ref="BC98">AX98*AL98</f>
        <v>1200</v>
      </c>
      <c r="BD98" s="24"/>
      <c r="BE98" s="5" t="s">
        <v>191</v>
      </c>
    </row>
    <row r="99" spans="1:57" ht="15.6">
      <c r="A99" s="47">
        <v>28</v>
      </c>
      <c r="B99" s="47"/>
      <c r="C99" s="47"/>
      <c r="D99" s="47"/>
      <c r="E99" s="47"/>
      <c r="F99" s="48" t="s">
        <v>91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 t="s">
        <v>12</v>
      </c>
      <c r="AG99" s="49"/>
      <c r="AH99" s="49"/>
      <c r="AI99" s="49"/>
      <c r="AJ99" s="49"/>
      <c r="AK99" s="49"/>
      <c r="AL99" s="50">
        <v>2</v>
      </c>
      <c r="AM99" s="50"/>
      <c r="AN99" s="50"/>
      <c r="AO99" s="50"/>
      <c r="AP99" s="50"/>
      <c r="AQ99" s="51">
        <f t="shared" si="12"/>
        <v>500</v>
      </c>
      <c r="AR99" s="51"/>
      <c r="AS99" s="51"/>
      <c r="AT99" s="51"/>
      <c r="AU99" s="51"/>
      <c r="AV99" s="51"/>
      <c r="AW99" s="51"/>
      <c r="AX99" s="52">
        <v>600</v>
      </c>
      <c r="AY99" s="53"/>
      <c r="AZ99" s="53"/>
      <c r="BA99" s="54"/>
      <c r="BB99" s="6">
        <f t="shared" si="10"/>
        <v>1000</v>
      </c>
      <c r="BC99" s="23">
        <f aca="true" t="shared" si="16" ref="BC99:BC103">AX99*AL99</f>
        <v>1200</v>
      </c>
      <c r="BD99" s="24"/>
      <c r="BE99" s="5" t="s">
        <v>192</v>
      </c>
    </row>
    <row r="100" spans="1:57" ht="15.6">
      <c r="A100" s="47">
        <v>29</v>
      </c>
      <c r="B100" s="47"/>
      <c r="C100" s="47"/>
      <c r="D100" s="47"/>
      <c r="E100" s="47"/>
      <c r="F100" s="48" t="s">
        <v>50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 t="s">
        <v>9</v>
      </c>
      <c r="AG100" s="49"/>
      <c r="AH100" s="49"/>
      <c r="AI100" s="49"/>
      <c r="AJ100" s="49"/>
      <c r="AK100" s="49"/>
      <c r="AL100" s="50">
        <v>6</v>
      </c>
      <c r="AM100" s="50"/>
      <c r="AN100" s="50"/>
      <c r="AO100" s="50"/>
      <c r="AP100" s="50"/>
      <c r="AQ100" s="51">
        <f t="shared" si="12"/>
        <v>708.3333333333333</v>
      </c>
      <c r="AR100" s="51"/>
      <c r="AS100" s="51"/>
      <c r="AT100" s="51"/>
      <c r="AU100" s="51"/>
      <c r="AV100" s="51"/>
      <c r="AW100" s="51"/>
      <c r="AX100" s="52">
        <v>850</v>
      </c>
      <c r="AY100" s="53"/>
      <c r="AZ100" s="53"/>
      <c r="BA100" s="54"/>
      <c r="BB100" s="6">
        <f t="shared" si="10"/>
        <v>4250</v>
      </c>
      <c r="BC100" s="23">
        <f t="shared" si="16"/>
        <v>5100</v>
      </c>
      <c r="BD100" s="24"/>
      <c r="BE100" s="5" t="s">
        <v>193</v>
      </c>
    </row>
    <row r="101" spans="1:57" ht="15.6">
      <c r="A101" s="47">
        <v>30</v>
      </c>
      <c r="B101" s="47"/>
      <c r="C101" s="47"/>
      <c r="D101" s="47"/>
      <c r="E101" s="47"/>
      <c r="F101" s="63" t="s">
        <v>101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49" t="s">
        <v>12</v>
      </c>
      <c r="AG101" s="49"/>
      <c r="AH101" s="49"/>
      <c r="AI101" s="49"/>
      <c r="AJ101" s="49"/>
      <c r="AK101" s="49"/>
      <c r="AL101" s="50">
        <v>4</v>
      </c>
      <c r="AM101" s="50"/>
      <c r="AN101" s="50"/>
      <c r="AO101" s="50"/>
      <c r="AP101" s="50"/>
      <c r="AQ101" s="51">
        <f t="shared" si="12"/>
        <v>1583.3333333333335</v>
      </c>
      <c r="AR101" s="51"/>
      <c r="AS101" s="51"/>
      <c r="AT101" s="51"/>
      <c r="AU101" s="51"/>
      <c r="AV101" s="51"/>
      <c r="AW101" s="51"/>
      <c r="AX101" s="52">
        <v>1900</v>
      </c>
      <c r="AY101" s="53"/>
      <c r="AZ101" s="53"/>
      <c r="BA101" s="54"/>
      <c r="BB101" s="6">
        <f t="shared" si="10"/>
        <v>6333.333333333334</v>
      </c>
      <c r="BC101" s="23">
        <f t="shared" si="16"/>
        <v>7600</v>
      </c>
      <c r="BD101" s="24"/>
      <c r="BE101" s="5" t="s">
        <v>194</v>
      </c>
    </row>
    <row r="102" spans="1:57" ht="15.6">
      <c r="A102" s="47">
        <v>31</v>
      </c>
      <c r="B102" s="47"/>
      <c r="C102" s="47"/>
      <c r="D102" s="47"/>
      <c r="E102" s="47"/>
      <c r="F102" s="48" t="s">
        <v>52</v>
      </c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9" t="s">
        <v>9</v>
      </c>
      <c r="AG102" s="49"/>
      <c r="AH102" s="49"/>
      <c r="AI102" s="49"/>
      <c r="AJ102" s="49"/>
      <c r="AK102" s="49"/>
      <c r="AL102" s="50">
        <v>4</v>
      </c>
      <c r="AM102" s="50"/>
      <c r="AN102" s="50"/>
      <c r="AO102" s="50"/>
      <c r="AP102" s="50"/>
      <c r="AQ102" s="51">
        <f t="shared" si="12"/>
        <v>458.33333333333337</v>
      </c>
      <c r="AR102" s="51"/>
      <c r="AS102" s="51"/>
      <c r="AT102" s="51"/>
      <c r="AU102" s="51"/>
      <c r="AV102" s="51"/>
      <c r="AW102" s="51"/>
      <c r="AX102" s="52">
        <v>550</v>
      </c>
      <c r="AY102" s="53"/>
      <c r="AZ102" s="53"/>
      <c r="BA102" s="54"/>
      <c r="BB102" s="6">
        <f t="shared" si="10"/>
        <v>1833.3333333333335</v>
      </c>
      <c r="BC102" s="23">
        <f t="shared" si="16"/>
        <v>2200</v>
      </c>
      <c r="BD102" s="24"/>
      <c r="BE102" s="5" t="s">
        <v>195</v>
      </c>
    </row>
    <row r="103" spans="1:57" ht="15.6">
      <c r="A103" s="47">
        <v>32</v>
      </c>
      <c r="B103" s="47"/>
      <c r="C103" s="47"/>
      <c r="D103" s="47"/>
      <c r="E103" s="47"/>
      <c r="F103" s="48" t="s">
        <v>92</v>
      </c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9" t="s">
        <v>12</v>
      </c>
      <c r="AG103" s="49"/>
      <c r="AH103" s="49"/>
      <c r="AI103" s="49"/>
      <c r="AJ103" s="49"/>
      <c r="AK103" s="49"/>
      <c r="AL103" s="50">
        <v>5</v>
      </c>
      <c r="AM103" s="50"/>
      <c r="AN103" s="50"/>
      <c r="AO103" s="50"/>
      <c r="AP103" s="50"/>
      <c r="AQ103" s="51">
        <f t="shared" si="12"/>
        <v>500</v>
      </c>
      <c r="AR103" s="51"/>
      <c r="AS103" s="51"/>
      <c r="AT103" s="51"/>
      <c r="AU103" s="51"/>
      <c r="AV103" s="51"/>
      <c r="AW103" s="51"/>
      <c r="AX103" s="52">
        <v>600</v>
      </c>
      <c r="AY103" s="53"/>
      <c r="AZ103" s="53"/>
      <c r="BA103" s="54"/>
      <c r="BB103" s="6">
        <f t="shared" si="10"/>
        <v>2500</v>
      </c>
      <c r="BC103" s="23">
        <f t="shared" si="16"/>
        <v>3000</v>
      </c>
      <c r="BD103" s="24"/>
      <c r="BE103" s="5" t="s">
        <v>196</v>
      </c>
    </row>
    <row r="104" spans="1:57" ht="15.6">
      <c r="A104" s="47">
        <v>33</v>
      </c>
      <c r="B104" s="47"/>
      <c r="C104" s="47"/>
      <c r="D104" s="47"/>
      <c r="E104" s="47"/>
      <c r="F104" s="48" t="s">
        <v>93</v>
      </c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9" t="s">
        <v>12</v>
      </c>
      <c r="AG104" s="49"/>
      <c r="AH104" s="49"/>
      <c r="AI104" s="49"/>
      <c r="AJ104" s="49"/>
      <c r="AK104" s="49"/>
      <c r="AL104" s="50">
        <v>5</v>
      </c>
      <c r="AM104" s="50"/>
      <c r="AN104" s="50"/>
      <c r="AO104" s="50"/>
      <c r="AP104" s="50"/>
      <c r="AQ104" s="51">
        <f t="shared" si="12"/>
        <v>500</v>
      </c>
      <c r="AR104" s="51"/>
      <c r="AS104" s="51"/>
      <c r="AT104" s="51"/>
      <c r="AU104" s="51"/>
      <c r="AV104" s="51"/>
      <c r="AW104" s="51"/>
      <c r="AX104" s="52">
        <v>600</v>
      </c>
      <c r="AY104" s="53"/>
      <c r="AZ104" s="53"/>
      <c r="BA104" s="54"/>
      <c r="BB104" s="6">
        <f aca="true" t="shared" si="17" ref="BB104:BB135">BC104/6*5</f>
        <v>2500</v>
      </c>
      <c r="BC104" s="23">
        <f aca="true" t="shared" si="18" ref="BC104:BC105">AX104*AL104</f>
        <v>3000</v>
      </c>
      <c r="BD104" s="24"/>
      <c r="BE104" s="5" t="s">
        <v>197</v>
      </c>
    </row>
    <row r="105" spans="1:57" ht="15.6">
      <c r="A105" s="47">
        <v>34</v>
      </c>
      <c r="B105" s="47"/>
      <c r="C105" s="47"/>
      <c r="D105" s="47"/>
      <c r="E105" s="47"/>
      <c r="F105" s="48" t="s">
        <v>55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9" t="s">
        <v>9</v>
      </c>
      <c r="AG105" s="49"/>
      <c r="AH105" s="49"/>
      <c r="AI105" s="49"/>
      <c r="AJ105" s="49"/>
      <c r="AK105" s="49"/>
      <c r="AL105" s="50">
        <v>1</v>
      </c>
      <c r="AM105" s="50"/>
      <c r="AN105" s="50"/>
      <c r="AO105" s="50"/>
      <c r="AP105" s="50"/>
      <c r="AQ105" s="51">
        <f t="shared" si="12"/>
        <v>1666.6666666666665</v>
      </c>
      <c r="AR105" s="51"/>
      <c r="AS105" s="51"/>
      <c r="AT105" s="51"/>
      <c r="AU105" s="51"/>
      <c r="AV105" s="51"/>
      <c r="AW105" s="51"/>
      <c r="AX105" s="52">
        <v>2000</v>
      </c>
      <c r="AY105" s="53"/>
      <c r="AZ105" s="53"/>
      <c r="BA105" s="54"/>
      <c r="BB105" s="6">
        <f t="shared" si="17"/>
        <v>1666.6666666666665</v>
      </c>
      <c r="BC105" s="23">
        <f t="shared" si="18"/>
        <v>2000</v>
      </c>
      <c r="BD105" s="24"/>
      <c r="BE105" s="5" t="s">
        <v>198</v>
      </c>
    </row>
    <row r="106" spans="1:57" ht="15.6">
      <c r="A106" s="47">
        <v>35</v>
      </c>
      <c r="B106" s="47"/>
      <c r="C106" s="47"/>
      <c r="D106" s="47"/>
      <c r="E106" s="47"/>
      <c r="F106" s="48" t="s">
        <v>56</v>
      </c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9" t="s">
        <v>9</v>
      </c>
      <c r="AG106" s="49"/>
      <c r="AH106" s="49"/>
      <c r="AI106" s="49"/>
      <c r="AJ106" s="49"/>
      <c r="AK106" s="49"/>
      <c r="AL106" s="50">
        <v>1</v>
      </c>
      <c r="AM106" s="50"/>
      <c r="AN106" s="50"/>
      <c r="AO106" s="50"/>
      <c r="AP106" s="50"/>
      <c r="AQ106" s="51">
        <f t="shared" si="12"/>
        <v>2333.3333333333335</v>
      </c>
      <c r="AR106" s="51"/>
      <c r="AS106" s="51"/>
      <c r="AT106" s="51"/>
      <c r="AU106" s="51"/>
      <c r="AV106" s="51"/>
      <c r="AW106" s="51"/>
      <c r="AX106" s="52">
        <v>2800</v>
      </c>
      <c r="AY106" s="53"/>
      <c r="AZ106" s="53"/>
      <c r="BA106" s="54"/>
      <c r="BB106" s="6">
        <f t="shared" si="17"/>
        <v>2333.3333333333335</v>
      </c>
      <c r="BC106" s="23">
        <f aca="true" t="shared" si="19" ref="BC106:BC114">AX106*AL106</f>
        <v>2800</v>
      </c>
      <c r="BD106" s="24"/>
      <c r="BE106" s="5" t="s">
        <v>199</v>
      </c>
    </row>
    <row r="107" spans="1:57" ht="15.6">
      <c r="A107" s="47">
        <v>36</v>
      </c>
      <c r="B107" s="47"/>
      <c r="C107" s="47"/>
      <c r="D107" s="47"/>
      <c r="E107" s="47"/>
      <c r="F107" s="48" t="s">
        <v>57</v>
      </c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9" t="s">
        <v>9</v>
      </c>
      <c r="AG107" s="49"/>
      <c r="AH107" s="49"/>
      <c r="AI107" s="49"/>
      <c r="AJ107" s="49"/>
      <c r="AK107" s="49"/>
      <c r="AL107" s="50">
        <v>3</v>
      </c>
      <c r="AM107" s="50"/>
      <c r="AN107" s="50"/>
      <c r="AO107" s="50"/>
      <c r="AP107" s="50"/>
      <c r="AQ107" s="51">
        <f t="shared" si="12"/>
        <v>791.6666666666667</v>
      </c>
      <c r="AR107" s="51"/>
      <c r="AS107" s="51"/>
      <c r="AT107" s="51"/>
      <c r="AU107" s="51"/>
      <c r="AV107" s="51"/>
      <c r="AW107" s="51"/>
      <c r="AX107" s="58">
        <v>950</v>
      </c>
      <c r="AY107" s="59"/>
      <c r="AZ107" s="59"/>
      <c r="BA107" s="60"/>
      <c r="BB107" s="6">
        <f t="shared" si="17"/>
        <v>2375</v>
      </c>
      <c r="BC107" s="23">
        <f t="shared" si="19"/>
        <v>2850</v>
      </c>
      <c r="BD107" s="24"/>
      <c r="BE107" s="5" t="s">
        <v>200</v>
      </c>
    </row>
    <row r="108" spans="1:57" ht="15.6">
      <c r="A108" s="47">
        <v>37</v>
      </c>
      <c r="B108" s="47"/>
      <c r="C108" s="47"/>
      <c r="D108" s="47"/>
      <c r="E108" s="47"/>
      <c r="F108" s="48" t="s">
        <v>60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9" t="s">
        <v>9</v>
      </c>
      <c r="AG108" s="49"/>
      <c r="AH108" s="49"/>
      <c r="AI108" s="49"/>
      <c r="AJ108" s="49"/>
      <c r="AK108" s="49"/>
      <c r="AL108" s="50">
        <v>2</v>
      </c>
      <c r="AM108" s="50"/>
      <c r="AN108" s="50"/>
      <c r="AO108" s="50"/>
      <c r="AP108" s="50"/>
      <c r="AQ108" s="51">
        <f t="shared" si="12"/>
        <v>2333.3333333333335</v>
      </c>
      <c r="AR108" s="51"/>
      <c r="AS108" s="51"/>
      <c r="AT108" s="51"/>
      <c r="AU108" s="51"/>
      <c r="AV108" s="51"/>
      <c r="AW108" s="51"/>
      <c r="AX108" s="58">
        <v>2800</v>
      </c>
      <c r="AY108" s="59"/>
      <c r="AZ108" s="59"/>
      <c r="BA108" s="60"/>
      <c r="BB108" s="6">
        <f t="shared" si="17"/>
        <v>4666.666666666667</v>
      </c>
      <c r="BC108" s="23">
        <f t="shared" si="19"/>
        <v>5600</v>
      </c>
      <c r="BD108" s="24"/>
      <c r="BE108" s="5" t="s">
        <v>201</v>
      </c>
    </row>
    <row r="109" spans="1:57" ht="15.6">
      <c r="A109" s="47">
        <v>38</v>
      </c>
      <c r="B109" s="47"/>
      <c r="C109" s="47"/>
      <c r="D109" s="47"/>
      <c r="E109" s="47"/>
      <c r="F109" s="48" t="s">
        <v>61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55" t="s">
        <v>9</v>
      </c>
      <c r="AG109" s="55"/>
      <c r="AH109" s="55"/>
      <c r="AI109" s="55"/>
      <c r="AJ109" s="55"/>
      <c r="AK109" s="55"/>
      <c r="AL109" s="50">
        <v>5</v>
      </c>
      <c r="AM109" s="50"/>
      <c r="AN109" s="50"/>
      <c r="AO109" s="50"/>
      <c r="AP109" s="50"/>
      <c r="AQ109" s="51">
        <f t="shared" si="12"/>
        <v>2083.3333333333335</v>
      </c>
      <c r="AR109" s="51"/>
      <c r="AS109" s="51"/>
      <c r="AT109" s="51"/>
      <c r="AU109" s="51"/>
      <c r="AV109" s="51"/>
      <c r="AW109" s="51"/>
      <c r="AX109" s="52">
        <v>2500</v>
      </c>
      <c r="AY109" s="53"/>
      <c r="AZ109" s="53"/>
      <c r="BA109" s="54"/>
      <c r="BB109" s="6">
        <f t="shared" si="17"/>
        <v>10416.666666666668</v>
      </c>
      <c r="BC109" s="23">
        <f t="shared" si="19"/>
        <v>12500</v>
      </c>
      <c r="BD109" s="24"/>
      <c r="BE109" s="5" t="s">
        <v>202</v>
      </c>
    </row>
    <row r="110" spans="1:57" ht="15.6">
      <c r="A110" s="47">
        <v>39</v>
      </c>
      <c r="B110" s="47"/>
      <c r="C110" s="47"/>
      <c r="D110" s="47"/>
      <c r="E110" s="47"/>
      <c r="F110" s="48" t="s">
        <v>62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55" t="s">
        <v>9</v>
      </c>
      <c r="AG110" s="55"/>
      <c r="AH110" s="55"/>
      <c r="AI110" s="55"/>
      <c r="AJ110" s="55"/>
      <c r="AK110" s="55"/>
      <c r="AL110" s="50">
        <v>2</v>
      </c>
      <c r="AM110" s="50"/>
      <c r="AN110" s="50"/>
      <c r="AO110" s="50"/>
      <c r="AP110" s="50"/>
      <c r="AQ110" s="51">
        <f t="shared" si="12"/>
        <v>1666.6666666666665</v>
      </c>
      <c r="AR110" s="51"/>
      <c r="AS110" s="51"/>
      <c r="AT110" s="51"/>
      <c r="AU110" s="51"/>
      <c r="AV110" s="51"/>
      <c r="AW110" s="51"/>
      <c r="AX110" s="52">
        <v>2000</v>
      </c>
      <c r="AY110" s="53"/>
      <c r="AZ110" s="53"/>
      <c r="BA110" s="54"/>
      <c r="BB110" s="6">
        <f t="shared" si="17"/>
        <v>3333.333333333333</v>
      </c>
      <c r="BC110" s="23">
        <f t="shared" si="19"/>
        <v>4000</v>
      </c>
      <c r="BD110" s="24"/>
      <c r="BE110" s="5" t="s">
        <v>203</v>
      </c>
    </row>
    <row r="111" spans="1:57" ht="15.6">
      <c r="A111" s="47">
        <v>40</v>
      </c>
      <c r="B111" s="47"/>
      <c r="C111" s="47"/>
      <c r="D111" s="47"/>
      <c r="E111" s="47"/>
      <c r="F111" s="48" t="s">
        <v>63</v>
      </c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9" t="s">
        <v>9</v>
      </c>
      <c r="AG111" s="49"/>
      <c r="AH111" s="49"/>
      <c r="AI111" s="49"/>
      <c r="AJ111" s="49"/>
      <c r="AK111" s="49"/>
      <c r="AL111" s="50">
        <v>5</v>
      </c>
      <c r="AM111" s="50"/>
      <c r="AN111" s="50"/>
      <c r="AO111" s="50"/>
      <c r="AP111" s="50"/>
      <c r="AQ111" s="51">
        <f t="shared" si="12"/>
        <v>125</v>
      </c>
      <c r="AR111" s="51"/>
      <c r="AS111" s="51"/>
      <c r="AT111" s="51"/>
      <c r="AU111" s="51"/>
      <c r="AV111" s="51"/>
      <c r="AW111" s="51"/>
      <c r="AX111" s="52">
        <v>150</v>
      </c>
      <c r="AY111" s="53"/>
      <c r="AZ111" s="53"/>
      <c r="BA111" s="54"/>
      <c r="BB111" s="6">
        <f t="shared" si="17"/>
        <v>625</v>
      </c>
      <c r="BC111" s="23">
        <f t="shared" si="19"/>
        <v>750</v>
      </c>
      <c r="BD111" s="24"/>
      <c r="BE111" s="5" t="s">
        <v>204</v>
      </c>
    </row>
    <row r="112" spans="1:57" ht="15.6">
      <c r="A112" s="47">
        <v>41</v>
      </c>
      <c r="B112" s="47"/>
      <c r="C112" s="47"/>
      <c r="D112" s="47"/>
      <c r="E112" s="47"/>
      <c r="F112" s="48" t="s">
        <v>64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9" t="s">
        <v>9</v>
      </c>
      <c r="AG112" s="49"/>
      <c r="AH112" s="49"/>
      <c r="AI112" s="49"/>
      <c r="AJ112" s="49"/>
      <c r="AK112" s="49"/>
      <c r="AL112" s="50">
        <v>5</v>
      </c>
      <c r="AM112" s="50"/>
      <c r="AN112" s="50"/>
      <c r="AO112" s="50"/>
      <c r="AP112" s="50"/>
      <c r="AQ112" s="51">
        <f t="shared" si="12"/>
        <v>375</v>
      </c>
      <c r="AR112" s="51"/>
      <c r="AS112" s="51"/>
      <c r="AT112" s="51"/>
      <c r="AU112" s="51"/>
      <c r="AV112" s="51"/>
      <c r="AW112" s="51"/>
      <c r="AX112" s="52">
        <v>450</v>
      </c>
      <c r="AY112" s="53"/>
      <c r="AZ112" s="53"/>
      <c r="BA112" s="54"/>
      <c r="BB112" s="6">
        <f t="shared" si="17"/>
        <v>1875</v>
      </c>
      <c r="BC112" s="23">
        <f t="shared" si="19"/>
        <v>2250</v>
      </c>
      <c r="BD112" s="24"/>
      <c r="BE112" s="5" t="s">
        <v>205</v>
      </c>
    </row>
    <row r="113" spans="1:57" ht="15.6">
      <c r="A113" s="47">
        <v>42</v>
      </c>
      <c r="B113" s="47"/>
      <c r="C113" s="47"/>
      <c r="D113" s="47"/>
      <c r="E113" s="47"/>
      <c r="F113" s="48" t="s">
        <v>65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9" t="s">
        <v>9</v>
      </c>
      <c r="AG113" s="49"/>
      <c r="AH113" s="49"/>
      <c r="AI113" s="49"/>
      <c r="AJ113" s="49"/>
      <c r="AK113" s="49"/>
      <c r="AL113" s="50">
        <v>5</v>
      </c>
      <c r="AM113" s="50"/>
      <c r="AN113" s="50"/>
      <c r="AO113" s="50"/>
      <c r="AP113" s="50"/>
      <c r="AQ113" s="51">
        <f t="shared" si="12"/>
        <v>333.33333333333337</v>
      </c>
      <c r="AR113" s="51"/>
      <c r="AS113" s="51"/>
      <c r="AT113" s="51"/>
      <c r="AU113" s="51"/>
      <c r="AV113" s="51"/>
      <c r="AW113" s="51"/>
      <c r="AX113" s="52">
        <v>400</v>
      </c>
      <c r="AY113" s="53"/>
      <c r="AZ113" s="53"/>
      <c r="BA113" s="54"/>
      <c r="BB113" s="6">
        <f t="shared" si="17"/>
        <v>1666.6666666666665</v>
      </c>
      <c r="BC113" s="23">
        <f t="shared" si="19"/>
        <v>2000</v>
      </c>
      <c r="BD113" s="24"/>
      <c r="BE113" s="5" t="s">
        <v>206</v>
      </c>
    </row>
    <row r="114" spans="1:57" ht="15.6">
      <c r="A114" s="47">
        <v>43</v>
      </c>
      <c r="B114" s="47"/>
      <c r="C114" s="47"/>
      <c r="D114" s="47"/>
      <c r="E114" s="47"/>
      <c r="F114" s="48" t="s">
        <v>66</v>
      </c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9" t="s">
        <v>9</v>
      </c>
      <c r="AG114" s="49"/>
      <c r="AH114" s="49"/>
      <c r="AI114" s="49"/>
      <c r="AJ114" s="49"/>
      <c r="AK114" s="49"/>
      <c r="AL114" s="50">
        <v>5</v>
      </c>
      <c r="AM114" s="50"/>
      <c r="AN114" s="50"/>
      <c r="AO114" s="50"/>
      <c r="AP114" s="50"/>
      <c r="AQ114" s="51">
        <f t="shared" si="12"/>
        <v>458.33333333333337</v>
      </c>
      <c r="AR114" s="51"/>
      <c r="AS114" s="51"/>
      <c r="AT114" s="51"/>
      <c r="AU114" s="51"/>
      <c r="AV114" s="51"/>
      <c r="AW114" s="51"/>
      <c r="AX114" s="52">
        <v>550</v>
      </c>
      <c r="AY114" s="53"/>
      <c r="AZ114" s="53"/>
      <c r="BA114" s="54"/>
      <c r="BB114" s="6">
        <f t="shared" si="17"/>
        <v>2291.6666666666665</v>
      </c>
      <c r="BC114" s="23">
        <f t="shared" si="19"/>
        <v>2750</v>
      </c>
      <c r="BD114" s="24"/>
      <c r="BE114" s="5" t="s">
        <v>207</v>
      </c>
    </row>
    <row r="115" spans="1:57" ht="15.6">
      <c r="A115" s="47">
        <v>44</v>
      </c>
      <c r="B115" s="47"/>
      <c r="C115" s="47"/>
      <c r="D115" s="47"/>
      <c r="E115" s="47"/>
      <c r="F115" s="48" t="s">
        <v>67</v>
      </c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9" t="s">
        <v>9</v>
      </c>
      <c r="AG115" s="49"/>
      <c r="AH115" s="49"/>
      <c r="AI115" s="49"/>
      <c r="AJ115" s="49"/>
      <c r="AK115" s="49"/>
      <c r="AL115" s="50">
        <v>5</v>
      </c>
      <c r="AM115" s="50"/>
      <c r="AN115" s="50"/>
      <c r="AO115" s="50"/>
      <c r="AP115" s="50"/>
      <c r="AQ115" s="51">
        <f t="shared" si="12"/>
        <v>375</v>
      </c>
      <c r="AR115" s="51"/>
      <c r="AS115" s="51"/>
      <c r="AT115" s="51"/>
      <c r="AU115" s="51"/>
      <c r="AV115" s="51"/>
      <c r="AW115" s="51"/>
      <c r="AX115" s="52">
        <v>450</v>
      </c>
      <c r="AY115" s="53"/>
      <c r="AZ115" s="53"/>
      <c r="BA115" s="54"/>
      <c r="BB115" s="6">
        <f t="shared" si="17"/>
        <v>1875</v>
      </c>
      <c r="BC115" s="23">
        <f aca="true" t="shared" si="20" ref="BC115:BC117">AX115*AL115</f>
        <v>2250</v>
      </c>
      <c r="BD115" s="24"/>
      <c r="BE115" s="5" t="s">
        <v>208</v>
      </c>
    </row>
    <row r="116" spans="1:57" ht="15.6">
      <c r="A116" s="47">
        <v>45</v>
      </c>
      <c r="B116" s="47"/>
      <c r="C116" s="47"/>
      <c r="D116" s="47"/>
      <c r="E116" s="47"/>
      <c r="F116" s="48" t="s">
        <v>94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9" t="s">
        <v>14</v>
      </c>
      <c r="AG116" s="49"/>
      <c r="AH116" s="49"/>
      <c r="AI116" s="49"/>
      <c r="AJ116" s="49"/>
      <c r="AK116" s="49"/>
      <c r="AL116" s="50">
        <v>25</v>
      </c>
      <c r="AM116" s="50"/>
      <c r="AN116" s="50"/>
      <c r="AO116" s="50"/>
      <c r="AP116" s="50"/>
      <c r="AQ116" s="51">
        <f t="shared" si="12"/>
        <v>166.66666666666669</v>
      </c>
      <c r="AR116" s="51"/>
      <c r="AS116" s="51"/>
      <c r="AT116" s="51"/>
      <c r="AU116" s="51"/>
      <c r="AV116" s="51"/>
      <c r="AW116" s="51"/>
      <c r="AX116" s="52">
        <v>200</v>
      </c>
      <c r="AY116" s="53"/>
      <c r="AZ116" s="53"/>
      <c r="BA116" s="54"/>
      <c r="BB116" s="6">
        <f t="shared" si="17"/>
        <v>4166.666666666667</v>
      </c>
      <c r="BC116" s="23">
        <f t="shared" si="20"/>
        <v>5000</v>
      </c>
      <c r="BD116" s="24"/>
      <c r="BE116" s="5" t="s">
        <v>209</v>
      </c>
    </row>
    <row r="117" spans="1:57" ht="15.6">
      <c r="A117" s="47">
        <v>46</v>
      </c>
      <c r="B117" s="47"/>
      <c r="C117" s="47"/>
      <c r="D117" s="47"/>
      <c r="E117" s="47"/>
      <c r="F117" s="48" t="s">
        <v>95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9" t="s">
        <v>12</v>
      </c>
      <c r="AG117" s="49"/>
      <c r="AH117" s="49"/>
      <c r="AI117" s="49"/>
      <c r="AJ117" s="49"/>
      <c r="AK117" s="49"/>
      <c r="AL117" s="50">
        <v>4</v>
      </c>
      <c r="AM117" s="50"/>
      <c r="AN117" s="50"/>
      <c r="AO117" s="50"/>
      <c r="AP117" s="50"/>
      <c r="AQ117" s="51">
        <f t="shared" si="12"/>
        <v>916.6666666666667</v>
      </c>
      <c r="AR117" s="51"/>
      <c r="AS117" s="51"/>
      <c r="AT117" s="51"/>
      <c r="AU117" s="51"/>
      <c r="AV117" s="51"/>
      <c r="AW117" s="51"/>
      <c r="AX117" s="52">
        <v>1100</v>
      </c>
      <c r="AY117" s="53"/>
      <c r="AZ117" s="53"/>
      <c r="BA117" s="54"/>
      <c r="BB117" s="6">
        <f t="shared" si="17"/>
        <v>3666.666666666667</v>
      </c>
      <c r="BC117" s="23">
        <f t="shared" si="20"/>
        <v>4400</v>
      </c>
      <c r="BD117" s="24"/>
      <c r="BE117" s="5" t="s">
        <v>210</v>
      </c>
    </row>
    <row r="118" spans="1:58" ht="15.6">
      <c r="A118" s="47">
        <v>47</v>
      </c>
      <c r="B118" s="47"/>
      <c r="C118" s="47"/>
      <c r="D118" s="47"/>
      <c r="E118" s="47"/>
      <c r="F118" s="48" t="s">
        <v>96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9" t="s">
        <v>12</v>
      </c>
      <c r="AG118" s="49"/>
      <c r="AH118" s="49"/>
      <c r="AI118" s="49"/>
      <c r="AJ118" s="49"/>
      <c r="AK118" s="49"/>
      <c r="AL118" s="50">
        <v>4</v>
      </c>
      <c r="AM118" s="50"/>
      <c r="AN118" s="50"/>
      <c r="AO118" s="50"/>
      <c r="AP118" s="50"/>
      <c r="AQ118" s="51">
        <f t="shared" si="12"/>
        <v>791.6666666666667</v>
      </c>
      <c r="AR118" s="51"/>
      <c r="AS118" s="51"/>
      <c r="AT118" s="51"/>
      <c r="AU118" s="51"/>
      <c r="AV118" s="51"/>
      <c r="AW118" s="51"/>
      <c r="AX118" s="52">
        <v>950</v>
      </c>
      <c r="AY118" s="53"/>
      <c r="AZ118" s="53"/>
      <c r="BA118" s="54"/>
      <c r="BB118" s="6">
        <f t="shared" si="17"/>
        <v>3166.666666666667</v>
      </c>
      <c r="BC118" s="23">
        <f aca="true" t="shared" si="21" ref="BC118">AX118*AL118</f>
        <v>3800</v>
      </c>
      <c r="BD118" s="24"/>
      <c r="BE118" s="5" t="s">
        <v>211</v>
      </c>
      <c r="BF118" s="1"/>
    </row>
    <row r="119" spans="1:58" ht="15.6">
      <c r="A119" s="47">
        <v>48</v>
      </c>
      <c r="B119" s="47"/>
      <c r="C119" s="47"/>
      <c r="D119" s="47"/>
      <c r="E119" s="47"/>
      <c r="F119" s="48" t="s">
        <v>71</v>
      </c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9" t="s">
        <v>9</v>
      </c>
      <c r="AG119" s="49"/>
      <c r="AH119" s="49"/>
      <c r="AI119" s="49"/>
      <c r="AJ119" s="49"/>
      <c r="AK119" s="49"/>
      <c r="AL119" s="50">
        <v>4</v>
      </c>
      <c r="AM119" s="50"/>
      <c r="AN119" s="50"/>
      <c r="AO119" s="50"/>
      <c r="AP119" s="50"/>
      <c r="AQ119" s="51">
        <f t="shared" si="12"/>
        <v>3000</v>
      </c>
      <c r="AR119" s="51"/>
      <c r="AS119" s="51"/>
      <c r="AT119" s="51"/>
      <c r="AU119" s="51"/>
      <c r="AV119" s="51"/>
      <c r="AW119" s="51"/>
      <c r="AX119" s="52">
        <v>3600</v>
      </c>
      <c r="AY119" s="53"/>
      <c r="AZ119" s="53"/>
      <c r="BA119" s="54"/>
      <c r="BB119" s="6">
        <f t="shared" si="17"/>
        <v>12000</v>
      </c>
      <c r="BC119" s="23">
        <f aca="true" t="shared" si="22" ref="BC119:BC123">AX119*AL119</f>
        <v>14400</v>
      </c>
      <c r="BD119" s="24"/>
      <c r="BE119" s="5" t="s">
        <v>212</v>
      </c>
      <c r="BF119" s="1"/>
    </row>
    <row r="120" spans="1:58" ht="15.6">
      <c r="A120" s="47">
        <v>49</v>
      </c>
      <c r="B120" s="47"/>
      <c r="C120" s="47"/>
      <c r="D120" s="47"/>
      <c r="E120" s="47"/>
      <c r="F120" s="48" t="s">
        <v>72</v>
      </c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9" t="s">
        <v>12</v>
      </c>
      <c r="AG120" s="49"/>
      <c r="AH120" s="49"/>
      <c r="AI120" s="49"/>
      <c r="AJ120" s="49"/>
      <c r="AK120" s="49"/>
      <c r="AL120" s="50">
        <v>4</v>
      </c>
      <c r="AM120" s="50"/>
      <c r="AN120" s="50"/>
      <c r="AO120" s="50"/>
      <c r="AP120" s="50"/>
      <c r="AQ120" s="51">
        <f t="shared" si="12"/>
        <v>291.6666666666667</v>
      </c>
      <c r="AR120" s="51"/>
      <c r="AS120" s="51"/>
      <c r="AT120" s="51"/>
      <c r="AU120" s="51"/>
      <c r="AV120" s="51"/>
      <c r="AW120" s="51"/>
      <c r="AX120" s="52">
        <v>350</v>
      </c>
      <c r="AY120" s="53"/>
      <c r="AZ120" s="53"/>
      <c r="BA120" s="54"/>
      <c r="BB120" s="6">
        <f t="shared" si="17"/>
        <v>1166.6666666666667</v>
      </c>
      <c r="BC120" s="23">
        <f t="shared" si="22"/>
        <v>1400</v>
      </c>
      <c r="BD120" s="24"/>
      <c r="BE120" s="5" t="s">
        <v>213</v>
      </c>
      <c r="BF120" s="1"/>
    </row>
    <row r="121" spans="1:58" ht="15.6">
      <c r="A121" s="47">
        <v>50</v>
      </c>
      <c r="B121" s="47"/>
      <c r="C121" s="47"/>
      <c r="D121" s="47"/>
      <c r="E121" s="47"/>
      <c r="F121" s="48" t="s">
        <v>73</v>
      </c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9" t="s">
        <v>17</v>
      </c>
      <c r="AG121" s="49"/>
      <c r="AH121" s="49"/>
      <c r="AI121" s="49"/>
      <c r="AJ121" s="49"/>
      <c r="AK121" s="49"/>
      <c r="AL121" s="50">
        <v>10</v>
      </c>
      <c r="AM121" s="50"/>
      <c r="AN121" s="50"/>
      <c r="AO121" s="50"/>
      <c r="AP121" s="50"/>
      <c r="AQ121" s="51">
        <f t="shared" si="12"/>
        <v>250</v>
      </c>
      <c r="AR121" s="51"/>
      <c r="AS121" s="51"/>
      <c r="AT121" s="51"/>
      <c r="AU121" s="51"/>
      <c r="AV121" s="51"/>
      <c r="AW121" s="51"/>
      <c r="AX121" s="52">
        <v>300</v>
      </c>
      <c r="AY121" s="53"/>
      <c r="AZ121" s="53"/>
      <c r="BA121" s="54"/>
      <c r="BB121" s="6">
        <f t="shared" si="17"/>
        <v>2500</v>
      </c>
      <c r="BC121" s="23">
        <f t="shared" si="22"/>
        <v>3000</v>
      </c>
      <c r="BD121" s="24"/>
      <c r="BE121" s="5" t="s">
        <v>214</v>
      </c>
      <c r="BF121" s="1"/>
    </row>
    <row r="122" spans="1:58" ht="15.6">
      <c r="A122" s="47">
        <v>51</v>
      </c>
      <c r="B122" s="47"/>
      <c r="C122" s="47"/>
      <c r="D122" s="47"/>
      <c r="E122" s="47"/>
      <c r="F122" s="48" t="s">
        <v>74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9" t="s">
        <v>17</v>
      </c>
      <c r="AG122" s="49"/>
      <c r="AH122" s="49"/>
      <c r="AI122" s="49"/>
      <c r="AJ122" s="49"/>
      <c r="AK122" s="49"/>
      <c r="AL122" s="50">
        <v>10</v>
      </c>
      <c r="AM122" s="50"/>
      <c r="AN122" s="50"/>
      <c r="AO122" s="50"/>
      <c r="AP122" s="50"/>
      <c r="AQ122" s="51">
        <f t="shared" si="12"/>
        <v>250</v>
      </c>
      <c r="AR122" s="51"/>
      <c r="AS122" s="51"/>
      <c r="AT122" s="51"/>
      <c r="AU122" s="51"/>
      <c r="AV122" s="51"/>
      <c r="AW122" s="51"/>
      <c r="AX122" s="52">
        <v>300</v>
      </c>
      <c r="AY122" s="53"/>
      <c r="AZ122" s="53"/>
      <c r="BA122" s="54"/>
      <c r="BB122" s="6">
        <f t="shared" si="17"/>
        <v>2500</v>
      </c>
      <c r="BC122" s="23">
        <f t="shared" si="22"/>
        <v>3000</v>
      </c>
      <c r="BD122" s="24"/>
      <c r="BE122" s="5" t="s">
        <v>215</v>
      </c>
      <c r="BF122" s="1"/>
    </row>
    <row r="123" spans="1:58" ht="15.6">
      <c r="A123" s="47">
        <v>52</v>
      </c>
      <c r="B123" s="47"/>
      <c r="C123" s="47"/>
      <c r="D123" s="47"/>
      <c r="E123" s="47"/>
      <c r="F123" s="48" t="s">
        <v>75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9" t="s">
        <v>9</v>
      </c>
      <c r="AG123" s="49"/>
      <c r="AH123" s="49"/>
      <c r="AI123" s="49"/>
      <c r="AJ123" s="49"/>
      <c r="AK123" s="49"/>
      <c r="AL123" s="50">
        <v>2</v>
      </c>
      <c r="AM123" s="50"/>
      <c r="AN123" s="50"/>
      <c r="AO123" s="50"/>
      <c r="AP123" s="50"/>
      <c r="AQ123" s="51">
        <f t="shared" si="12"/>
        <v>3000</v>
      </c>
      <c r="AR123" s="51"/>
      <c r="AS123" s="51"/>
      <c r="AT123" s="51"/>
      <c r="AU123" s="51"/>
      <c r="AV123" s="51"/>
      <c r="AW123" s="51"/>
      <c r="AX123" s="52">
        <v>3600</v>
      </c>
      <c r="AY123" s="53"/>
      <c r="AZ123" s="53"/>
      <c r="BA123" s="54"/>
      <c r="BB123" s="6">
        <f t="shared" si="17"/>
        <v>6000</v>
      </c>
      <c r="BC123" s="23">
        <f t="shared" si="22"/>
        <v>7200</v>
      </c>
      <c r="BD123" s="24"/>
      <c r="BE123" s="5" t="s">
        <v>216</v>
      </c>
      <c r="BF123" s="1"/>
    </row>
    <row r="124" spans="1:58" ht="15.6">
      <c r="A124" s="47">
        <v>53</v>
      </c>
      <c r="B124" s="47"/>
      <c r="C124" s="47"/>
      <c r="D124" s="47"/>
      <c r="E124" s="47"/>
      <c r="F124" s="48" t="s">
        <v>76</v>
      </c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9" t="s">
        <v>9</v>
      </c>
      <c r="AG124" s="49"/>
      <c r="AH124" s="49"/>
      <c r="AI124" s="49"/>
      <c r="AJ124" s="49"/>
      <c r="AK124" s="49"/>
      <c r="AL124" s="50">
        <v>3</v>
      </c>
      <c r="AM124" s="50"/>
      <c r="AN124" s="50"/>
      <c r="AO124" s="50"/>
      <c r="AP124" s="50"/>
      <c r="AQ124" s="51">
        <f t="shared" si="12"/>
        <v>1500</v>
      </c>
      <c r="AR124" s="51"/>
      <c r="AS124" s="51"/>
      <c r="AT124" s="51"/>
      <c r="AU124" s="51"/>
      <c r="AV124" s="51"/>
      <c r="AW124" s="51"/>
      <c r="AX124" s="52">
        <v>1800</v>
      </c>
      <c r="AY124" s="53"/>
      <c r="AZ124" s="53"/>
      <c r="BA124" s="54"/>
      <c r="BB124" s="6">
        <f t="shared" si="17"/>
        <v>4500</v>
      </c>
      <c r="BC124" s="23">
        <f aca="true" t="shared" si="23" ref="BC124:BC130">AX124*AL124</f>
        <v>5400</v>
      </c>
      <c r="BD124" s="24"/>
      <c r="BE124" s="5" t="s">
        <v>217</v>
      </c>
      <c r="BF124" s="1"/>
    </row>
    <row r="125" spans="1:58" ht="15.6">
      <c r="A125" s="47">
        <v>54</v>
      </c>
      <c r="B125" s="47"/>
      <c r="C125" s="47"/>
      <c r="D125" s="47"/>
      <c r="E125" s="47"/>
      <c r="F125" s="48" t="s">
        <v>77</v>
      </c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9" t="s">
        <v>9</v>
      </c>
      <c r="AG125" s="49"/>
      <c r="AH125" s="49"/>
      <c r="AI125" s="49"/>
      <c r="AJ125" s="49"/>
      <c r="AK125" s="49"/>
      <c r="AL125" s="50">
        <v>3</v>
      </c>
      <c r="AM125" s="50"/>
      <c r="AN125" s="50"/>
      <c r="AO125" s="50"/>
      <c r="AP125" s="50"/>
      <c r="AQ125" s="51">
        <f t="shared" si="12"/>
        <v>466.66666666666663</v>
      </c>
      <c r="AR125" s="51"/>
      <c r="AS125" s="51"/>
      <c r="AT125" s="51"/>
      <c r="AU125" s="51"/>
      <c r="AV125" s="51"/>
      <c r="AW125" s="51"/>
      <c r="AX125" s="52">
        <v>560</v>
      </c>
      <c r="AY125" s="53"/>
      <c r="AZ125" s="53"/>
      <c r="BA125" s="54"/>
      <c r="BB125" s="6">
        <f t="shared" si="17"/>
        <v>1400</v>
      </c>
      <c r="BC125" s="23">
        <f t="shared" si="23"/>
        <v>1680</v>
      </c>
      <c r="BD125" s="24"/>
      <c r="BE125" s="5" t="s">
        <v>218</v>
      </c>
      <c r="BF125" s="1"/>
    </row>
    <row r="126" spans="1:58" ht="15.6">
      <c r="A126" s="47">
        <v>55</v>
      </c>
      <c r="B126" s="47"/>
      <c r="C126" s="47"/>
      <c r="D126" s="47"/>
      <c r="E126" s="47"/>
      <c r="F126" s="48" t="s">
        <v>78</v>
      </c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9" t="s">
        <v>14</v>
      </c>
      <c r="AG126" s="49"/>
      <c r="AH126" s="49"/>
      <c r="AI126" s="49"/>
      <c r="AJ126" s="49"/>
      <c r="AK126" s="49"/>
      <c r="AL126" s="50">
        <v>5</v>
      </c>
      <c r="AM126" s="50"/>
      <c r="AN126" s="50"/>
      <c r="AO126" s="50"/>
      <c r="AP126" s="50"/>
      <c r="AQ126" s="51">
        <f t="shared" si="12"/>
        <v>395.83333333333337</v>
      </c>
      <c r="AR126" s="51"/>
      <c r="AS126" s="51"/>
      <c r="AT126" s="51"/>
      <c r="AU126" s="51"/>
      <c r="AV126" s="51"/>
      <c r="AW126" s="51"/>
      <c r="AX126" s="52">
        <v>475</v>
      </c>
      <c r="AY126" s="53"/>
      <c r="AZ126" s="53"/>
      <c r="BA126" s="54"/>
      <c r="BB126" s="6">
        <f t="shared" si="17"/>
        <v>1979.1666666666665</v>
      </c>
      <c r="BC126" s="23">
        <f t="shared" si="23"/>
        <v>2375</v>
      </c>
      <c r="BD126" s="24"/>
      <c r="BE126" s="5" t="s">
        <v>219</v>
      </c>
      <c r="BF126" s="1"/>
    </row>
    <row r="127" spans="1:58" ht="15.6">
      <c r="A127" s="47">
        <v>56</v>
      </c>
      <c r="B127" s="47"/>
      <c r="C127" s="47"/>
      <c r="D127" s="47"/>
      <c r="E127" s="47"/>
      <c r="F127" s="48" t="s">
        <v>79</v>
      </c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9" t="s">
        <v>9</v>
      </c>
      <c r="AG127" s="49"/>
      <c r="AH127" s="49"/>
      <c r="AI127" s="49"/>
      <c r="AJ127" s="49"/>
      <c r="AK127" s="49"/>
      <c r="AL127" s="50">
        <v>5</v>
      </c>
      <c r="AM127" s="50"/>
      <c r="AN127" s="50"/>
      <c r="AO127" s="50"/>
      <c r="AP127" s="50"/>
      <c r="AQ127" s="51">
        <f t="shared" si="12"/>
        <v>375</v>
      </c>
      <c r="AR127" s="51"/>
      <c r="AS127" s="51"/>
      <c r="AT127" s="51"/>
      <c r="AU127" s="51"/>
      <c r="AV127" s="51"/>
      <c r="AW127" s="51"/>
      <c r="AX127" s="52">
        <v>450</v>
      </c>
      <c r="AY127" s="53"/>
      <c r="AZ127" s="53"/>
      <c r="BA127" s="54"/>
      <c r="BB127" s="6">
        <f t="shared" si="17"/>
        <v>1875</v>
      </c>
      <c r="BC127" s="23">
        <f t="shared" si="23"/>
        <v>2250</v>
      </c>
      <c r="BD127" s="24"/>
      <c r="BE127" s="5" t="s">
        <v>220</v>
      </c>
      <c r="BF127" s="1"/>
    </row>
    <row r="128" spans="1:58" ht="15.6">
      <c r="A128" s="47">
        <v>57</v>
      </c>
      <c r="B128" s="47"/>
      <c r="C128" s="47"/>
      <c r="D128" s="47"/>
      <c r="E128" s="47"/>
      <c r="F128" s="48" t="s">
        <v>97</v>
      </c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9" t="s">
        <v>12</v>
      </c>
      <c r="AG128" s="49"/>
      <c r="AH128" s="49"/>
      <c r="AI128" s="49"/>
      <c r="AJ128" s="49"/>
      <c r="AK128" s="49"/>
      <c r="AL128" s="50">
        <v>10</v>
      </c>
      <c r="AM128" s="50"/>
      <c r="AN128" s="50"/>
      <c r="AO128" s="50"/>
      <c r="AP128" s="50"/>
      <c r="AQ128" s="51">
        <f t="shared" si="12"/>
        <v>333.33333333333337</v>
      </c>
      <c r="AR128" s="51"/>
      <c r="AS128" s="51"/>
      <c r="AT128" s="51"/>
      <c r="AU128" s="51"/>
      <c r="AV128" s="51"/>
      <c r="AW128" s="51"/>
      <c r="AX128" s="52">
        <v>400</v>
      </c>
      <c r="AY128" s="53"/>
      <c r="AZ128" s="53"/>
      <c r="BA128" s="54"/>
      <c r="BB128" s="6">
        <f t="shared" si="17"/>
        <v>3333.333333333333</v>
      </c>
      <c r="BC128" s="23">
        <f t="shared" si="23"/>
        <v>4000</v>
      </c>
      <c r="BD128" s="24"/>
      <c r="BE128" s="5" t="s">
        <v>221</v>
      </c>
      <c r="BF128" s="1"/>
    </row>
    <row r="129" spans="1:58" ht="15.6">
      <c r="A129" s="47">
        <v>58</v>
      </c>
      <c r="B129" s="47"/>
      <c r="C129" s="47"/>
      <c r="D129" s="47"/>
      <c r="E129" s="47"/>
      <c r="F129" s="63" t="s">
        <v>102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49" t="s">
        <v>12</v>
      </c>
      <c r="AG129" s="49"/>
      <c r="AH129" s="49"/>
      <c r="AI129" s="49"/>
      <c r="AJ129" s="49"/>
      <c r="AK129" s="49"/>
      <c r="AL129" s="50">
        <v>5</v>
      </c>
      <c r="AM129" s="50"/>
      <c r="AN129" s="50"/>
      <c r="AO129" s="50"/>
      <c r="AP129" s="50"/>
      <c r="AQ129" s="51">
        <f t="shared" si="12"/>
        <v>1666.6666666666665</v>
      </c>
      <c r="AR129" s="51"/>
      <c r="AS129" s="51"/>
      <c r="AT129" s="51"/>
      <c r="AU129" s="51"/>
      <c r="AV129" s="51"/>
      <c r="AW129" s="51"/>
      <c r="AX129" s="52">
        <v>2000</v>
      </c>
      <c r="AY129" s="53"/>
      <c r="AZ129" s="53"/>
      <c r="BA129" s="54"/>
      <c r="BB129" s="6">
        <f t="shared" si="17"/>
        <v>8333.333333333334</v>
      </c>
      <c r="BC129" s="23">
        <f t="shared" si="23"/>
        <v>10000</v>
      </c>
      <c r="BD129" s="24"/>
      <c r="BE129" s="5" t="s">
        <v>222</v>
      </c>
      <c r="BF129" s="1"/>
    </row>
    <row r="130" spans="1:58" ht="15.6">
      <c r="A130" s="47">
        <v>59</v>
      </c>
      <c r="B130" s="47"/>
      <c r="C130" s="47"/>
      <c r="D130" s="47"/>
      <c r="E130" s="47"/>
      <c r="F130" s="48" t="s">
        <v>98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9" t="s">
        <v>9</v>
      </c>
      <c r="AG130" s="49"/>
      <c r="AH130" s="49"/>
      <c r="AI130" s="49"/>
      <c r="AJ130" s="49"/>
      <c r="AK130" s="49"/>
      <c r="AL130" s="50">
        <v>20</v>
      </c>
      <c r="AM130" s="50"/>
      <c r="AN130" s="50"/>
      <c r="AO130" s="50"/>
      <c r="AP130" s="50"/>
      <c r="AQ130" s="51">
        <f t="shared" si="12"/>
        <v>66.66666666666667</v>
      </c>
      <c r="AR130" s="51"/>
      <c r="AS130" s="51"/>
      <c r="AT130" s="51"/>
      <c r="AU130" s="51"/>
      <c r="AV130" s="51"/>
      <c r="AW130" s="51"/>
      <c r="AX130" s="52">
        <v>80</v>
      </c>
      <c r="AY130" s="53"/>
      <c r="AZ130" s="53"/>
      <c r="BA130" s="54"/>
      <c r="BB130" s="6">
        <f t="shared" si="17"/>
        <v>1333.3333333333335</v>
      </c>
      <c r="BC130" s="23">
        <f t="shared" si="23"/>
        <v>1600</v>
      </c>
      <c r="BD130" s="24"/>
      <c r="BE130" s="5" t="s">
        <v>223</v>
      </c>
      <c r="BF130" s="1"/>
    </row>
    <row r="131" spans="1:58" ht="16.2" thickBot="1">
      <c r="A131" s="47">
        <v>60</v>
      </c>
      <c r="B131" s="47"/>
      <c r="C131" s="47"/>
      <c r="D131" s="47"/>
      <c r="E131" s="47"/>
      <c r="F131" s="48" t="s">
        <v>99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9" t="s">
        <v>12</v>
      </c>
      <c r="AG131" s="49"/>
      <c r="AH131" s="49"/>
      <c r="AI131" s="49"/>
      <c r="AJ131" s="49"/>
      <c r="AK131" s="49"/>
      <c r="AL131" s="50">
        <v>15</v>
      </c>
      <c r="AM131" s="50"/>
      <c r="AN131" s="50"/>
      <c r="AO131" s="50"/>
      <c r="AP131" s="50"/>
      <c r="AQ131" s="64">
        <f t="shared" si="12"/>
        <v>250</v>
      </c>
      <c r="AR131" s="64"/>
      <c r="AS131" s="64"/>
      <c r="AT131" s="64"/>
      <c r="AU131" s="64"/>
      <c r="AV131" s="64"/>
      <c r="AW131" s="64"/>
      <c r="AX131" s="65">
        <v>300</v>
      </c>
      <c r="AY131" s="66"/>
      <c r="AZ131" s="66"/>
      <c r="BA131" s="67"/>
      <c r="BB131" s="8">
        <f t="shared" si="17"/>
        <v>3750</v>
      </c>
      <c r="BC131" s="68">
        <f aca="true" t="shared" si="24" ref="BC131">AX131*AL131</f>
        <v>4500</v>
      </c>
      <c r="BD131" s="69"/>
      <c r="BE131" s="5" t="s">
        <v>224</v>
      </c>
      <c r="BF131" s="1"/>
    </row>
    <row r="132" spans="1:58" s="12" customFormat="1" ht="14.25" customHeight="1" thickBot="1">
      <c r="A132" s="70"/>
      <c r="B132" s="70"/>
      <c r="C132" s="70"/>
      <c r="D132" s="70"/>
      <c r="E132" s="70"/>
      <c r="F132" s="71" t="s">
        <v>19</v>
      </c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2"/>
      <c r="AQ132" s="73">
        <f>AX132/6*5</f>
        <v>88854.16666666666</v>
      </c>
      <c r="AR132" s="74"/>
      <c r="AS132" s="74"/>
      <c r="AT132" s="74"/>
      <c r="AU132" s="74"/>
      <c r="AV132" s="74"/>
      <c r="AW132" s="75"/>
      <c r="AX132" s="73">
        <f>SUM(AX72:BA131)</f>
        <v>106625</v>
      </c>
      <c r="AY132" s="74"/>
      <c r="AZ132" s="74"/>
      <c r="BA132" s="75"/>
      <c r="BB132" s="15">
        <f t="shared" si="17"/>
        <v>249079.1666666667</v>
      </c>
      <c r="BC132" s="35">
        <f>SUM(BC72:BD131)</f>
        <v>298895</v>
      </c>
      <c r="BD132" s="36"/>
      <c r="BE132" s="11"/>
      <c r="BF132" s="1"/>
    </row>
    <row r="133" spans="1:58" ht="20.4" customHeight="1" thickBot="1">
      <c r="A133" s="70"/>
      <c r="B133" s="70"/>
      <c r="C133" s="70"/>
      <c r="D133" s="70"/>
      <c r="E133" s="70"/>
      <c r="F133" s="76" t="s">
        <v>20</v>
      </c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2"/>
      <c r="AQ133" s="77">
        <f>AX133/6*5</f>
        <v>179162.5</v>
      </c>
      <c r="AR133" s="78"/>
      <c r="AS133" s="78"/>
      <c r="AT133" s="78"/>
      <c r="AU133" s="78"/>
      <c r="AV133" s="78"/>
      <c r="AW133" s="78"/>
      <c r="AX133" s="79">
        <f>AX132+AX70</f>
        <v>214995</v>
      </c>
      <c r="AY133" s="80"/>
      <c r="AZ133" s="80"/>
      <c r="BA133" s="81"/>
      <c r="BB133" s="16">
        <f t="shared" si="17"/>
        <v>372779.1666666666</v>
      </c>
      <c r="BC133" s="35">
        <f>BC132+BC70</f>
        <v>447335</v>
      </c>
      <c r="BD133" s="36"/>
      <c r="BE133" s="11"/>
      <c r="BF133" s="2"/>
    </row>
    <row r="134" spans="1:58" ht="35.1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1:57" s="17" customFormat="1" ht="26.4" customHeight="1">
      <c r="A135" s="18" t="s">
        <v>228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</row>
    <row r="136" spans="1:13" s="17" customFormat="1" ht="12.75">
      <c r="A136" s="18"/>
      <c r="B136" s="18"/>
      <c r="C136" s="18"/>
      <c r="D136" s="18"/>
      <c r="E136" s="18"/>
      <c r="F136" s="18"/>
      <c r="G136" s="18"/>
      <c r="H136" s="18"/>
      <c r="I136" s="18"/>
      <c r="J136"/>
      <c r="K136"/>
      <c r="L136"/>
      <c r="M136"/>
    </row>
    <row r="137" spans="1:57" s="17" customFormat="1" ht="26.4" customHeight="1">
      <c r="A137" s="18" t="s">
        <v>229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</row>
  </sheetData>
  <mergeCells count="897">
    <mergeCell ref="A133:E133"/>
    <mergeCell ref="F133:AE133"/>
    <mergeCell ref="AF133:AK133"/>
    <mergeCell ref="AL133:AP133"/>
    <mergeCell ref="AQ133:AW133"/>
    <mergeCell ref="AX133:BA133"/>
    <mergeCell ref="A131:E131"/>
    <mergeCell ref="F131:AE131"/>
    <mergeCell ref="AF131:AK131"/>
    <mergeCell ref="AL131:AP131"/>
    <mergeCell ref="AQ131:AW131"/>
    <mergeCell ref="AX131:BA131"/>
    <mergeCell ref="BC131:BD131"/>
    <mergeCell ref="A132:E132"/>
    <mergeCell ref="F132:AE132"/>
    <mergeCell ref="AF132:AK132"/>
    <mergeCell ref="AL132:AP132"/>
    <mergeCell ref="AQ132:AW132"/>
    <mergeCell ref="AX132:BA132"/>
    <mergeCell ref="A129:E129"/>
    <mergeCell ref="F129:AE129"/>
    <mergeCell ref="AF129:AK129"/>
    <mergeCell ref="AL129:AP129"/>
    <mergeCell ref="AQ129:AW129"/>
    <mergeCell ref="AX129:BA129"/>
    <mergeCell ref="BC129:BD129"/>
    <mergeCell ref="A130:E130"/>
    <mergeCell ref="F130:AE130"/>
    <mergeCell ref="AF130:AK130"/>
    <mergeCell ref="AL130:AP130"/>
    <mergeCell ref="AQ130:AW130"/>
    <mergeCell ref="AX130:BA130"/>
    <mergeCell ref="BC130:BD130"/>
    <mergeCell ref="AL126:AP126"/>
    <mergeCell ref="AQ126:AW126"/>
    <mergeCell ref="AX126:BA126"/>
    <mergeCell ref="A127:E127"/>
    <mergeCell ref="F127:AE127"/>
    <mergeCell ref="AF127:AK127"/>
    <mergeCell ref="AL127:AP127"/>
    <mergeCell ref="AQ127:AW127"/>
    <mergeCell ref="AX127:BA127"/>
    <mergeCell ref="A128:E128"/>
    <mergeCell ref="F128:AE128"/>
    <mergeCell ref="AF128:AK128"/>
    <mergeCell ref="AL128:AP128"/>
    <mergeCell ref="AQ128:AW128"/>
    <mergeCell ref="AX128:BA128"/>
    <mergeCell ref="AL123:AP123"/>
    <mergeCell ref="AQ123:AW123"/>
    <mergeCell ref="AX123:BA123"/>
    <mergeCell ref="A124:E124"/>
    <mergeCell ref="F124:AE124"/>
    <mergeCell ref="AF124:AK124"/>
    <mergeCell ref="AL124:AP124"/>
    <mergeCell ref="AQ124:AW124"/>
    <mergeCell ref="AX124:BA124"/>
    <mergeCell ref="A125:E125"/>
    <mergeCell ref="F125:AE125"/>
    <mergeCell ref="AF125:AK125"/>
    <mergeCell ref="AL125:AP125"/>
    <mergeCell ref="AQ125:AW125"/>
    <mergeCell ref="AX125:BA125"/>
    <mergeCell ref="A126:E126"/>
    <mergeCell ref="F126:AE126"/>
    <mergeCell ref="AF126:AK126"/>
    <mergeCell ref="BC125:BD125"/>
    <mergeCell ref="A119:E119"/>
    <mergeCell ref="F119:AE119"/>
    <mergeCell ref="AF119:AK119"/>
    <mergeCell ref="AL119:AP119"/>
    <mergeCell ref="AQ119:AW119"/>
    <mergeCell ref="AX119:BA119"/>
    <mergeCell ref="BC119:BD119"/>
    <mergeCell ref="A120:E120"/>
    <mergeCell ref="F120:AE120"/>
    <mergeCell ref="AF120:AK120"/>
    <mergeCell ref="AL120:AP120"/>
    <mergeCell ref="AQ120:AW120"/>
    <mergeCell ref="AX120:BA120"/>
    <mergeCell ref="BC120:BD120"/>
    <mergeCell ref="A121:E121"/>
    <mergeCell ref="F121:AE121"/>
    <mergeCell ref="AF121:AK121"/>
    <mergeCell ref="AL121:AP121"/>
    <mergeCell ref="AQ121:AW121"/>
    <mergeCell ref="AX121:BA121"/>
    <mergeCell ref="BC121:BD121"/>
    <mergeCell ref="A122:E122"/>
    <mergeCell ref="F122:AE122"/>
    <mergeCell ref="AF122:AK122"/>
    <mergeCell ref="AL122:AP122"/>
    <mergeCell ref="AQ122:AW122"/>
    <mergeCell ref="AX122:BA122"/>
    <mergeCell ref="A123:E123"/>
    <mergeCell ref="F123:AE123"/>
    <mergeCell ref="AF123:AK123"/>
    <mergeCell ref="A116:E116"/>
    <mergeCell ref="F116:AE116"/>
    <mergeCell ref="AF116:AK116"/>
    <mergeCell ref="AL116:AP116"/>
    <mergeCell ref="AQ116:AW116"/>
    <mergeCell ref="AX116:BA116"/>
    <mergeCell ref="A117:E117"/>
    <mergeCell ref="F117:AE117"/>
    <mergeCell ref="AF117:AK117"/>
    <mergeCell ref="AL117:AP117"/>
    <mergeCell ref="AQ117:AW117"/>
    <mergeCell ref="AX117:BA117"/>
    <mergeCell ref="A118:E118"/>
    <mergeCell ref="F118:AE118"/>
    <mergeCell ref="AX112:BA112"/>
    <mergeCell ref="AF118:AK118"/>
    <mergeCell ref="AL118:AP118"/>
    <mergeCell ref="AQ118:AW118"/>
    <mergeCell ref="AX118:BA118"/>
    <mergeCell ref="A113:E113"/>
    <mergeCell ref="F113:AE113"/>
    <mergeCell ref="AF113:AK113"/>
    <mergeCell ref="AL113:AP113"/>
    <mergeCell ref="AQ113:AW113"/>
    <mergeCell ref="AX113:BA113"/>
    <mergeCell ref="A114:E114"/>
    <mergeCell ref="F114:AE114"/>
    <mergeCell ref="AF114:AK114"/>
    <mergeCell ref="AL114:AP114"/>
    <mergeCell ref="AQ114:AW114"/>
    <mergeCell ref="AX114:BA114"/>
    <mergeCell ref="A115:E115"/>
    <mergeCell ref="F115:AE115"/>
    <mergeCell ref="AF115:AK115"/>
    <mergeCell ref="AL115:AP115"/>
    <mergeCell ref="AQ115:AW115"/>
    <mergeCell ref="A108:E108"/>
    <mergeCell ref="F108:AE108"/>
    <mergeCell ref="AF108:AK108"/>
    <mergeCell ref="AL108:AP108"/>
    <mergeCell ref="AQ108:AW108"/>
    <mergeCell ref="AX108:BA108"/>
    <mergeCell ref="AX115:BA115"/>
    <mergeCell ref="A110:E110"/>
    <mergeCell ref="F110:AE110"/>
    <mergeCell ref="AF110:AK110"/>
    <mergeCell ref="AL110:AP110"/>
    <mergeCell ref="AQ110:AW110"/>
    <mergeCell ref="AX110:BA110"/>
    <mergeCell ref="A111:E111"/>
    <mergeCell ref="F111:AE111"/>
    <mergeCell ref="AF111:AK111"/>
    <mergeCell ref="AL111:AP111"/>
    <mergeCell ref="AQ111:AW111"/>
    <mergeCell ref="AX111:BA111"/>
    <mergeCell ref="A112:E112"/>
    <mergeCell ref="F112:AE112"/>
    <mergeCell ref="AF112:AK112"/>
    <mergeCell ref="AL112:AP112"/>
    <mergeCell ref="AQ112:AW112"/>
    <mergeCell ref="AX105:BA105"/>
    <mergeCell ref="A106:E106"/>
    <mergeCell ref="F106:AE106"/>
    <mergeCell ref="AF106:AK106"/>
    <mergeCell ref="A107:E107"/>
    <mergeCell ref="F107:AE107"/>
    <mergeCell ref="AF107:AK107"/>
    <mergeCell ref="AL107:AP107"/>
    <mergeCell ref="AQ107:AW107"/>
    <mergeCell ref="AX107:BA107"/>
    <mergeCell ref="AL106:AP106"/>
    <mergeCell ref="AQ106:AW106"/>
    <mergeCell ref="AX106:BA106"/>
    <mergeCell ref="AF101:AK101"/>
    <mergeCell ref="AL101:AP101"/>
    <mergeCell ref="AQ101:AW101"/>
    <mergeCell ref="AX101:BA101"/>
    <mergeCell ref="A109:E109"/>
    <mergeCell ref="F109:AE109"/>
    <mergeCell ref="AF109:AK109"/>
    <mergeCell ref="AL109:AP109"/>
    <mergeCell ref="AQ109:AW109"/>
    <mergeCell ref="AX109:BA109"/>
    <mergeCell ref="A104:E104"/>
    <mergeCell ref="F104:AE104"/>
    <mergeCell ref="AF104:AK104"/>
    <mergeCell ref="AL104:AP104"/>
    <mergeCell ref="AQ104:AW104"/>
    <mergeCell ref="AX104:BA104"/>
    <mergeCell ref="A105:E105"/>
    <mergeCell ref="F105:AE105"/>
    <mergeCell ref="AF105:AK105"/>
    <mergeCell ref="AL105:AP105"/>
    <mergeCell ref="AQ105:AW105"/>
    <mergeCell ref="A102:E102"/>
    <mergeCell ref="F102:AE102"/>
    <mergeCell ref="AF102:AK102"/>
    <mergeCell ref="AL102:AP102"/>
    <mergeCell ref="AQ102:AW102"/>
    <mergeCell ref="AX102:BA102"/>
    <mergeCell ref="A103:E103"/>
    <mergeCell ref="F103:AE103"/>
    <mergeCell ref="AF103:AK103"/>
    <mergeCell ref="AL103:AP103"/>
    <mergeCell ref="AQ103:AW103"/>
    <mergeCell ref="AX103:BA103"/>
    <mergeCell ref="AQ99:AW99"/>
    <mergeCell ref="AX99:BA99"/>
    <mergeCell ref="A100:E100"/>
    <mergeCell ref="F100:AE100"/>
    <mergeCell ref="AF100:AK100"/>
    <mergeCell ref="AL100:AP100"/>
    <mergeCell ref="AQ100:AW100"/>
    <mergeCell ref="AX100:BA100"/>
    <mergeCell ref="A97:E97"/>
    <mergeCell ref="F97:AE97"/>
    <mergeCell ref="AF97:AK97"/>
    <mergeCell ref="AL97:AP97"/>
    <mergeCell ref="AQ97:AW97"/>
    <mergeCell ref="AX97:BA97"/>
    <mergeCell ref="A98:E98"/>
    <mergeCell ref="F98:AE98"/>
    <mergeCell ref="AF98:AK98"/>
    <mergeCell ref="AL98:AP98"/>
    <mergeCell ref="AQ98:AW98"/>
    <mergeCell ref="AX98:BA98"/>
    <mergeCell ref="A101:E101"/>
    <mergeCell ref="F101:AE101"/>
    <mergeCell ref="A94:E94"/>
    <mergeCell ref="F94:AE94"/>
    <mergeCell ref="AF94:AK94"/>
    <mergeCell ref="AL94:AP94"/>
    <mergeCell ref="AQ94:AW94"/>
    <mergeCell ref="AX94:BA94"/>
    <mergeCell ref="A95:E95"/>
    <mergeCell ref="F95:AE95"/>
    <mergeCell ref="AF95:AK95"/>
    <mergeCell ref="AL95:AP95"/>
    <mergeCell ref="AQ95:AW95"/>
    <mergeCell ref="AX95:BA95"/>
    <mergeCell ref="A96:E96"/>
    <mergeCell ref="F96:AE96"/>
    <mergeCell ref="AF96:AK96"/>
    <mergeCell ref="AL96:AP96"/>
    <mergeCell ref="AQ96:AW96"/>
    <mergeCell ref="AX96:BA96"/>
    <mergeCell ref="A99:E99"/>
    <mergeCell ref="F99:AE99"/>
    <mergeCell ref="AF99:AK99"/>
    <mergeCell ref="AL99:AP99"/>
    <mergeCell ref="AL91:AP91"/>
    <mergeCell ref="AQ91:AW91"/>
    <mergeCell ref="AX91:BA91"/>
    <mergeCell ref="A92:E92"/>
    <mergeCell ref="F92:AE92"/>
    <mergeCell ref="AF92:AK92"/>
    <mergeCell ref="AL92:AP92"/>
    <mergeCell ref="AQ92:AW92"/>
    <mergeCell ref="AX92:BA92"/>
    <mergeCell ref="A93:E93"/>
    <mergeCell ref="F93:AE93"/>
    <mergeCell ref="AF93:AK93"/>
    <mergeCell ref="AL93:AP93"/>
    <mergeCell ref="AQ93:AW93"/>
    <mergeCell ref="AX93:BA93"/>
    <mergeCell ref="A88:E88"/>
    <mergeCell ref="F88:AE88"/>
    <mergeCell ref="AF88:AK88"/>
    <mergeCell ref="AL88:AP88"/>
    <mergeCell ref="AQ88:AW88"/>
    <mergeCell ref="AX88:BA88"/>
    <mergeCell ref="A89:E89"/>
    <mergeCell ref="F89:AE89"/>
    <mergeCell ref="AF89:AK89"/>
    <mergeCell ref="AL89:AP89"/>
    <mergeCell ref="AQ89:AW89"/>
    <mergeCell ref="AX89:BA89"/>
    <mergeCell ref="A90:E90"/>
    <mergeCell ref="F90:AE90"/>
    <mergeCell ref="AF90:AK90"/>
    <mergeCell ref="A91:E91"/>
    <mergeCell ref="F91:AE91"/>
    <mergeCell ref="AF91:AK91"/>
    <mergeCell ref="AL90:AP90"/>
    <mergeCell ref="AQ90:AW90"/>
    <mergeCell ref="AX90:BA90"/>
    <mergeCell ref="A85:E85"/>
    <mergeCell ref="F85:AE85"/>
    <mergeCell ref="AF85:AK85"/>
    <mergeCell ref="AL85:AP85"/>
    <mergeCell ref="AQ85:AW85"/>
    <mergeCell ref="AX85:BA85"/>
    <mergeCell ref="A86:E86"/>
    <mergeCell ref="F86:AE86"/>
    <mergeCell ref="AF86:AK86"/>
    <mergeCell ref="AL86:AP86"/>
    <mergeCell ref="AQ86:AW86"/>
    <mergeCell ref="AX86:BA86"/>
    <mergeCell ref="A87:E87"/>
    <mergeCell ref="F87:AE87"/>
    <mergeCell ref="AF87:AK87"/>
    <mergeCell ref="AL87:AP87"/>
    <mergeCell ref="AQ87:AW87"/>
    <mergeCell ref="AX87:BA87"/>
    <mergeCell ref="BC87:BD87"/>
    <mergeCell ref="A79:E79"/>
    <mergeCell ref="F79:AE79"/>
    <mergeCell ref="AF79:AK79"/>
    <mergeCell ref="AL79:AP79"/>
    <mergeCell ref="AQ79:AW79"/>
    <mergeCell ref="AX79:BA79"/>
    <mergeCell ref="BC79:BD79"/>
    <mergeCell ref="A80:E80"/>
    <mergeCell ref="F80:AE80"/>
    <mergeCell ref="AF80:AK80"/>
    <mergeCell ref="AL80:AP80"/>
    <mergeCell ref="AQ80:AW80"/>
    <mergeCell ref="AX80:BA80"/>
    <mergeCell ref="BC80:BD80"/>
    <mergeCell ref="A81:E81"/>
    <mergeCell ref="F81:AE81"/>
    <mergeCell ref="AF81:AK81"/>
    <mergeCell ref="AL81:AP81"/>
    <mergeCell ref="AQ81:AW81"/>
    <mergeCell ref="AX81:BA81"/>
    <mergeCell ref="BC81:BD81"/>
    <mergeCell ref="AX83:BA83"/>
    <mergeCell ref="BC77:BD77"/>
    <mergeCell ref="A78:E78"/>
    <mergeCell ref="F78:AE78"/>
    <mergeCell ref="AF78:AK78"/>
    <mergeCell ref="AL78:AP78"/>
    <mergeCell ref="AQ78:AW78"/>
    <mergeCell ref="AX78:BA78"/>
    <mergeCell ref="BC78:BD78"/>
    <mergeCell ref="F82:AE82"/>
    <mergeCell ref="AF82:AK82"/>
    <mergeCell ref="AL82:AP82"/>
    <mergeCell ref="AQ82:AW82"/>
    <mergeCell ref="AX82:BA82"/>
    <mergeCell ref="BC82:BD82"/>
    <mergeCell ref="A82:E82"/>
    <mergeCell ref="BC83:BD83"/>
    <mergeCell ref="A76:E76"/>
    <mergeCell ref="F76:AE76"/>
    <mergeCell ref="AF76:AK76"/>
    <mergeCell ref="AL76:AP76"/>
    <mergeCell ref="AQ76:AW76"/>
    <mergeCell ref="AX76:BA76"/>
    <mergeCell ref="BC76:BD76"/>
    <mergeCell ref="A84:E84"/>
    <mergeCell ref="F84:AE84"/>
    <mergeCell ref="AF84:AK84"/>
    <mergeCell ref="AL84:AP84"/>
    <mergeCell ref="AQ84:AW84"/>
    <mergeCell ref="AX84:BA84"/>
    <mergeCell ref="A77:E77"/>
    <mergeCell ref="F77:AE77"/>
    <mergeCell ref="AF77:AK77"/>
    <mergeCell ref="AL77:AP77"/>
    <mergeCell ref="AQ77:AW77"/>
    <mergeCell ref="AX77:BA77"/>
    <mergeCell ref="A83:E83"/>
    <mergeCell ref="F83:AE83"/>
    <mergeCell ref="AF83:AK83"/>
    <mergeCell ref="AL83:AP83"/>
    <mergeCell ref="AQ83:AW83"/>
    <mergeCell ref="AL72:AP72"/>
    <mergeCell ref="AQ72:AW72"/>
    <mergeCell ref="AX72:BA72"/>
    <mergeCell ref="BC72:BD72"/>
    <mergeCell ref="BC74:BD74"/>
    <mergeCell ref="A75:E75"/>
    <mergeCell ref="F75:AE75"/>
    <mergeCell ref="AF75:AK75"/>
    <mergeCell ref="AL75:AP75"/>
    <mergeCell ref="AQ75:AW75"/>
    <mergeCell ref="AX75:BA75"/>
    <mergeCell ref="BC75:BD75"/>
    <mergeCell ref="A74:E74"/>
    <mergeCell ref="F74:AE74"/>
    <mergeCell ref="AF74:AK74"/>
    <mergeCell ref="AL74:AP74"/>
    <mergeCell ref="AQ74:AW74"/>
    <mergeCell ref="AX74:BA74"/>
    <mergeCell ref="A73:E73"/>
    <mergeCell ref="F73:AE73"/>
    <mergeCell ref="AF73:AK73"/>
    <mergeCell ref="AL73:AP73"/>
    <mergeCell ref="AQ73:AW73"/>
    <mergeCell ref="AX73:BA73"/>
    <mergeCell ref="A68:E68"/>
    <mergeCell ref="F68:AE68"/>
    <mergeCell ref="AF68:AK68"/>
    <mergeCell ref="AL68:AP68"/>
    <mergeCell ref="AQ68:AW68"/>
    <mergeCell ref="AX68:BA68"/>
    <mergeCell ref="A69:E69"/>
    <mergeCell ref="F69:AE69"/>
    <mergeCell ref="AF69:AK69"/>
    <mergeCell ref="AL69:AP69"/>
    <mergeCell ref="AQ69:AW69"/>
    <mergeCell ref="AX69:BA69"/>
    <mergeCell ref="A70:E70"/>
    <mergeCell ref="F70:AE70"/>
    <mergeCell ref="AF70:AK70"/>
    <mergeCell ref="A72:E72"/>
    <mergeCell ref="F72:AE72"/>
    <mergeCell ref="AF72:AK72"/>
    <mergeCell ref="BC65:BD65"/>
    <mergeCell ref="AL70:AP70"/>
    <mergeCell ref="AQ70:AW70"/>
    <mergeCell ref="AX70:BA70"/>
    <mergeCell ref="A65:E65"/>
    <mergeCell ref="F65:AE65"/>
    <mergeCell ref="AF65:AK65"/>
    <mergeCell ref="AL65:AP65"/>
    <mergeCell ref="AQ65:AW65"/>
    <mergeCell ref="AX65:BA65"/>
    <mergeCell ref="A66:E66"/>
    <mergeCell ref="F66:AE66"/>
    <mergeCell ref="AF66:AK66"/>
    <mergeCell ref="AL66:AP66"/>
    <mergeCell ref="AQ66:AW66"/>
    <mergeCell ref="AX66:BA66"/>
    <mergeCell ref="A67:E67"/>
    <mergeCell ref="F67:AE67"/>
    <mergeCell ref="AF67:AK67"/>
    <mergeCell ref="AL67:AP67"/>
    <mergeCell ref="AQ67:AW67"/>
    <mergeCell ref="AX67:BA67"/>
    <mergeCell ref="A64:E64"/>
    <mergeCell ref="F64:AE64"/>
    <mergeCell ref="AF64:AK64"/>
    <mergeCell ref="AL64:AP64"/>
    <mergeCell ref="AQ64:AW64"/>
    <mergeCell ref="AX64:BA64"/>
    <mergeCell ref="BC64:BD64"/>
    <mergeCell ref="A62:E62"/>
    <mergeCell ref="F62:AE62"/>
    <mergeCell ref="AF62:AK62"/>
    <mergeCell ref="AL62:AP62"/>
    <mergeCell ref="AQ62:AW62"/>
    <mergeCell ref="AX62:BA62"/>
    <mergeCell ref="BC62:BD62"/>
    <mergeCell ref="A63:E63"/>
    <mergeCell ref="F63:AE63"/>
    <mergeCell ref="AF63:AK63"/>
    <mergeCell ref="AL63:AP63"/>
    <mergeCell ref="AQ63:AW63"/>
    <mergeCell ref="AX63:BA63"/>
    <mergeCell ref="BC63:BD63"/>
    <mergeCell ref="A58:E58"/>
    <mergeCell ref="F58:AE58"/>
    <mergeCell ref="AF58:AK58"/>
    <mergeCell ref="AL58:AP58"/>
    <mergeCell ref="AQ58:AW58"/>
    <mergeCell ref="AX58:BA58"/>
    <mergeCell ref="A59:E59"/>
    <mergeCell ref="F59:AE59"/>
    <mergeCell ref="AF59:AK59"/>
    <mergeCell ref="AL59:AP59"/>
    <mergeCell ref="AQ59:AW59"/>
    <mergeCell ref="AX59:BA59"/>
    <mergeCell ref="A60:E60"/>
    <mergeCell ref="F60:AE60"/>
    <mergeCell ref="AF60:AK60"/>
    <mergeCell ref="AL60:AP60"/>
    <mergeCell ref="AQ60:AW60"/>
    <mergeCell ref="AX60:BA60"/>
    <mergeCell ref="A61:E61"/>
    <mergeCell ref="F61:AE61"/>
    <mergeCell ref="AF61:AK61"/>
    <mergeCell ref="AL61:AP61"/>
    <mergeCell ref="AQ61:AW61"/>
    <mergeCell ref="AX61:BA61"/>
    <mergeCell ref="AF54:AK54"/>
    <mergeCell ref="A55:E55"/>
    <mergeCell ref="F55:AE55"/>
    <mergeCell ref="AF55:AK55"/>
    <mergeCell ref="AL55:AP55"/>
    <mergeCell ref="AQ55:AW55"/>
    <mergeCell ref="AX55:BA55"/>
    <mergeCell ref="A56:E56"/>
    <mergeCell ref="F56:AE56"/>
    <mergeCell ref="AF56:AK56"/>
    <mergeCell ref="AL56:AP56"/>
    <mergeCell ref="AQ56:AW56"/>
    <mergeCell ref="AX56:BA56"/>
    <mergeCell ref="AF51:AK51"/>
    <mergeCell ref="AL51:AP51"/>
    <mergeCell ref="AQ51:AW51"/>
    <mergeCell ref="AX51:BA51"/>
    <mergeCell ref="A57:E57"/>
    <mergeCell ref="F57:AE57"/>
    <mergeCell ref="AF57:AK57"/>
    <mergeCell ref="AL57:AP57"/>
    <mergeCell ref="AQ57:AW57"/>
    <mergeCell ref="AX57:BA57"/>
    <mergeCell ref="A52:E52"/>
    <mergeCell ref="F52:AE52"/>
    <mergeCell ref="AF52:AK52"/>
    <mergeCell ref="AL52:AP52"/>
    <mergeCell ref="AQ52:AW52"/>
    <mergeCell ref="AX52:BA52"/>
    <mergeCell ref="A53:E53"/>
    <mergeCell ref="F53:AE53"/>
    <mergeCell ref="AF53:AK53"/>
    <mergeCell ref="AL53:AP53"/>
    <mergeCell ref="AQ53:AW53"/>
    <mergeCell ref="AX53:BA53"/>
    <mergeCell ref="A54:E54"/>
    <mergeCell ref="F54:AE54"/>
    <mergeCell ref="A48:E48"/>
    <mergeCell ref="F48:AE48"/>
    <mergeCell ref="AF48:AK48"/>
    <mergeCell ref="AL48:AP48"/>
    <mergeCell ref="AQ48:AW48"/>
    <mergeCell ref="AX48:BA48"/>
    <mergeCell ref="BC48:BD48"/>
    <mergeCell ref="AL54:AP54"/>
    <mergeCell ref="AQ54:AW54"/>
    <mergeCell ref="AX54:BA54"/>
    <mergeCell ref="A49:E49"/>
    <mergeCell ref="F49:AE49"/>
    <mergeCell ref="AF49:AK49"/>
    <mergeCell ref="AL49:AP49"/>
    <mergeCell ref="AQ49:AW49"/>
    <mergeCell ref="AX49:BA49"/>
    <mergeCell ref="A50:E50"/>
    <mergeCell ref="F50:AE50"/>
    <mergeCell ref="AF50:AK50"/>
    <mergeCell ref="AL50:AP50"/>
    <mergeCell ref="AQ50:AW50"/>
    <mergeCell ref="AX50:BA50"/>
    <mergeCell ref="A51:E51"/>
    <mergeCell ref="F51:AE51"/>
    <mergeCell ref="A46:E46"/>
    <mergeCell ref="F46:AE46"/>
    <mergeCell ref="AF46:AK46"/>
    <mergeCell ref="AL46:AP46"/>
    <mergeCell ref="AQ46:AW46"/>
    <mergeCell ref="AX46:BA46"/>
    <mergeCell ref="BC46:BD46"/>
    <mergeCell ref="A47:E47"/>
    <mergeCell ref="F47:AE47"/>
    <mergeCell ref="AF47:AK47"/>
    <mergeCell ref="AL47:AP47"/>
    <mergeCell ref="AQ47:AW47"/>
    <mergeCell ref="AX47:BA47"/>
    <mergeCell ref="BC47:BD47"/>
    <mergeCell ref="A37:E37"/>
    <mergeCell ref="F37:AE37"/>
    <mergeCell ref="AF37:AK37"/>
    <mergeCell ref="AL37:AP37"/>
    <mergeCell ref="AQ37:AW37"/>
    <mergeCell ref="AX37:BA37"/>
    <mergeCell ref="A41:E41"/>
    <mergeCell ref="F41:AE41"/>
    <mergeCell ref="AF41:AK41"/>
    <mergeCell ref="AL41:AP41"/>
    <mergeCell ref="AQ41:AW41"/>
    <mergeCell ref="AX41:BA41"/>
    <mergeCell ref="A39:E39"/>
    <mergeCell ref="F39:AE39"/>
    <mergeCell ref="AF39:AK39"/>
    <mergeCell ref="AL39:AP39"/>
    <mergeCell ref="AQ39:AW39"/>
    <mergeCell ref="AX39:BA39"/>
    <mergeCell ref="A40:E40"/>
    <mergeCell ref="F40:AE40"/>
    <mergeCell ref="AF40:AK40"/>
    <mergeCell ref="AL40:AP40"/>
    <mergeCell ref="AQ40:AW40"/>
    <mergeCell ref="AX40:BA40"/>
    <mergeCell ref="A38:E38"/>
    <mergeCell ref="F38:AE38"/>
    <mergeCell ref="AF38:AK38"/>
    <mergeCell ref="AL38:AP38"/>
    <mergeCell ref="AQ38:AW38"/>
    <mergeCell ref="AX38:BA38"/>
    <mergeCell ref="BC38:BD38"/>
    <mergeCell ref="AL43:AP43"/>
    <mergeCell ref="AQ43:AW43"/>
    <mergeCell ref="AX43:BA43"/>
    <mergeCell ref="BC43:BD43"/>
    <mergeCell ref="A43:E43"/>
    <mergeCell ref="F43:AE43"/>
    <mergeCell ref="AF43:AK43"/>
    <mergeCell ref="A42:E42"/>
    <mergeCell ref="F42:AE42"/>
    <mergeCell ref="AF42:AK42"/>
    <mergeCell ref="AL42:AP42"/>
    <mergeCell ref="AQ42:AW42"/>
    <mergeCell ref="AX42:BA42"/>
    <mergeCell ref="A44:E44"/>
    <mergeCell ref="F44:AE44"/>
    <mergeCell ref="AF44:AK44"/>
    <mergeCell ref="AL44:AP44"/>
    <mergeCell ref="AQ44:AW44"/>
    <mergeCell ref="AX44:BA44"/>
    <mergeCell ref="A45:E45"/>
    <mergeCell ref="F45:AE45"/>
    <mergeCell ref="AF45:AK45"/>
    <mergeCell ref="AL45:AP45"/>
    <mergeCell ref="AQ45:AW45"/>
    <mergeCell ref="AX45:BA45"/>
    <mergeCell ref="AF33:AK33"/>
    <mergeCell ref="A34:E34"/>
    <mergeCell ref="F34:AE34"/>
    <mergeCell ref="AF34:AK34"/>
    <mergeCell ref="AL34:AP34"/>
    <mergeCell ref="AQ34:AW34"/>
    <mergeCell ref="AX34:BA34"/>
    <mergeCell ref="A35:E35"/>
    <mergeCell ref="F35:AE35"/>
    <mergeCell ref="AF35:AK35"/>
    <mergeCell ref="AL35:AP35"/>
    <mergeCell ref="AQ35:AW35"/>
    <mergeCell ref="AX35:BA35"/>
    <mergeCell ref="AF30:AK30"/>
    <mergeCell ref="AL30:AP30"/>
    <mergeCell ref="AQ30:AW30"/>
    <mergeCell ref="AX30:BA30"/>
    <mergeCell ref="A36:E36"/>
    <mergeCell ref="F36:AE36"/>
    <mergeCell ref="AF36:AK36"/>
    <mergeCell ref="AL36:AP36"/>
    <mergeCell ref="AQ36:AW36"/>
    <mergeCell ref="AX36:BA36"/>
    <mergeCell ref="A31:E31"/>
    <mergeCell ref="F31:AE31"/>
    <mergeCell ref="AF31:AK31"/>
    <mergeCell ref="AL31:AP31"/>
    <mergeCell ref="AQ31:AW31"/>
    <mergeCell ref="AX31:BA31"/>
    <mergeCell ref="A32:E32"/>
    <mergeCell ref="F32:AE32"/>
    <mergeCell ref="AF32:AK32"/>
    <mergeCell ref="AL32:AP32"/>
    <mergeCell ref="AQ32:AW32"/>
    <mergeCell ref="AX32:BA32"/>
    <mergeCell ref="A33:E33"/>
    <mergeCell ref="F33:AE33"/>
    <mergeCell ref="A27:E27"/>
    <mergeCell ref="F27:AE27"/>
    <mergeCell ref="AF27:AK27"/>
    <mergeCell ref="AL27:AP27"/>
    <mergeCell ref="AQ27:AW27"/>
    <mergeCell ref="AX27:BA27"/>
    <mergeCell ref="BC27:BD27"/>
    <mergeCell ref="AL33:AP33"/>
    <mergeCell ref="AQ33:AW33"/>
    <mergeCell ref="AX33:BA33"/>
    <mergeCell ref="A28:E28"/>
    <mergeCell ref="F28:AE28"/>
    <mergeCell ref="AF28:AK28"/>
    <mergeCell ref="AL28:AP28"/>
    <mergeCell ref="AQ28:AW28"/>
    <mergeCell ref="AX28:BA28"/>
    <mergeCell ref="A29:E29"/>
    <mergeCell ref="F29:AE29"/>
    <mergeCell ref="AF29:AK29"/>
    <mergeCell ref="AL29:AP29"/>
    <mergeCell ref="AQ29:AW29"/>
    <mergeCell ref="AX29:BA29"/>
    <mergeCell ref="A30:E30"/>
    <mergeCell ref="F30:AE30"/>
    <mergeCell ref="A25:E25"/>
    <mergeCell ref="F25:AE25"/>
    <mergeCell ref="AF25:AK25"/>
    <mergeCell ref="AL25:AP25"/>
    <mergeCell ref="AQ25:AW25"/>
    <mergeCell ref="AX25:BA25"/>
    <mergeCell ref="BC25:BD25"/>
    <mergeCell ref="A26:E26"/>
    <mergeCell ref="F26:AE26"/>
    <mergeCell ref="AF26:AK26"/>
    <mergeCell ref="AL26:AP26"/>
    <mergeCell ref="AQ26:AW26"/>
    <mergeCell ref="AX26:BA26"/>
    <mergeCell ref="BC26:BD26"/>
    <mergeCell ref="AF22:AK22"/>
    <mergeCell ref="AL22:AP22"/>
    <mergeCell ref="AQ22:AW22"/>
    <mergeCell ref="AX22:BA22"/>
    <mergeCell ref="A22:E22"/>
    <mergeCell ref="F22:AE22"/>
    <mergeCell ref="A21:E21"/>
    <mergeCell ref="F21:AE21"/>
    <mergeCell ref="AF21:AK21"/>
    <mergeCell ref="AL21:AP21"/>
    <mergeCell ref="AQ21:AW21"/>
    <mergeCell ref="AX21:BA21"/>
    <mergeCell ref="A24:E24"/>
    <mergeCell ref="F24:AE24"/>
    <mergeCell ref="AF24:AK24"/>
    <mergeCell ref="AL24:AP24"/>
    <mergeCell ref="AQ24:AW24"/>
    <mergeCell ref="AX24:BA24"/>
    <mergeCell ref="A23:E23"/>
    <mergeCell ref="F23:AE23"/>
    <mergeCell ref="AF23:AK23"/>
    <mergeCell ref="AL23:AP23"/>
    <mergeCell ref="AQ23:AW23"/>
    <mergeCell ref="AX23:BA23"/>
    <mergeCell ref="AL20:AP20"/>
    <mergeCell ref="AQ20:AW20"/>
    <mergeCell ref="AX20:BA20"/>
    <mergeCell ref="BC20:BD20"/>
    <mergeCell ref="A18:E18"/>
    <mergeCell ref="F18:AE18"/>
    <mergeCell ref="AF18:AK18"/>
    <mergeCell ref="AL18:AP18"/>
    <mergeCell ref="AQ18:AW18"/>
    <mergeCell ref="AX18:BA18"/>
    <mergeCell ref="BC18:BD18"/>
    <mergeCell ref="A19:E19"/>
    <mergeCell ref="F19:AE19"/>
    <mergeCell ref="AF19:AK19"/>
    <mergeCell ref="AL19:AP19"/>
    <mergeCell ref="AQ19:AW19"/>
    <mergeCell ref="AX19:BA19"/>
    <mergeCell ref="A20:E20"/>
    <mergeCell ref="F20:AE20"/>
    <mergeCell ref="AF20:AK20"/>
    <mergeCell ref="AF14:AK14"/>
    <mergeCell ref="A15:E15"/>
    <mergeCell ref="F15:AE15"/>
    <mergeCell ref="AF15:AK15"/>
    <mergeCell ref="AL15:AP15"/>
    <mergeCell ref="AQ15:AW15"/>
    <mergeCell ref="AX15:BA15"/>
    <mergeCell ref="BC15:BD15"/>
    <mergeCell ref="A16:E16"/>
    <mergeCell ref="F16:AE16"/>
    <mergeCell ref="AF16:AK16"/>
    <mergeCell ref="AL16:AP16"/>
    <mergeCell ref="AQ16:AW16"/>
    <mergeCell ref="AX16:BA16"/>
    <mergeCell ref="BC16:BD16"/>
    <mergeCell ref="AX11:BA11"/>
    <mergeCell ref="A17:E17"/>
    <mergeCell ref="F17:AE17"/>
    <mergeCell ref="AF17:AK17"/>
    <mergeCell ref="AL17:AP17"/>
    <mergeCell ref="AQ17:AW17"/>
    <mergeCell ref="AX17:BA17"/>
    <mergeCell ref="BC17:BD17"/>
    <mergeCell ref="A12:E12"/>
    <mergeCell ref="F12:AE12"/>
    <mergeCell ref="AF12:AK12"/>
    <mergeCell ref="AL12:AP12"/>
    <mergeCell ref="AQ12:AW12"/>
    <mergeCell ref="AX12:BA12"/>
    <mergeCell ref="BC12:BD12"/>
    <mergeCell ref="A13:E13"/>
    <mergeCell ref="F13:AE13"/>
    <mergeCell ref="AF13:AK13"/>
    <mergeCell ref="AL13:AP13"/>
    <mergeCell ref="AQ13:AW13"/>
    <mergeCell ref="AX13:BA13"/>
    <mergeCell ref="BC13:BD13"/>
    <mergeCell ref="A14:E14"/>
    <mergeCell ref="F14:AE14"/>
    <mergeCell ref="AF8:AK8"/>
    <mergeCell ref="AL8:AP8"/>
    <mergeCell ref="AQ8:AW8"/>
    <mergeCell ref="AX8:BA8"/>
    <mergeCell ref="AL14:AP14"/>
    <mergeCell ref="AQ14:AW14"/>
    <mergeCell ref="AX14:BA14"/>
    <mergeCell ref="A9:E9"/>
    <mergeCell ref="F9:AE9"/>
    <mergeCell ref="AF9:AK9"/>
    <mergeCell ref="AL9:AP9"/>
    <mergeCell ref="AQ9:AW9"/>
    <mergeCell ref="AX9:BA9"/>
    <mergeCell ref="A10:E10"/>
    <mergeCell ref="F10:AE10"/>
    <mergeCell ref="AF10:AK10"/>
    <mergeCell ref="AL10:AP10"/>
    <mergeCell ref="AQ10:AW10"/>
    <mergeCell ref="AX10:BA10"/>
    <mergeCell ref="A11:E11"/>
    <mergeCell ref="F11:AE11"/>
    <mergeCell ref="AF11:AK11"/>
    <mergeCell ref="AL11:AP11"/>
    <mergeCell ref="AQ11:AW11"/>
    <mergeCell ref="A5:E5"/>
    <mergeCell ref="F5:AE5"/>
    <mergeCell ref="AF5:AK5"/>
    <mergeCell ref="AL5:AP5"/>
    <mergeCell ref="AQ5:AW5"/>
    <mergeCell ref="AX5:BA5"/>
    <mergeCell ref="A6:E6"/>
    <mergeCell ref="F6:AE6"/>
    <mergeCell ref="AF6:AK6"/>
    <mergeCell ref="AL6:AP6"/>
    <mergeCell ref="AQ6:AW6"/>
    <mergeCell ref="AX6:BA6"/>
    <mergeCell ref="A7:BE7"/>
    <mergeCell ref="A71:BE71"/>
    <mergeCell ref="BC133:BD133"/>
    <mergeCell ref="BC132:BD132"/>
    <mergeCell ref="BC128:BD128"/>
    <mergeCell ref="BC127:BD127"/>
    <mergeCell ref="BC126:BD126"/>
    <mergeCell ref="BC124:BD124"/>
    <mergeCell ref="BC123:BD123"/>
    <mergeCell ref="BC122:BD122"/>
    <mergeCell ref="BC118:BD118"/>
    <mergeCell ref="BC117:BD117"/>
    <mergeCell ref="BC116:BD116"/>
    <mergeCell ref="BC115:BD115"/>
    <mergeCell ref="BC114:BD114"/>
    <mergeCell ref="BC113:BD113"/>
    <mergeCell ref="BC112:BD112"/>
    <mergeCell ref="BC111:BD111"/>
    <mergeCell ref="BC110:BD110"/>
    <mergeCell ref="BC109:BD109"/>
    <mergeCell ref="BC108:BD108"/>
    <mergeCell ref="BC107:BD107"/>
    <mergeCell ref="A8:E8"/>
    <mergeCell ref="F8:AE8"/>
    <mergeCell ref="BC106:BD106"/>
    <mergeCell ref="BC105:BD105"/>
    <mergeCell ref="BC104:BD104"/>
    <mergeCell ref="BC103:BD103"/>
    <mergeCell ref="BC102:BD102"/>
    <mergeCell ref="BC101:BD101"/>
    <mergeCell ref="BC100:BD100"/>
    <mergeCell ref="BC99:BD99"/>
    <mergeCell ref="BC98:BD98"/>
    <mergeCell ref="BC97:BD97"/>
    <mergeCell ref="BC96:BD96"/>
    <mergeCell ref="BC95:BD95"/>
    <mergeCell ref="BC94:BD94"/>
    <mergeCell ref="BC93:BD93"/>
    <mergeCell ref="BC92:BD92"/>
    <mergeCell ref="BC91:BD91"/>
    <mergeCell ref="BC90:BD90"/>
    <mergeCell ref="BC89:BD89"/>
    <mergeCell ref="BC88:BD88"/>
    <mergeCell ref="BC86:BD86"/>
    <mergeCell ref="BC85:BD85"/>
    <mergeCell ref="BC84:BD84"/>
    <mergeCell ref="BC73:BD73"/>
    <mergeCell ref="BC70:BD70"/>
    <mergeCell ref="BC69:BD69"/>
    <mergeCell ref="BC68:BD68"/>
    <mergeCell ref="BC66:BD66"/>
    <mergeCell ref="BC67:BD67"/>
    <mergeCell ref="BC61:BD61"/>
    <mergeCell ref="BC60:BD60"/>
    <mergeCell ref="BC59:BD59"/>
    <mergeCell ref="BC58:BD58"/>
    <mergeCell ref="BC57:BD57"/>
    <mergeCell ref="BC56:BD56"/>
    <mergeCell ref="BC55:BD55"/>
    <mergeCell ref="BC54:BD54"/>
    <mergeCell ref="BC53:BD53"/>
    <mergeCell ref="BC23:BD23"/>
    <mergeCell ref="BC52:BD52"/>
    <mergeCell ref="BC50:BD50"/>
    <mergeCell ref="BC49:BD49"/>
    <mergeCell ref="BC44:BD44"/>
    <mergeCell ref="BC42:BD42"/>
    <mergeCell ref="BC41:BD41"/>
    <mergeCell ref="BC40:BD40"/>
    <mergeCell ref="BC39:BD39"/>
    <mergeCell ref="BC36:BD36"/>
    <mergeCell ref="BC30:BD30"/>
    <mergeCell ref="BC37:BD37"/>
    <mergeCell ref="BC51:BD51"/>
    <mergeCell ref="BC45:BD45"/>
    <mergeCell ref="A136:I136"/>
    <mergeCell ref="A135:BE135"/>
    <mergeCell ref="A137:BE137"/>
    <mergeCell ref="BC5:BD5"/>
    <mergeCell ref="A2:BE2"/>
    <mergeCell ref="A3:BE3"/>
    <mergeCell ref="A4:BE4"/>
    <mergeCell ref="BC22:BD22"/>
    <mergeCell ref="BC21:BD21"/>
    <mergeCell ref="BC19:BD19"/>
    <mergeCell ref="BC14:BD14"/>
    <mergeCell ref="BC11:BD11"/>
    <mergeCell ref="BC10:BD10"/>
    <mergeCell ref="BC9:BD9"/>
    <mergeCell ref="BC8:BD8"/>
    <mergeCell ref="BC6:BD6"/>
    <mergeCell ref="BC35:BD35"/>
    <mergeCell ref="BC34:BD34"/>
    <mergeCell ref="BC33:BD33"/>
    <mergeCell ref="BC32:BD32"/>
    <mergeCell ref="BC31:BD31"/>
    <mergeCell ref="BC29:BD29"/>
    <mergeCell ref="BC28:BD28"/>
    <mergeCell ref="BC24:BD2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19" sqref="D19"/>
    </sheetView>
  </sheetViews>
  <sheetFormatPr defaultColWidth="9.332031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Ratusneac</dc:creator>
  <cp:keywords/>
  <dc:description/>
  <cp:lastModifiedBy>Denis Nevedomschi</cp:lastModifiedBy>
  <cp:lastPrinted>2022-01-28T10:07:33Z</cp:lastPrinted>
  <dcterms:created xsi:type="dcterms:W3CDTF">2021-12-23T05:53:32Z</dcterms:created>
  <dcterms:modified xsi:type="dcterms:W3CDTF">2022-01-28T10:08:38Z</dcterms:modified>
  <cp:category/>
  <cp:version/>
  <cp:contentType/>
  <cp:contentStatus/>
</cp:coreProperties>
</file>