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821" activeTab="3"/>
  </bookViews>
  <sheets>
    <sheet name="Anexa 1 Medicamente " sheetId="1" r:id="rId1"/>
    <sheet name="Anexa 2 Materiale de pansament " sheetId="2" r:id="rId2"/>
    <sheet name=" Anexa 3 Seringi, dispozitive " sheetId="3" r:id="rId3"/>
    <sheet name="Anexa 4 Dezinfectanti " sheetId="4" r:id="rId4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5" i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5" i="2"/>
  <c r="F6" i="4" l="1"/>
  <c r="F8" i="3"/>
  <c r="F24" i="2"/>
  <c r="J105" i="1"/>
</calcChain>
</file>

<file path=xl/sharedStrings.xml><?xml version="1.0" encoding="utf-8"?>
<sst xmlns="http://schemas.openxmlformats.org/spreadsheetml/2006/main" count="694" uniqueCount="374">
  <si>
    <t>N.</t>
  </si>
  <si>
    <t>Denumirea comerciala</t>
  </si>
  <si>
    <t>Denumirea internationala</t>
  </si>
  <si>
    <t>Dozarea</t>
  </si>
  <si>
    <t>Forma farm.</t>
  </si>
  <si>
    <t>Admin.</t>
  </si>
  <si>
    <t>U/m</t>
  </si>
  <si>
    <t>Canti-tatea</t>
  </si>
  <si>
    <t>Preț</t>
  </si>
  <si>
    <t xml:space="preserve">Total, lei </t>
  </si>
  <si>
    <t>Adrenalina</t>
  </si>
  <si>
    <t>Epinefrinum</t>
  </si>
  <si>
    <t>0,18% 1ml N10</t>
  </si>
  <si>
    <t>sol</t>
  </si>
  <si>
    <t>intern</t>
  </si>
  <si>
    <t>cutie</t>
  </si>
  <si>
    <t>Agisept</t>
  </si>
  <si>
    <t>Amilmetacrezol 0,6mg/ diclorobenzi- lic 2,4mg/ flurbiprofenum</t>
  </si>
  <si>
    <t>N 24</t>
  </si>
  <si>
    <t>acadele</t>
  </si>
  <si>
    <t>Oral</t>
  </si>
  <si>
    <t>Almagel Neo</t>
  </si>
  <si>
    <t>Hidroxid de aluminiu 680mg/hidroxid de magnesiu 790mg/ simeticona 72mg</t>
  </si>
  <si>
    <t>susp</t>
  </si>
  <si>
    <t>oral</t>
  </si>
  <si>
    <t>flacon</t>
  </si>
  <si>
    <t>Almagel A</t>
  </si>
  <si>
    <t>Hidroxid de aluminiu 680mg/hidroxid de magnesiu 790mg/anestezol</t>
  </si>
  <si>
    <t>170ml</t>
  </si>
  <si>
    <t xml:space="preserve">Alprazolam </t>
  </si>
  <si>
    <t>Alprazolam</t>
  </si>
  <si>
    <t>50mg N20</t>
  </si>
  <si>
    <t>comp</t>
  </si>
  <si>
    <t>Amoniac</t>
  </si>
  <si>
    <t>Ammonii hydroxidum</t>
  </si>
  <si>
    <t>10% 10ml</t>
  </si>
  <si>
    <t>solutie</t>
  </si>
  <si>
    <t>extern</t>
  </si>
  <si>
    <t>Amoxacilina</t>
  </si>
  <si>
    <t>1000mg N12</t>
  </si>
  <si>
    <t xml:space="preserve">comp </t>
  </si>
  <si>
    <t>Azax</t>
  </si>
  <si>
    <t>Azitromycinum</t>
  </si>
  <si>
    <t>500mg N3</t>
  </si>
  <si>
    <t>Anestezol</t>
  </si>
  <si>
    <t xml:space="preserve">Benzocaina 0,1/ subgalat de bismuth 0,04g/ oxid de zinc  0,02/ levomentol </t>
  </si>
  <si>
    <t>N10</t>
  </si>
  <si>
    <t>supoz</t>
  </si>
  <si>
    <t>Per rectum</t>
  </si>
  <si>
    <t>Atropina</t>
  </si>
  <si>
    <t>Sulfat de atropină</t>
  </si>
  <si>
    <t>1mg/ml N10</t>
  </si>
  <si>
    <t>Sol. Inj.</t>
  </si>
  <si>
    <t>Broncholitin</t>
  </si>
  <si>
    <t>Glaucinum 5,75mg/ ephedrinum 4,6mg</t>
  </si>
  <si>
    <t>110ml</t>
  </si>
  <si>
    <t>sirop</t>
  </si>
  <si>
    <t>Betadina</t>
  </si>
  <si>
    <t xml:space="preserve">Povidoni iodidum </t>
  </si>
  <si>
    <t>Sol. cutan</t>
  </si>
  <si>
    <t>Cofeina</t>
  </si>
  <si>
    <t>Cofeina benzoate de sodiu</t>
  </si>
  <si>
    <t>20%-1ml N10</t>
  </si>
  <si>
    <t>Sol. inj.</t>
  </si>
  <si>
    <t>Carbune activat</t>
  </si>
  <si>
    <t>Carbo activatus</t>
  </si>
  <si>
    <t>300mg N10</t>
  </si>
  <si>
    <t>cut</t>
  </si>
  <si>
    <t>Cardiopirin</t>
  </si>
  <si>
    <t>Ac.Acetylsalicylicum 75 mg</t>
  </si>
  <si>
    <t>comp.fil  m gastrorez. 75mg N7x4</t>
  </si>
  <si>
    <t>50mg N30</t>
  </si>
  <si>
    <t xml:space="preserve">Oral </t>
  </si>
  <si>
    <t>Cavinton</t>
  </si>
  <si>
    <t>Vinpocetinum</t>
  </si>
  <si>
    <t xml:space="preserve">Sol.inj </t>
  </si>
  <si>
    <t>Clorura de sodiu</t>
  </si>
  <si>
    <t>Natrii chloridum</t>
  </si>
  <si>
    <t>0.9% 5ml N10</t>
  </si>
  <si>
    <t>Sol.inj.</t>
  </si>
  <si>
    <t>Intern</t>
  </si>
  <si>
    <t>fiole</t>
  </si>
  <si>
    <t>0.9% 200ml N1</t>
  </si>
  <si>
    <t xml:space="preserve">Solutie </t>
  </si>
  <si>
    <t>Cerucal</t>
  </si>
  <si>
    <t>Metoclopramid</t>
  </si>
  <si>
    <t>5mg/ml 2ml N10</t>
  </si>
  <si>
    <t>Coldexphan</t>
  </si>
  <si>
    <t>Paracetamolum 325mg/ dextromethorphanum 20mg/chlorphenirami-num 4mg</t>
  </si>
  <si>
    <t>caps</t>
  </si>
  <si>
    <t xml:space="preserve">Cordiamin </t>
  </si>
  <si>
    <t>Cordiamin</t>
  </si>
  <si>
    <t>250mg/ml 2ml N10</t>
  </si>
  <si>
    <t>Dexametazon</t>
  </si>
  <si>
    <t>Dexametasonum</t>
  </si>
  <si>
    <t>Dexalgin</t>
  </si>
  <si>
    <t>Dexketoprofen</t>
  </si>
  <si>
    <t>50mg/2ml N10</t>
  </si>
  <si>
    <t>Diazepam</t>
  </si>
  <si>
    <t>Diazepamum</t>
  </si>
  <si>
    <t>5mg-2ml N10</t>
  </si>
  <si>
    <t>Diazepanum</t>
  </si>
  <si>
    <t>10mg N20</t>
  </si>
  <si>
    <t>Diclofenac</t>
  </si>
  <si>
    <t>Diclofenacum</t>
  </si>
  <si>
    <t>1% 30g</t>
  </si>
  <si>
    <t>gel</t>
  </si>
  <si>
    <t>tub</t>
  </si>
  <si>
    <t>75mg/3ml N5</t>
  </si>
  <si>
    <t>Domperidon</t>
  </si>
  <si>
    <t xml:space="preserve">Domperidon </t>
  </si>
  <si>
    <t>10mg N10</t>
  </si>
  <si>
    <t>Eufilina</t>
  </si>
  <si>
    <t>Aminophyllinum</t>
  </si>
  <si>
    <t>2.4% 5ml N10</t>
  </si>
  <si>
    <t>Etamsilat</t>
  </si>
  <si>
    <t>tablete</t>
  </si>
  <si>
    <t>Enfurol</t>
  </si>
  <si>
    <t>Nifuroxazidum</t>
  </si>
  <si>
    <t>200mg N12</t>
  </si>
  <si>
    <t xml:space="preserve">Eslotin </t>
  </si>
  <si>
    <t>Desloratadina</t>
  </si>
  <si>
    <t>5mg N30</t>
  </si>
  <si>
    <t>Furosemid</t>
  </si>
  <si>
    <t>furosemidum</t>
  </si>
  <si>
    <t>1%2ml N10</t>
  </si>
  <si>
    <t>Forcef</t>
  </si>
  <si>
    <t>Ceftriaxon +solvent/ sol.inj.</t>
  </si>
  <si>
    <t>1g +1%-4ml N1</t>
  </si>
  <si>
    <t>Pulb + sol.inj.</t>
  </si>
  <si>
    <t>Flaton</t>
  </si>
  <si>
    <t>Pancreatinum 175mg/ simethiconum 50mg/ hemicelulosum 50mg/ extr.cholis 25mg</t>
  </si>
  <si>
    <t>N 30</t>
  </si>
  <si>
    <t>drajee</t>
  </si>
  <si>
    <t>Freecold</t>
  </si>
  <si>
    <t>Paracetamol 500mg/ cafeina anhidra 30mg/ clorhidrat de fenilefrina 10mg/ maleat de clorfeniramina 2mg</t>
  </si>
  <si>
    <t>N 10</t>
  </si>
  <si>
    <t>Furagin</t>
  </si>
  <si>
    <t xml:space="preserve">  Furazidinum</t>
  </si>
  <si>
    <t>Floxadex</t>
  </si>
  <si>
    <t>Ciprofloxacina0.03g/ Dexametazona0.01g</t>
  </si>
  <si>
    <t>10ml</t>
  </si>
  <si>
    <t>Pic. oftalm</t>
  </si>
  <si>
    <t xml:space="preserve">Extern </t>
  </si>
  <si>
    <t>Groprinozin</t>
  </si>
  <si>
    <t>Inozin pranobex 500mg</t>
  </si>
  <si>
    <t>500mg N50</t>
  </si>
  <si>
    <t>Glucoza</t>
  </si>
  <si>
    <t xml:space="preserve">Glucoza </t>
  </si>
  <si>
    <t xml:space="preserve">5%-200ml </t>
  </si>
  <si>
    <t>HO</t>
  </si>
  <si>
    <t>Extract uscat de Frunze de iedera (Hedera Helix)37mg</t>
  </si>
  <si>
    <t>Hepatotrombin</t>
  </si>
  <si>
    <t>Heparinum natricum 500UI/ allantoinum 3mg/ dexpanthenolum 4mg</t>
  </si>
  <si>
    <t>Hepafil</t>
  </si>
  <si>
    <t>Phyllantus amarus 200mg/curcuma longa 20mg</t>
  </si>
  <si>
    <t>N10x5</t>
  </si>
  <si>
    <t>Helmadol</t>
  </si>
  <si>
    <t>Albendazolum</t>
  </si>
  <si>
    <t>200mg N6</t>
  </si>
  <si>
    <t>Extract din frunze de patlagina</t>
  </si>
  <si>
    <t>100 ml</t>
  </si>
  <si>
    <t>Iod</t>
  </si>
  <si>
    <t xml:space="preserve">Iodum </t>
  </si>
  <si>
    <t>5% 10ml</t>
  </si>
  <si>
    <t>Solutie alcool</t>
  </si>
  <si>
    <t>Ibuprofen</t>
  </si>
  <si>
    <t>400mg N12</t>
  </si>
  <si>
    <t>Klamox</t>
  </si>
  <si>
    <t>Amoxacilinum875mg/ ac.clavulanicum 125mg</t>
  </si>
  <si>
    <t>1g N10</t>
  </si>
  <si>
    <t>Comp</t>
  </si>
  <si>
    <t>Kreon</t>
  </si>
  <si>
    <t xml:space="preserve">Pancreatinum </t>
  </si>
  <si>
    <t>10000U 150mg N20</t>
  </si>
  <si>
    <t>Caps</t>
  </si>
  <si>
    <t>Ketotifen</t>
  </si>
  <si>
    <t xml:space="preserve">Ketotifenum </t>
  </si>
  <si>
    <t>1mg N 30</t>
  </si>
  <si>
    <t>Levomecol</t>
  </si>
  <si>
    <t>Chloramphinicolum 750mg/ methyluracilum 4g</t>
  </si>
  <si>
    <t>40g</t>
  </si>
  <si>
    <t>ung</t>
  </si>
  <si>
    <t>Lidocaina</t>
  </si>
  <si>
    <t>2%-2ml N10</t>
  </si>
  <si>
    <t xml:space="preserve">Lidocaina </t>
  </si>
  <si>
    <t>10% 50ml</t>
  </si>
  <si>
    <t>spray</t>
  </si>
  <si>
    <t>local</t>
  </si>
  <si>
    <t>Levofloxacin</t>
  </si>
  <si>
    <t>Levofloxacinum</t>
  </si>
  <si>
    <t>750mg N7</t>
  </si>
  <si>
    <t xml:space="preserve">Lansoprol </t>
  </si>
  <si>
    <t xml:space="preserve">Lansoprazolum </t>
  </si>
  <si>
    <t>30mg N14</t>
  </si>
  <si>
    <t>Losartan</t>
  </si>
  <si>
    <t xml:space="preserve">Losartan potasiu </t>
  </si>
  <si>
    <t>N30</t>
  </si>
  <si>
    <t>Lugol</t>
  </si>
  <si>
    <t>Lugol cu glicerin</t>
  </si>
  <si>
    <t>1%/ 25g</t>
  </si>
  <si>
    <t>Local</t>
  </si>
  <si>
    <t>Magneziu sulfat</t>
  </si>
  <si>
    <t xml:space="preserve">Magneziu sulfat </t>
  </si>
  <si>
    <t xml:space="preserve"> 25%-5ml N10</t>
  </si>
  <si>
    <t xml:space="preserve">Maalox </t>
  </si>
  <si>
    <t>Hidroxid de aluminiu 400mg/ hidroxid de magneziu 400mg</t>
  </si>
  <si>
    <t>N40</t>
  </si>
  <si>
    <t>Comp. mastic</t>
  </si>
  <si>
    <t>Melox</t>
  </si>
  <si>
    <t xml:space="preserve">Meloxicam </t>
  </si>
  <si>
    <t>15mg N10x3</t>
  </si>
  <si>
    <t>Meloxicam</t>
  </si>
  <si>
    <t>15mg/ 1.5ml N3</t>
  </si>
  <si>
    <t>Muscoflex</t>
  </si>
  <si>
    <t>Thiocolchicosidum</t>
  </si>
  <si>
    <t>4mg 2ml N6</t>
  </si>
  <si>
    <t xml:space="preserve">Muscoflex </t>
  </si>
  <si>
    <t xml:space="preserve"> 200mg N20</t>
  </si>
  <si>
    <t>Mexidol</t>
  </si>
  <si>
    <t>Ethylmethylhydroxypyridine succinate</t>
  </si>
  <si>
    <t>50mg/ml-5ml N5</t>
  </si>
  <si>
    <t xml:space="preserve">Metronidazol </t>
  </si>
  <si>
    <t>Metranidazolum</t>
  </si>
  <si>
    <t>500mg N10</t>
  </si>
  <si>
    <t>0.5% 100ml N1</t>
  </si>
  <si>
    <t>Mydocalm</t>
  </si>
  <si>
    <t>Tolperisonum</t>
  </si>
  <si>
    <t>150mg N30</t>
  </si>
  <si>
    <t>Nixar</t>
  </si>
  <si>
    <t>Bilastina 20mg</t>
  </si>
  <si>
    <t>No-spa</t>
  </si>
  <si>
    <t>Drotaverina 40mg</t>
  </si>
  <si>
    <t>Drotaverina 80mg</t>
  </si>
  <si>
    <t>80mg N24</t>
  </si>
  <si>
    <t>Nimesil</t>
  </si>
  <si>
    <t>Nimesulidum</t>
  </si>
  <si>
    <t>100mg/2g N30</t>
  </si>
  <si>
    <t>pulb</t>
  </si>
  <si>
    <t>Nitroglicerina</t>
  </si>
  <si>
    <t>0.5mg N40</t>
  </si>
  <si>
    <t xml:space="preserve">Otinum </t>
  </si>
  <si>
    <t>Choline salicilate</t>
  </si>
  <si>
    <t>20% 10ml</t>
  </si>
  <si>
    <t>otica</t>
  </si>
  <si>
    <t xml:space="preserve">Paracetamol </t>
  </si>
  <si>
    <t>conv</t>
  </si>
  <si>
    <t xml:space="preserve">Neostigmine </t>
  </si>
  <si>
    <t>0.05%-1ml N10</t>
  </si>
  <si>
    <t>Papaverina</t>
  </si>
  <si>
    <t>Pentilin</t>
  </si>
  <si>
    <t>Pentoxifilina</t>
  </si>
  <si>
    <t>100mg 5ml  N5</t>
  </si>
  <si>
    <t xml:space="preserve">Pentoxifilinum </t>
  </si>
  <si>
    <t>400mg N20</t>
  </si>
  <si>
    <t>Peroxid de hidrogen</t>
  </si>
  <si>
    <t>3%100ml</t>
  </si>
  <si>
    <t xml:space="preserve">Piracetam </t>
  </si>
  <si>
    <t>Piracetam</t>
  </si>
  <si>
    <t>20%-5ml N10</t>
  </si>
  <si>
    <t>Platifilin</t>
  </si>
  <si>
    <t>Hidrotartrat de platifilină</t>
  </si>
  <si>
    <t>0,2%-1,0 N10</t>
  </si>
  <si>
    <t xml:space="preserve">Sol.inj. </t>
  </si>
  <si>
    <t>Quamatel</t>
  </si>
  <si>
    <t>Famotidinum 20mg/natrii chloridi 0.9% 5ml</t>
  </si>
  <si>
    <t>N5</t>
  </si>
  <si>
    <t>Remora</t>
  </si>
  <si>
    <t>Roxitromicina</t>
  </si>
  <si>
    <t>150mg N10</t>
  </si>
  <si>
    <t>Ranezol</t>
  </si>
  <si>
    <t>Rabeprazol</t>
  </si>
  <si>
    <t>20mg N28</t>
  </si>
  <si>
    <t>Rehydron</t>
  </si>
  <si>
    <t>Natrii Chloridum 3,5g/ Kalii Chloridum 2,5g/ kali citras 2,9g/ glucosum 10g</t>
  </si>
  <si>
    <t>20.9g N10</t>
  </si>
  <si>
    <t>Ramiprilin</t>
  </si>
  <si>
    <t xml:space="preserve">Ramoprilin </t>
  </si>
  <si>
    <t>10mg N60</t>
  </si>
  <si>
    <t xml:space="preserve">oral </t>
  </si>
  <si>
    <t>Rhinostop</t>
  </si>
  <si>
    <t>Pseudoephedrinum 61.2mg/paracetamolum 251mg/ chlorphe-naminum 2.54mg</t>
  </si>
  <si>
    <t xml:space="preserve">      N20</t>
  </si>
  <si>
    <t xml:space="preserve">Sulfacil </t>
  </si>
  <si>
    <t>Sulfacetamidum natricum</t>
  </si>
  <si>
    <t>300mg/ml 10ml</t>
  </si>
  <si>
    <t>Septolete</t>
  </si>
  <si>
    <t>clorura de cetilpiridiniu 1,2mg</t>
  </si>
  <si>
    <t>N15x2</t>
  </si>
  <si>
    <t>Sekrol</t>
  </si>
  <si>
    <t>Ambroxol</t>
  </si>
  <si>
    <t>30mg N20</t>
  </si>
  <si>
    <t>Salbutamol</t>
  </si>
  <si>
    <t>100mcg/ doza</t>
  </si>
  <si>
    <t>200 doze</t>
  </si>
  <si>
    <t>Susp. Inhal.</t>
  </si>
  <si>
    <t>Suprastin</t>
  </si>
  <si>
    <t>Clorhidrat de cloropiramina</t>
  </si>
  <si>
    <t>20mg/ml 1ml N5</t>
  </si>
  <si>
    <t>Stilnox</t>
  </si>
  <si>
    <t>Zolpidem</t>
  </si>
  <si>
    <t>Spasmalgon</t>
  </si>
  <si>
    <t>Pitofenoni 5mg/fenpiverini bromidum 0.1mg/ metamizoli natrium 500mg</t>
  </si>
  <si>
    <t>N20</t>
  </si>
  <si>
    <t xml:space="preserve">Unifast </t>
  </si>
  <si>
    <t>Ketoprofen 30mg/ dimetilsulfoxid 30mg</t>
  </si>
  <si>
    <t>30g</t>
  </si>
  <si>
    <t>Validol</t>
  </si>
  <si>
    <t>Mentolum 60mg/menthylisovaleratum</t>
  </si>
  <si>
    <t>60mg N10</t>
  </si>
  <si>
    <t>Xefocam</t>
  </si>
  <si>
    <t xml:space="preserve">Lornoxicam </t>
  </si>
  <si>
    <t>8mg N10</t>
  </si>
  <si>
    <t>Zinnat</t>
  </si>
  <si>
    <t>Cefuroxim 500mg</t>
  </si>
  <si>
    <t>Zimaks</t>
  </si>
  <si>
    <t>Cefeximum 400mg</t>
  </si>
  <si>
    <t>400mg N5</t>
  </si>
  <si>
    <t>680mg/790mg/72mg 10ml N20</t>
  </si>
  <si>
    <t>100mg/ml,  30 ml</t>
  </si>
  <si>
    <t>25mg 5ml N10</t>
  </si>
  <si>
    <t>4mg/ml N25</t>
  </si>
  <si>
    <t>250g N10</t>
  </si>
  <si>
    <t> 37 mg/ 5ml 100 ml </t>
  </si>
  <si>
    <t>100mg N30</t>
  </si>
  <si>
    <t>40mg 2ml N25</t>
  </si>
  <si>
    <t>Grupa I  Medicamente</t>
  </si>
  <si>
    <t>№</t>
  </si>
  <si>
    <t>Denumire Comerciala</t>
  </si>
  <si>
    <t xml:space="preserve">Emplastru banda 3cm x 5m </t>
  </si>
  <si>
    <t>buc</t>
  </si>
  <si>
    <t>Emplastru cu ardei 10x18</t>
  </si>
  <si>
    <t>Bumbac 70g</t>
  </si>
  <si>
    <t>Fasa medicala de tifon sterila 5x10cm</t>
  </si>
  <si>
    <t>Fasa medicala de tifon sterila 7x14cm</t>
  </si>
  <si>
    <t>Manusi chirurgicale sterile marimea 8</t>
  </si>
  <si>
    <t>pereche</t>
  </si>
  <si>
    <t xml:space="preserve">Manusi chirurgicale sterile marimea 7 </t>
  </si>
  <si>
    <t>Manusi chirurgicale nesterile cu pudra marimea M</t>
  </si>
  <si>
    <t>Manusi chirurgicale nesterile cu pudra, nitril,albastre, marimea S</t>
  </si>
  <si>
    <t>Masca medicala in 3 straturi pt adulti N50</t>
  </si>
  <si>
    <t>Fir de sutură polipropilen 3/0 cu ac 19mm cu sectiune triunghiulara</t>
  </si>
  <si>
    <t>Fir de sutură polipropilen 3/0 cu ac 19mm cu sectiune rotunda</t>
  </si>
  <si>
    <t>Fir de sutură polipropilen 4/0 cu ac  17 mm cu sectiune rotunda</t>
  </si>
  <si>
    <t>Fir de sutură polipropilen 4/0 cu ac  17 mm cu sectiune triunghiulara</t>
  </si>
  <si>
    <t>Bisturiu chirurgical de unică folosință, steril 22G N1</t>
  </si>
  <si>
    <t>Lame pt bisturiu sterile 15G N1</t>
  </si>
  <si>
    <t>Bahile N1</t>
  </si>
  <si>
    <t>Alcool 70% 1litru</t>
  </si>
  <si>
    <t>Alcool 96% 100ml</t>
  </si>
  <si>
    <t>Valoarea</t>
  </si>
  <si>
    <t>GRUPA II   Materiale de pansament</t>
  </si>
  <si>
    <t>Valoare, lei</t>
  </si>
  <si>
    <t>Seringi 3,0 ml mega star 0.6x30 mm</t>
  </si>
  <si>
    <t>Seringi 5,0 ml mega star 0.7x40 mm</t>
  </si>
  <si>
    <t>Sisteme pentru infuzie Ekomet-90 ,,Vitalis''</t>
  </si>
  <si>
    <t>GRUPA III  Seringi, dispozitive pentru perfuzie</t>
  </si>
  <si>
    <t>Valoarea, lei</t>
  </si>
  <si>
    <t xml:space="preserve">Sekusept Activ pulv.1.5kg (pentru instr.med.,endoscop.) </t>
  </si>
  <si>
    <t>GRUPA IV  Dezinfectanti</t>
  </si>
  <si>
    <t>TOTAL</t>
  </si>
  <si>
    <t xml:space="preserve">Cantitatea </t>
  </si>
  <si>
    <t>Cantitatea</t>
  </si>
  <si>
    <t>Captopril</t>
  </si>
  <si>
    <t>Captoprilum</t>
  </si>
  <si>
    <t>Herbaflu</t>
  </si>
  <si>
    <t>Ibalgin</t>
  </si>
  <si>
    <t>Prozerina</t>
  </si>
  <si>
    <t xml:space="preserve">Șef Centrului medical al DR Centru                         </t>
  </si>
  <si>
    <t>comisar-șef                            Marius BALEA</t>
  </si>
  <si>
    <t>Anexa 1</t>
  </si>
  <si>
    <t>Anexa 2</t>
  </si>
  <si>
    <t>Anexa 3</t>
  </si>
  <si>
    <t>Anexa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</si>
</sst>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10"/>
  <sheetViews>
    <sheetView zoomScale="85" zoomScaleNormal="85" workbookViewId="0">
      <pane xSplit="1" ySplit="4" topLeftCell="B89" activePane="bottomRight" state="frozen"/>
      <selection pane="topRight" activeCell="B1" sqref="B1"/>
      <selection pane="bottomLeft" activeCell="A5" sqref="A5"/>
      <selection pane="bottomRight" activeCell="C112" sqref="C112"/>
    </sheetView>
  </sheetViews>
  <sheetFormatPr defaultRowHeight="21" x14ac:dyDescent="0.25"/>
  <cols>
    <col min="1" max="1" width="5.5703125" customWidth="1"/>
    <col min="2" max="2" width="20" customWidth="1"/>
    <col min="3" max="3" width="39.85546875" customWidth="1"/>
    <col min="4" max="4" width="20.140625" customWidth="1"/>
    <col min="5" max="5" width="9.7109375" customWidth="1"/>
    <col min="6" max="7" width="9.85546875" customWidth="1"/>
    <col min="9" max="9" width="12.7109375" customWidth="1"/>
    <col min="10" max="10" width="14.7109375" customWidth="1"/>
    <col min="12" max="12" width="9.140625" style="41"/>
  </cols>
  <sheetData>
    <row r="1" spans="1:10" ht="25.5" x14ac:dyDescent="0.25">
      <c r="B1" s="47" t="s">
        <v>370</v>
      </c>
      <c r="C1" s="47"/>
      <c r="D1" s="47"/>
      <c r="E1" s="47"/>
      <c r="F1" s="47"/>
      <c r="G1" s="47"/>
      <c r="H1" s="47"/>
      <c r="I1" s="47"/>
      <c r="J1" s="47"/>
    </row>
    <row r="2" spans="1:10" ht="25.5" customHeight="1" x14ac:dyDescent="0.25">
      <c r="A2" s="47" t="s">
        <v>326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6.2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31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35.1" customHeight="1" x14ac:dyDescent="0.25">
      <c r="A5" s="4">
        <v>1</v>
      </c>
      <c r="B5" s="31" t="s">
        <v>10</v>
      </c>
      <c r="C5" s="32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>
        <v>10</v>
      </c>
      <c r="I5" s="37">
        <v>30.7</v>
      </c>
      <c r="J5" s="6">
        <f>SUM(H5*I5)</f>
        <v>307</v>
      </c>
    </row>
    <row r="6" spans="1:10" ht="35.1" customHeight="1" x14ac:dyDescent="0.25">
      <c r="A6" s="2">
        <v>2</v>
      </c>
      <c r="B6" s="33" t="s">
        <v>16</v>
      </c>
      <c r="C6" s="31" t="s">
        <v>17</v>
      </c>
      <c r="D6" s="2" t="s">
        <v>18</v>
      </c>
      <c r="E6" s="2" t="s">
        <v>19</v>
      </c>
      <c r="F6" s="2" t="s">
        <v>20</v>
      </c>
      <c r="G6" s="2" t="s">
        <v>15</v>
      </c>
      <c r="H6" s="2">
        <v>50</v>
      </c>
      <c r="I6" s="38">
        <v>53.47</v>
      </c>
      <c r="J6" s="6">
        <f t="shared" ref="J6:J69" si="0">SUM(H6*I6)</f>
        <v>2673.5</v>
      </c>
    </row>
    <row r="7" spans="1:10" ht="35.1" customHeight="1" x14ac:dyDescent="0.25">
      <c r="A7" s="4">
        <v>3</v>
      </c>
      <c r="B7" s="31" t="s">
        <v>21</v>
      </c>
      <c r="C7" s="32" t="s">
        <v>22</v>
      </c>
      <c r="D7" s="2" t="s">
        <v>318</v>
      </c>
      <c r="E7" s="4" t="s">
        <v>23</v>
      </c>
      <c r="F7" s="4" t="s">
        <v>24</v>
      </c>
      <c r="G7" s="4" t="s">
        <v>25</v>
      </c>
      <c r="H7" s="2">
        <v>50</v>
      </c>
      <c r="I7" s="38">
        <v>53.24</v>
      </c>
      <c r="J7" s="6">
        <f t="shared" si="0"/>
        <v>2662</v>
      </c>
    </row>
    <row r="8" spans="1:10" ht="35.1" customHeight="1" x14ac:dyDescent="0.25">
      <c r="A8" s="2">
        <v>4</v>
      </c>
      <c r="B8" s="33" t="s">
        <v>26</v>
      </c>
      <c r="C8" s="34" t="s">
        <v>27</v>
      </c>
      <c r="D8" s="2" t="s">
        <v>28</v>
      </c>
      <c r="E8" s="2" t="s">
        <v>23</v>
      </c>
      <c r="F8" s="2" t="s">
        <v>24</v>
      </c>
      <c r="G8" s="2" t="s">
        <v>25</v>
      </c>
      <c r="H8" s="2">
        <v>50</v>
      </c>
      <c r="I8" s="38">
        <v>56.25</v>
      </c>
      <c r="J8" s="6">
        <f t="shared" si="0"/>
        <v>2812.5</v>
      </c>
    </row>
    <row r="9" spans="1:10" ht="35.1" customHeight="1" x14ac:dyDescent="0.25">
      <c r="A9" s="2">
        <v>5</v>
      </c>
      <c r="B9" s="33" t="s">
        <v>29</v>
      </c>
      <c r="C9" s="34" t="s">
        <v>30</v>
      </c>
      <c r="D9" s="2" t="s">
        <v>31</v>
      </c>
      <c r="E9" s="2" t="s">
        <v>32</v>
      </c>
      <c r="F9" s="2" t="s">
        <v>14</v>
      </c>
      <c r="G9" s="2" t="s">
        <v>15</v>
      </c>
      <c r="H9" s="2">
        <v>100</v>
      </c>
      <c r="I9" s="38">
        <v>18.32</v>
      </c>
      <c r="J9" s="6">
        <f t="shared" si="0"/>
        <v>1832</v>
      </c>
    </row>
    <row r="10" spans="1:10" ht="35.1" customHeight="1" x14ac:dyDescent="0.25">
      <c r="A10" s="2">
        <v>6</v>
      </c>
      <c r="B10" s="33" t="s">
        <v>33</v>
      </c>
      <c r="C10" s="34" t="s">
        <v>34</v>
      </c>
      <c r="D10" s="2" t="s">
        <v>35</v>
      </c>
      <c r="E10" s="2" t="s">
        <v>36</v>
      </c>
      <c r="F10" s="2" t="s">
        <v>37</v>
      </c>
      <c r="G10" s="2" t="s">
        <v>25</v>
      </c>
      <c r="H10" s="2">
        <v>30</v>
      </c>
      <c r="I10" s="38">
        <v>6</v>
      </c>
      <c r="J10" s="6">
        <f t="shared" si="0"/>
        <v>180</v>
      </c>
    </row>
    <row r="11" spans="1:10" ht="35.1" customHeight="1" x14ac:dyDescent="0.25">
      <c r="A11" s="2">
        <v>7</v>
      </c>
      <c r="B11" s="33" t="s">
        <v>38</v>
      </c>
      <c r="C11" s="34" t="s">
        <v>38</v>
      </c>
      <c r="D11" s="2" t="s">
        <v>39</v>
      </c>
      <c r="E11" s="2" t="s">
        <v>40</v>
      </c>
      <c r="F11" s="2" t="s">
        <v>24</v>
      </c>
      <c r="G11" s="2" t="s">
        <v>15</v>
      </c>
      <c r="H11" s="2">
        <v>50</v>
      </c>
      <c r="I11" s="38">
        <v>34.6</v>
      </c>
      <c r="J11" s="6">
        <f t="shared" si="0"/>
        <v>1730</v>
      </c>
    </row>
    <row r="12" spans="1:10" ht="35.1" customHeight="1" x14ac:dyDescent="0.25">
      <c r="A12" s="2">
        <v>8</v>
      </c>
      <c r="B12" s="33" t="s">
        <v>41</v>
      </c>
      <c r="C12" s="34" t="s">
        <v>42</v>
      </c>
      <c r="D12" s="2" t="s">
        <v>43</v>
      </c>
      <c r="E12" s="2" t="s">
        <v>32</v>
      </c>
      <c r="F12" s="2" t="s">
        <v>24</v>
      </c>
      <c r="G12" s="2" t="s">
        <v>15</v>
      </c>
      <c r="H12" s="2">
        <v>100</v>
      </c>
      <c r="I12" s="38">
        <v>47.31</v>
      </c>
      <c r="J12" s="6">
        <f t="shared" si="0"/>
        <v>4731</v>
      </c>
    </row>
    <row r="13" spans="1:10" ht="35.1" customHeight="1" x14ac:dyDescent="0.25">
      <c r="A13" s="4">
        <v>9</v>
      </c>
      <c r="B13" s="33" t="s">
        <v>44</v>
      </c>
      <c r="C13" s="32" t="s">
        <v>45</v>
      </c>
      <c r="D13" s="2" t="s">
        <v>46</v>
      </c>
      <c r="E13" s="2" t="s">
        <v>47</v>
      </c>
      <c r="F13" s="2" t="s">
        <v>48</v>
      </c>
      <c r="G13" s="2" t="s">
        <v>15</v>
      </c>
      <c r="H13" s="2">
        <v>50</v>
      </c>
      <c r="I13" s="38">
        <v>23.5</v>
      </c>
      <c r="J13" s="6">
        <f t="shared" si="0"/>
        <v>1175</v>
      </c>
    </row>
    <row r="14" spans="1:10" ht="35.1" customHeight="1" x14ac:dyDescent="0.25">
      <c r="A14" s="2">
        <v>10</v>
      </c>
      <c r="B14" s="33" t="s">
        <v>49</v>
      </c>
      <c r="C14" s="34" t="s">
        <v>50</v>
      </c>
      <c r="D14" s="2" t="s">
        <v>51</v>
      </c>
      <c r="E14" s="2" t="s">
        <v>52</v>
      </c>
      <c r="F14" s="2" t="s">
        <v>14</v>
      </c>
      <c r="G14" s="2" t="s">
        <v>15</v>
      </c>
      <c r="H14" s="2">
        <v>6</v>
      </c>
      <c r="I14" s="38">
        <v>32.15</v>
      </c>
      <c r="J14" s="6">
        <f t="shared" si="0"/>
        <v>192.89999999999998</v>
      </c>
    </row>
    <row r="15" spans="1:10" ht="35.1" customHeight="1" x14ac:dyDescent="0.25">
      <c r="A15" s="2">
        <v>11</v>
      </c>
      <c r="B15" s="33" t="s">
        <v>53</v>
      </c>
      <c r="C15" s="33" t="s">
        <v>54</v>
      </c>
      <c r="D15" s="2" t="s">
        <v>55</v>
      </c>
      <c r="E15" s="2" t="s">
        <v>56</v>
      </c>
      <c r="F15" s="2" t="s">
        <v>20</v>
      </c>
      <c r="G15" s="2" t="s">
        <v>25</v>
      </c>
      <c r="H15" s="2">
        <v>50</v>
      </c>
      <c r="I15" s="38">
        <v>39.1</v>
      </c>
      <c r="J15" s="6">
        <f t="shared" si="0"/>
        <v>1955</v>
      </c>
    </row>
    <row r="16" spans="1:10" ht="35.1" customHeight="1" x14ac:dyDescent="0.25">
      <c r="A16" s="4">
        <v>12</v>
      </c>
      <c r="B16" s="31" t="s">
        <v>57</v>
      </c>
      <c r="C16" s="32" t="s">
        <v>58</v>
      </c>
      <c r="D16" s="2" t="s">
        <v>319</v>
      </c>
      <c r="E16" s="4" t="s">
        <v>59</v>
      </c>
      <c r="F16" s="4" t="s">
        <v>37</v>
      </c>
      <c r="G16" s="4" t="s">
        <v>25</v>
      </c>
      <c r="H16" s="4">
        <v>50</v>
      </c>
      <c r="I16" s="37">
        <v>35.299999999999997</v>
      </c>
      <c r="J16" s="6">
        <f t="shared" si="0"/>
        <v>1764.9999999999998</v>
      </c>
    </row>
    <row r="17" spans="1:10" ht="35.1" customHeight="1" x14ac:dyDescent="0.25">
      <c r="A17" s="2">
        <v>13</v>
      </c>
      <c r="B17" s="33" t="s">
        <v>60</v>
      </c>
      <c r="C17" s="33" t="s">
        <v>61</v>
      </c>
      <c r="D17" s="1" t="s">
        <v>62</v>
      </c>
      <c r="E17" s="1" t="s">
        <v>63</v>
      </c>
      <c r="F17" s="1" t="s">
        <v>14</v>
      </c>
      <c r="G17" s="1" t="s">
        <v>15</v>
      </c>
      <c r="H17" s="1">
        <v>10</v>
      </c>
      <c r="I17" s="39">
        <v>23.56</v>
      </c>
      <c r="J17" s="6">
        <f t="shared" si="0"/>
        <v>235.6</v>
      </c>
    </row>
    <row r="18" spans="1:10" ht="35.1" customHeight="1" x14ac:dyDescent="0.25">
      <c r="A18" s="4">
        <v>14</v>
      </c>
      <c r="B18" s="31" t="s">
        <v>64</v>
      </c>
      <c r="C18" s="32" t="s">
        <v>65</v>
      </c>
      <c r="D18" s="4" t="s">
        <v>66</v>
      </c>
      <c r="E18" s="4" t="s">
        <v>32</v>
      </c>
      <c r="F18" s="4" t="s">
        <v>20</v>
      </c>
      <c r="G18" s="4" t="s">
        <v>67</v>
      </c>
      <c r="H18" s="4">
        <v>300</v>
      </c>
      <c r="I18" s="37">
        <v>7.92</v>
      </c>
      <c r="J18" s="6">
        <f t="shared" si="0"/>
        <v>2376</v>
      </c>
    </row>
    <row r="19" spans="1:10" ht="35.1" customHeight="1" x14ac:dyDescent="0.25">
      <c r="A19" s="2">
        <v>15</v>
      </c>
      <c r="B19" s="33" t="s">
        <v>68</v>
      </c>
      <c r="C19" s="34" t="s">
        <v>69</v>
      </c>
      <c r="D19" s="2" t="s">
        <v>70</v>
      </c>
      <c r="E19" s="2" t="s">
        <v>32</v>
      </c>
      <c r="F19" s="2" t="s">
        <v>20</v>
      </c>
      <c r="G19" s="2" t="s">
        <v>15</v>
      </c>
      <c r="H19" s="2">
        <v>100</v>
      </c>
      <c r="I19" s="38">
        <v>35.619999999999997</v>
      </c>
      <c r="J19" s="6">
        <f t="shared" si="0"/>
        <v>3561.9999999999995</v>
      </c>
    </row>
    <row r="20" spans="1:10" ht="35.1" customHeight="1" x14ac:dyDescent="0.25">
      <c r="A20" s="4">
        <v>16</v>
      </c>
      <c r="B20" s="31" t="s">
        <v>363</v>
      </c>
      <c r="C20" s="32" t="s">
        <v>364</v>
      </c>
      <c r="D20" s="4" t="s">
        <v>71</v>
      </c>
      <c r="E20" s="4" t="s">
        <v>32</v>
      </c>
      <c r="F20" s="4" t="s">
        <v>72</v>
      </c>
      <c r="G20" s="4" t="s">
        <v>67</v>
      </c>
      <c r="H20" s="4">
        <v>50</v>
      </c>
      <c r="I20" s="37">
        <v>10.8</v>
      </c>
      <c r="J20" s="6">
        <f t="shared" si="0"/>
        <v>540</v>
      </c>
    </row>
    <row r="21" spans="1:10" ht="35.1" customHeight="1" x14ac:dyDescent="0.25">
      <c r="A21" s="4">
        <v>17</v>
      </c>
      <c r="B21" s="31" t="s">
        <v>73</v>
      </c>
      <c r="C21" s="32" t="s">
        <v>74</v>
      </c>
      <c r="D21" s="2" t="s">
        <v>320</v>
      </c>
      <c r="E21" s="4" t="s">
        <v>75</v>
      </c>
      <c r="F21" s="4" t="s">
        <v>14</v>
      </c>
      <c r="G21" s="4" t="s">
        <v>67</v>
      </c>
      <c r="H21" s="4">
        <v>50</v>
      </c>
      <c r="I21" s="37">
        <v>76.849999999999994</v>
      </c>
      <c r="J21" s="6">
        <f t="shared" si="0"/>
        <v>3842.4999999999995</v>
      </c>
    </row>
    <row r="22" spans="1:10" ht="35.1" customHeight="1" x14ac:dyDescent="0.25">
      <c r="A22" s="4">
        <v>18</v>
      </c>
      <c r="B22" s="31" t="s">
        <v>76</v>
      </c>
      <c r="C22" s="32" t="s">
        <v>77</v>
      </c>
      <c r="D22" s="4" t="s">
        <v>78</v>
      </c>
      <c r="E22" s="4" t="s">
        <v>79</v>
      </c>
      <c r="F22" s="4" t="s">
        <v>80</v>
      </c>
      <c r="G22" s="4" t="s">
        <v>81</v>
      </c>
      <c r="H22" s="4">
        <v>50</v>
      </c>
      <c r="I22" s="37">
        <v>13.05</v>
      </c>
      <c r="J22" s="6">
        <f t="shared" si="0"/>
        <v>652.5</v>
      </c>
    </row>
    <row r="23" spans="1:10" ht="35.1" customHeight="1" x14ac:dyDescent="0.25">
      <c r="A23" s="2">
        <v>19</v>
      </c>
      <c r="B23" s="34" t="s">
        <v>76</v>
      </c>
      <c r="C23" s="34" t="s">
        <v>77</v>
      </c>
      <c r="D23" s="2" t="s">
        <v>82</v>
      </c>
      <c r="E23" s="2" t="s">
        <v>83</v>
      </c>
      <c r="F23" s="2" t="s">
        <v>80</v>
      </c>
      <c r="G23" s="2" t="s">
        <v>25</v>
      </c>
      <c r="H23" s="2">
        <v>150</v>
      </c>
      <c r="I23" s="38">
        <v>9.1999999999999993</v>
      </c>
      <c r="J23" s="6">
        <f t="shared" si="0"/>
        <v>1380</v>
      </c>
    </row>
    <row r="24" spans="1:10" ht="35.1" customHeight="1" x14ac:dyDescent="0.25">
      <c r="A24" s="2">
        <v>20</v>
      </c>
      <c r="B24" s="31" t="s">
        <v>84</v>
      </c>
      <c r="C24" s="31" t="s">
        <v>85</v>
      </c>
      <c r="D24" s="3" t="s">
        <v>86</v>
      </c>
      <c r="E24" s="3" t="s">
        <v>79</v>
      </c>
      <c r="F24" s="3" t="s">
        <v>14</v>
      </c>
      <c r="G24" s="3" t="s">
        <v>15</v>
      </c>
      <c r="H24" s="3">
        <v>10</v>
      </c>
      <c r="I24" s="40">
        <v>32.65</v>
      </c>
      <c r="J24" s="6">
        <f t="shared" si="0"/>
        <v>326.5</v>
      </c>
    </row>
    <row r="25" spans="1:10" ht="35.1" customHeight="1" x14ac:dyDescent="0.25">
      <c r="A25" s="2">
        <v>21</v>
      </c>
      <c r="B25" s="33" t="s">
        <v>87</v>
      </c>
      <c r="C25" s="35" t="s">
        <v>88</v>
      </c>
      <c r="D25" s="2" t="s">
        <v>46</v>
      </c>
      <c r="E25" s="2" t="s">
        <v>89</v>
      </c>
      <c r="F25" s="2" t="s">
        <v>20</v>
      </c>
      <c r="G25" s="2" t="s">
        <v>67</v>
      </c>
      <c r="H25" s="2">
        <v>100</v>
      </c>
      <c r="I25" s="38">
        <v>11.23</v>
      </c>
      <c r="J25" s="6">
        <f t="shared" si="0"/>
        <v>1123</v>
      </c>
    </row>
    <row r="26" spans="1:10" ht="35.1" customHeight="1" x14ac:dyDescent="0.25">
      <c r="A26" s="4">
        <v>22</v>
      </c>
      <c r="B26" s="31" t="s">
        <v>90</v>
      </c>
      <c r="C26" s="32" t="s">
        <v>91</v>
      </c>
      <c r="D26" s="4" t="s">
        <v>92</v>
      </c>
      <c r="E26" s="4" t="s">
        <v>79</v>
      </c>
      <c r="F26" s="4" t="s">
        <v>14</v>
      </c>
      <c r="G26" s="4" t="s">
        <v>15</v>
      </c>
      <c r="H26" s="4">
        <v>10</v>
      </c>
      <c r="I26" s="37">
        <v>15.42</v>
      </c>
      <c r="J26" s="6">
        <f t="shared" si="0"/>
        <v>154.19999999999999</v>
      </c>
    </row>
    <row r="27" spans="1:10" ht="35.1" customHeight="1" x14ac:dyDescent="0.25">
      <c r="A27" s="4">
        <v>23</v>
      </c>
      <c r="B27" s="31" t="s">
        <v>93</v>
      </c>
      <c r="C27" s="32" t="s">
        <v>94</v>
      </c>
      <c r="D27" s="2" t="s">
        <v>321</v>
      </c>
      <c r="E27" s="4" t="s">
        <v>79</v>
      </c>
      <c r="F27" s="4" t="s">
        <v>80</v>
      </c>
      <c r="G27" s="4" t="s">
        <v>81</v>
      </c>
      <c r="H27" s="4">
        <v>10</v>
      </c>
      <c r="I27" s="37">
        <v>52.5</v>
      </c>
      <c r="J27" s="6">
        <f t="shared" si="0"/>
        <v>525</v>
      </c>
    </row>
    <row r="28" spans="1:10" ht="35.1" customHeight="1" x14ac:dyDescent="0.25">
      <c r="A28" s="4">
        <v>24</v>
      </c>
      <c r="B28" s="31" t="s">
        <v>95</v>
      </c>
      <c r="C28" s="32" t="s">
        <v>96</v>
      </c>
      <c r="D28" s="4" t="s">
        <v>97</v>
      </c>
      <c r="E28" s="4" t="s">
        <v>79</v>
      </c>
      <c r="F28" s="4" t="s">
        <v>80</v>
      </c>
      <c r="G28" s="4" t="s">
        <v>81</v>
      </c>
      <c r="H28" s="4">
        <v>20</v>
      </c>
      <c r="I28" s="37">
        <v>56.34</v>
      </c>
      <c r="J28" s="6">
        <f t="shared" si="0"/>
        <v>1126.8000000000002</v>
      </c>
    </row>
    <row r="29" spans="1:10" ht="35.1" customHeight="1" x14ac:dyDescent="0.25">
      <c r="A29" s="2">
        <v>25</v>
      </c>
      <c r="B29" s="33" t="s">
        <v>98</v>
      </c>
      <c r="C29" s="34" t="s">
        <v>99</v>
      </c>
      <c r="D29" s="2" t="s">
        <v>100</v>
      </c>
      <c r="E29" s="2" t="s">
        <v>79</v>
      </c>
      <c r="F29" s="2" t="s">
        <v>14</v>
      </c>
      <c r="G29" s="2" t="s">
        <v>81</v>
      </c>
      <c r="H29" s="2">
        <v>5</v>
      </c>
      <c r="I29" s="38">
        <v>21.8</v>
      </c>
      <c r="J29" s="6">
        <f t="shared" si="0"/>
        <v>109</v>
      </c>
    </row>
    <row r="30" spans="1:10" ht="35.1" customHeight="1" x14ac:dyDescent="0.25">
      <c r="A30" s="2">
        <v>26</v>
      </c>
      <c r="B30" s="33" t="s">
        <v>98</v>
      </c>
      <c r="C30" s="34" t="s">
        <v>101</v>
      </c>
      <c r="D30" s="2" t="s">
        <v>102</v>
      </c>
      <c r="E30" s="2" t="s">
        <v>32</v>
      </c>
      <c r="F30" s="2" t="s">
        <v>24</v>
      </c>
      <c r="G30" s="2" t="s">
        <v>15</v>
      </c>
      <c r="H30" s="2">
        <v>50</v>
      </c>
      <c r="I30" s="38">
        <v>12.5</v>
      </c>
      <c r="J30" s="6">
        <f t="shared" si="0"/>
        <v>625</v>
      </c>
    </row>
    <row r="31" spans="1:10" ht="35.1" customHeight="1" x14ac:dyDescent="0.25">
      <c r="A31" s="2">
        <v>27</v>
      </c>
      <c r="B31" s="33" t="s">
        <v>103</v>
      </c>
      <c r="C31" s="34" t="s">
        <v>104</v>
      </c>
      <c r="D31" s="2" t="s">
        <v>105</v>
      </c>
      <c r="E31" s="2" t="s">
        <v>106</v>
      </c>
      <c r="F31" s="2" t="s">
        <v>37</v>
      </c>
      <c r="G31" s="2" t="s">
        <v>107</v>
      </c>
      <c r="H31" s="2">
        <v>100</v>
      </c>
      <c r="I31" s="38">
        <v>12.2</v>
      </c>
      <c r="J31" s="6">
        <f t="shared" si="0"/>
        <v>1220</v>
      </c>
    </row>
    <row r="32" spans="1:10" ht="35.1" customHeight="1" x14ac:dyDescent="0.25">
      <c r="A32" s="2">
        <v>28</v>
      </c>
      <c r="B32" s="33" t="s">
        <v>103</v>
      </c>
      <c r="C32" s="34" t="s">
        <v>104</v>
      </c>
      <c r="D32" s="2" t="s">
        <v>108</v>
      </c>
      <c r="E32" s="2" t="s">
        <v>79</v>
      </c>
      <c r="F32" s="2" t="s">
        <v>80</v>
      </c>
      <c r="G32" s="2" t="s">
        <v>81</v>
      </c>
      <c r="H32" s="2">
        <v>50</v>
      </c>
      <c r="I32" s="39">
        <v>32.56</v>
      </c>
      <c r="J32" s="6">
        <f t="shared" si="0"/>
        <v>1628</v>
      </c>
    </row>
    <row r="33" spans="1:10" ht="35.1" customHeight="1" x14ac:dyDescent="0.25">
      <c r="A33" s="2">
        <v>29</v>
      </c>
      <c r="B33" s="33" t="s">
        <v>109</v>
      </c>
      <c r="C33" s="34" t="s">
        <v>110</v>
      </c>
      <c r="D33" s="2" t="s">
        <v>111</v>
      </c>
      <c r="E33" s="2" t="s">
        <v>32</v>
      </c>
      <c r="F33" s="2" t="s">
        <v>24</v>
      </c>
      <c r="G33" s="2" t="s">
        <v>15</v>
      </c>
      <c r="H33" s="2">
        <v>10</v>
      </c>
      <c r="I33" s="38">
        <v>43.8</v>
      </c>
      <c r="J33" s="6">
        <f t="shared" si="0"/>
        <v>438</v>
      </c>
    </row>
    <row r="34" spans="1:10" ht="35.1" customHeight="1" x14ac:dyDescent="0.25">
      <c r="A34" s="4">
        <v>30</v>
      </c>
      <c r="B34" s="31" t="s">
        <v>112</v>
      </c>
      <c r="C34" s="31" t="s">
        <v>113</v>
      </c>
      <c r="D34" s="3" t="s">
        <v>114</v>
      </c>
      <c r="E34" s="3" t="s">
        <v>79</v>
      </c>
      <c r="F34" s="3" t="s">
        <v>14</v>
      </c>
      <c r="G34" s="3" t="s">
        <v>15</v>
      </c>
      <c r="H34" s="3">
        <v>20</v>
      </c>
      <c r="I34" s="40">
        <v>12.4</v>
      </c>
      <c r="J34" s="6">
        <f t="shared" si="0"/>
        <v>248</v>
      </c>
    </row>
    <row r="35" spans="1:10" ht="35.1" customHeight="1" x14ac:dyDescent="0.25">
      <c r="A35" s="4">
        <v>31</v>
      </c>
      <c r="B35" s="31" t="s">
        <v>115</v>
      </c>
      <c r="C35" s="32" t="s">
        <v>115</v>
      </c>
      <c r="D35" s="2" t="s">
        <v>322</v>
      </c>
      <c r="E35" s="4" t="s">
        <v>116</v>
      </c>
      <c r="F35" s="4" t="s">
        <v>24</v>
      </c>
      <c r="G35" s="4" t="s">
        <v>15</v>
      </c>
      <c r="H35" s="4">
        <v>30</v>
      </c>
      <c r="I35" s="37">
        <v>19.2</v>
      </c>
      <c r="J35" s="6">
        <f t="shared" si="0"/>
        <v>576</v>
      </c>
    </row>
    <row r="36" spans="1:10" ht="35.1" customHeight="1" x14ac:dyDescent="0.25">
      <c r="A36" s="4">
        <v>32</v>
      </c>
      <c r="B36" s="31" t="s">
        <v>117</v>
      </c>
      <c r="C36" s="32" t="s">
        <v>118</v>
      </c>
      <c r="D36" s="4" t="s">
        <v>119</v>
      </c>
      <c r="E36" s="4" t="s">
        <v>89</v>
      </c>
      <c r="F36" s="4" t="s">
        <v>20</v>
      </c>
      <c r="G36" s="4" t="s">
        <v>15</v>
      </c>
      <c r="H36" s="4">
        <v>100</v>
      </c>
      <c r="I36" s="37">
        <v>35.36</v>
      </c>
      <c r="J36" s="6">
        <f t="shared" si="0"/>
        <v>3536</v>
      </c>
    </row>
    <row r="37" spans="1:10" ht="35.1" customHeight="1" x14ac:dyDescent="0.25">
      <c r="A37" s="2">
        <v>33</v>
      </c>
      <c r="B37" s="33" t="s">
        <v>120</v>
      </c>
      <c r="C37" s="34" t="s">
        <v>121</v>
      </c>
      <c r="D37" s="2" t="s">
        <v>122</v>
      </c>
      <c r="E37" s="2" t="s">
        <v>32</v>
      </c>
      <c r="F37" s="2" t="s">
        <v>72</v>
      </c>
      <c r="G37" s="2" t="s">
        <v>15</v>
      </c>
      <c r="H37" s="2">
        <v>20</v>
      </c>
      <c r="I37" s="38">
        <v>47.5</v>
      </c>
      <c r="J37" s="6">
        <f t="shared" si="0"/>
        <v>950</v>
      </c>
    </row>
    <row r="38" spans="1:10" ht="35.1" customHeight="1" x14ac:dyDescent="0.25">
      <c r="A38" s="2">
        <v>34</v>
      </c>
      <c r="B38" s="33" t="s">
        <v>123</v>
      </c>
      <c r="C38" s="34" t="s">
        <v>124</v>
      </c>
      <c r="D38" s="2" t="s">
        <v>125</v>
      </c>
      <c r="E38" s="2" t="s">
        <v>79</v>
      </c>
      <c r="F38" s="2" t="s">
        <v>14</v>
      </c>
      <c r="G38" s="2" t="s">
        <v>15</v>
      </c>
      <c r="H38" s="2">
        <v>5</v>
      </c>
      <c r="I38" s="38">
        <v>15.03</v>
      </c>
      <c r="J38" s="6">
        <f t="shared" si="0"/>
        <v>75.149999999999991</v>
      </c>
    </row>
    <row r="39" spans="1:10" ht="35.1" customHeight="1" x14ac:dyDescent="0.25">
      <c r="A39" s="2">
        <v>35</v>
      </c>
      <c r="B39" s="33" t="s">
        <v>126</v>
      </c>
      <c r="C39" s="34" t="s">
        <v>127</v>
      </c>
      <c r="D39" s="2" t="s">
        <v>128</v>
      </c>
      <c r="E39" s="2" t="s">
        <v>129</v>
      </c>
      <c r="F39" s="2" t="s">
        <v>14</v>
      </c>
      <c r="G39" s="2" t="s">
        <v>25</v>
      </c>
      <c r="H39" s="2">
        <v>1000</v>
      </c>
      <c r="I39" s="38">
        <v>37.5</v>
      </c>
      <c r="J39" s="6">
        <f t="shared" si="0"/>
        <v>37500</v>
      </c>
    </row>
    <row r="40" spans="1:10" ht="35.1" customHeight="1" x14ac:dyDescent="0.25">
      <c r="A40" s="2">
        <v>36</v>
      </c>
      <c r="B40" s="33" t="s">
        <v>130</v>
      </c>
      <c r="C40" s="35" t="s">
        <v>131</v>
      </c>
      <c r="D40" s="2" t="s">
        <v>132</v>
      </c>
      <c r="E40" s="2" t="s">
        <v>133</v>
      </c>
      <c r="F40" s="2" t="s">
        <v>24</v>
      </c>
      <c r="G40" s="2" t="s">
        <v>15</v>
      </c>
      <c r="H40" s="2">
        <v>50</v>
      </c>
      <c r="I40" s="38">
        <v>35.4</v>
      </c>
      <c r="J40" s="6">
        <f t="shared" si="0"/>
        <v>1770</v>
      </c>
    </row>
    <row r="41" spans="1:10" ht="35.1" customHeight="1" x14ac:dyDescent="0.25">
      <c r="A41" s="2">
        <v>37</v>
      </c>
      <c r="B41" s="33" t="s">
        <v>134</v>
      </c>
      <c r="C41" s="35" t="s">
        <v>135</v>
      </c>
      <c r="D41" s="2" t="s">
        <v>136</v>
      </c>
      <c r="E41" s="2" t="s">
        <v>32</v>
      </c>
      <c r="F41" s="2" t="s">
        <v>24</v>
      </c>
      <c r="G41" s="2" t="s">
        <v>15</v>
      </c>
      <c r="H41" s="2">
        <v>100</v>
      </c>
      <c r="I41" s="38">
        <v>15</v>
      </c>
      <c r="J41" s="6">
        <f t="shared" si="0"/>
        <v>1500</v>
      </c>
    </row>
    <row r="42" spans="1:10" ht="35.1" customHeight="1" x14ac:dyDescent="0.25">
      <c r="A42" s="2">
        <v>38</v>
      </c>
      <c r="B42" s="33" t="s">
        <v>137</v>
      </c>
      <c r="C42" s="34" t="s">
        <v>138</v>
      </c>
      <c r="D42" s="2" t="s">
        <v>71</v>
      </c>
      <c r="E42" s="2" t="s">
        <v>32</v>
      </c>
      <c r="F42" s="2" t="s">
        <v>24</v>
      </c>
      <c r="G42" s="2" t="s">
        <v>15</v>
      </c>
      <c r="H42" s="2">
        <v>50</v>
      </c>
      <c r="I42" s="38">
        <v>37.15</v>
      </c>
      <c r="J42" s="6">
        <f t="shared" si="0"/>
        <v>1857.5</v>
      </c>
    </row>
    <row r="43" spans="1:10" ht="35.1" customHeight="1" x14ac:dyDescent="0.25">
      <c r="A43" s="2">
        <v>39</v>
      </c>
      <c r="B43" s="33" t="s">
        <v>139</v>
      </c>
      <c r="C43" s="34" t="s">
        <v>140</v>
      </c>
      <c r="D43" s="2" t="s">
        <v>141</v>
      </c>
      <c r="E43" s="2" t="s">
        <v>142</v>
      </c>
      <c r="F43" s="2" t="s">
        <v>143</v>
      </c>
      <c r="G43" s="2" t="s">
        <v>25</v>
      </c>
      <c r="H43" s="2">
        <v>50</v>
      </c>
      <c r="I43" s="38">
        <v>45.3</v>
      </c>
      <c r="J43" s="6">
        <f t="shared" si="0"/>
        <v>2265</v>
      </c>
    </row>
    <row r="44" spans="1:10" ht="35.1" customHeight="1" x14ac:dyDescent="0.25">
      <c r="A44" s="2">
        <v>40</v>
      </c>
      <c r="B44" s="33" t="s">
        <v>144</v>
      </c>
      <c r="C44" s="34" t="s">
        <v>145</v>
      </c>
      <c r="D44" s="2" t="s">
        <v>146</v>
      </c>
      <c r="E44" s="2" t="s">
        <v>32</v>
      </c>
      <c r="F44" s="2" t="s">
        <v>24</v>
      </c>
      <c r="G44" s="2" t="s">
        <v>15</v>
      </c>
      <c r="H44" s="2">
        <v>100</v>
      </c>
      <c r="I44" s="38">
        <v>140</v>
      </c>
      <c r="J44" s="6">
        <f t="shared" si="0"/>
        <v>14000</v>
      </c>
    </row>
    <row r="45" spans="1:10" ht="35.1" customHeight="1" x14ac:dyDescent="0.25">
      <c r="A45" s="2">
        <v>41</v>
      </c>
      <c r="B45" s="33" t="s">
        <v>147</v>
      </c>
      <c r="C45" s="34" t="s">
        <v>148</v>
      </c>
      <c r="D45" s="2" t="s">
        <v>149</v>
      </c>
      <c r="E45" s="2" t="s">
        <v>36</v>
      </c>
      <c r="F45" s="2" t="s">
        <v>14</v>
      </c>
      <c r="G45" s="2" t="s">
        <v>25</v>
      </c>
      <c r="H45" s="2">
        <v>30</v>
      </c>
      <c r="I45" s="38">
        <v>9.8000000000000007</v>
      </c>
      <c r="J45" s="6">
        <f t="shared" si="0"/>
        <v>294</v>
      </c>
    </row>
    <row r="46" spans="1:10" ht="35.1" customHeight="1" x14ac:dyDescent="0.25">
      <c r="A46" s="2">
        <v>42</v>
      </c>
      <c r="B46" s="33" t="s">
        <v>150</v>
      </c>
      <c r="C46" s="31" t="s">
        <v>151</v>
      </c>
      <c r="D46" s="2" t="s">
        <v>323</v>
      </c>
      <c r="E46" s="4" t="s">
        <v>56</v>
      </c>
      <c r="F46" s="4" t="s">
        <v>24</v>
      </c>
      <c r="G46" s="4" t="s">
        <v>25</v>
      </c>
      <c r="H46" s="4">
        <v>50</v>
      </c>
      <c r="I46" s="37">
        <v>47.15</v>
      </c>
      <c r="J46" s="6">
        <f t="shared" si="0"/>
        <v>2357.5</v>
      </c>
    </row>
    <row r="47" spans="1:10" ht="35.1" customHeight="1" x14ac:dyDescent="0.25">
      <c r="A47" s="4">
        <v>43</v>
      </c>
      <c r="B47" s="31" t="s">
        <v>152</v>
      </c>
      <c r="C47" s="35" t="s">
        <v>153</v>
      </c>
      <c r="D47" s="2" t="s">
        <v>46</v>
      </c>
      <c r="E47" s="2" t="s">
        <v>47</v>
      </c>
      <c r="F47" s="2" t="s">
        <v>48</v>
      </c>
      <c r="G47" s="2" t="s">
        <v>15</v>
      </c>
      <c r="H47" s="2">
        <v>50</v>
      </c>
      <c r="I47" s="38">
        <v>34.9</v>
      </c>
      <c r="J47" s="6">
        <f t="shared" si="0"/>
        <v>1745</v>
      </c>
    </row>
    <row r="48" spans="1:10" ht="35.1" customHeight="1" x14ac:dyDescent="0.25">
      <c r="A48" s="2">
        <v>44</v>
      </c>
      <c r="B48" s="34" t="s">
        <v>154</v>
      </c>
      <c r="C48" s="35" t="s">
        <v>155</v>
      </c>
      <c r="D48" s="2" t="s">
        <v>156</v>
      </c>
      <c r="E48" s="2" t="s">
        <v>89</v>
      </c>
      <c r="F48" s="2" t="s">
        <v>24</v>
      </c>
      <c r="G48" s="2" t="s">
        <v>15</v>
      </c>
      <c r="H48" s="2">
        <v>50</v>
      </c>
      <c r="I48" s="38">
        <v>107</v>
      </c>
      <c r="J48" s="6">
        <f t="shared" si="0"/>
        <v>5350</v>
      </c>
    </row>
    <row r="49" spans="1:10" ht="35.1" customHeight="1" x14ac:dyDescent="0.25">
      <c r="A49" s="2">
        <v>45</v>
      </c>
      <c r="B49" s="34" t="s">
        <v>157</v>
      </c>
      <c r="C49" s="34" t="s">
        <v>158</v>
      </c>
      <c r="D49" s="2" t="s">
        <v>159</v>
      </c>
      <c r="E49" s="2" t="s">
        <v>32</v>
      </c>
      <c r="F49" s="2" t="s">
        <v>14</v>
      </c>
      <c r="G49" s="2" t="s">
        <v>15</v>
      </c>
      <c r="H49" s="2">
        <v>50</v>
      </c>
      <c r="I49" s="38">
        <v>29.3</v>
      </c>
      <c r="J49" s="6">
        <f t="shared" si="0"/>
        <v>1465</v>
      </c>
    </row>
    <row r="50" spans="1:10" ht="35.1" customHeight="1" x14ac:dyDescent="0.25">
      <c r="A50" s="2">
        <v>46</v>
      </c>
      <c r="B50" s="34" t="s">
        <v>365</v>
      </c>
      <c r="C50" s="34" t="s">
        <v>160</v>
      </c>
      <c r="D50" s="2" t="s">
        <v>161</v>
      </c>
      <c r="E50" s="2" t="s">
        <v>36</v>
      </c>
      <c r="F50" s="2" t="s">
        <v>24</v>
      </c>
      <c r="G50" s="2" t="s">
        <v>25</v>
      </c>
      <c r="H50" s="2">
        <v>100</v>
      </c>
      <c r="I50" s="38">
        <v>27.1</v>
      </c>
      <c r="J50" s="6">
        <f t="shared" si="0"/>
        <v>2710</v>
      </c>
    </row>
    <row r="51" spans="1:10" ht="35.1" customHeight="1" x14ac:dyDescent="0.25">
      <c r="A51" s="2">
        <v>47</v>
      </c>
      <c r="B51" s="33" t="s">
        <v>162</v>
      </c>
      <c r="C51" s="34" t="s">
        <v>163</v>
      </c>
      <c r="D51" s="2" t="s">
        <v>164</v>
      </c>
      <c r="E51" s="2" t="s">
        <v>165</v>
      </c>
      <c r="F51" s="2" t="s">
        <v>37</v>
      </c>
      <c r="G51" s="2" t="s">
        <v>25</v>
      </c>
      <c r="H51" s="2">
        <v>150</v>
      </c>
      <c r="I51" s="38">
        <v>5.5</v>
      </c>
      <c r="J51" s="6">
        <f t="shared" si="0"/>
        <v>825</v>
      </c>
    </row>
    <row r="52" spans="1:10" ht="35.1" customHeight="1" x14ac:dyDescent="0.25">
      <c r="A52" s="2">
        <v>48</v>
      </c>
      <c r="B52" s="33" t="s">
        <v>366</v>
      </c>
      <c r="C52" s="33" t="s">
        <v>166</v>
      </c>
      <c r="D52" s="2" t="s">
        <v>167</v>
      </c>
      <c r="E52" s="2" t="s">
        <v>32</v>
      </c>
      <c r="F52" s="2" t="s">
        <v>24</v>
      </c>
      <c r="G52" s="2" t="s">
        <v>15</v>
      </c>
      <c r="H52" s="2">
        <v>100</v>
      </c>
      <c r="I52" s="38">
        <v>16.3</v>
      </c>
      <c r="J52" s="6">
        <f t="shared" si="0"/>
        <v>1630</v>
      </c>
    </row>
    <row r="53" spans="1:10" ht="35.1" customHeight="1" x14ac:dyDescent="0.25">
      <c r="A53" s="4">
        <v>49</v>
      </c>
      <c r="B53" s="31" t="s">
        <v>168</v>
      </c>
      <c r="C53" s="32" t="s">
        <v>169</v>
      </c>
      <c r="D53" s="4" t="s">
        <v>170</v>
      </c>
      <c r="E53" s="4" t="s">
        <v>171</v>
      </c>
      <c r="F53" s="4" t="s">
        <v>20</v>
      </c>
      <c r="G53" s="4" t="s">
        <v>15</v>
      </c>
      <c r="H53" s="4">
        <v>200</v>
      </c>
      <c r="I53" s="37">
        <v>56.3</v>
      </c>
      <c r="J53" s="6">
        <f t="shared" si="0"/>
        <v>11260</v>
      </c>
    </row>
    <row r="54" spans="1:10" ht="35.1" customHeight="1" x14ac:dyDescent="0.25">
      <c r="A54" s="2">
        <v>50</v>
      </c>
      <c r="B54" s="33" t="s">
        <v>172</v>
      </c>
      <c r="C54" s="34" t="s">
        <v>173</v>
      </c>
      <c r="D54" s="2" t="s">
        <v>174</v>
      </c>
      <c r="E54" s="2" t="s">
        <v>175</v>
      </c>
      <c r="F54" s="2" t="s">
        <v>20</v>
      </c>
      <c r="G54" s="2" t="s">
        <v>15</v>
      </c>
      <c r="H54" s="2">
        <v>100</v>
      </c>
      <c r="I54" s="38">
        <v>67.900000000000006</v>
      </c>
      <c r="J54" s="6">
        <f t="shared" si="0"/>
        <v>6790.0000000000009</v>
      </c>
    </row>
    <row r="55" spans="1:10" ht="35.1" customHeight="1" x14ac:dyDescent="0.25">
      <c r="A55" s="2">
        <v>51</v>
      </c>
      <c r="B55" s="34" t="s">
        <v>176</v>
      </c>
      <c r="C55" s="34" t="s">
        <v>177</v>
      </c>
      <c r="D55" s="2" t="s">
        <v>178</v>
      </c>
      <c r="E55" s="2" t="s">
        <v>32</v>
      </c>
      <c r="F55" s="2" t="s">
        <v>72</v>
      </c>
      <c r="G55" s="2" t="s">
        <v>15</v>
      </c>
      <c r="H55" s="2">
        <v>50</v>
      </c>
      <c r="I55" s="38">
        <v>23.15</v>
      </c>
      <c r="J55" s="6">
        <f t="shared" si="0"/>
        <v>1157.5</v>
      </c>
    </row>
    <row r="56" spans="1:10" ht="35.1" customHeight="1" x14ac:dyDescent="0.25">
      <c r="A56" s="1">
        <v>52</v>
      </c>
      <c r="B56" s="34" t="s">
        <v>179</v>
      </c>
      <c r="C56" s="34" t="s">
        <v>180</v>
      </c>
      <c r="D56" s="2" t="s">
        <v>181</v>
      </c>
      <c r="E56" s="2" t="s">
        <v>182</v>
      </c>
      <c r="F56" s="2" t="s">
        <v>37</v>
      </c>
      <c r="G56" s="2" t="s">
        <v>107</v>
      </c>
      <c r="H56" s="2">
        <v>100</v>
      </c>
      <c r="I56" s="38">
        <v>8.9</v>
      </c>
      <c r="J56" s="6">
        <f t="shared" si="0"/>
        <v>890</v>
      </c>
    </row>
    <row r="57" spans="1:10" ht="35.1" customHeight="1" x14ac:dyDescent="0.25">
      <c r="A57" s="4">
        <v>53</v>
      </c>
      <c r="B57" s="31" t="s">
        <v>183</v>
      </c>
      <c r="C57" s="32" t="s">
        <v>183</v>
      </c>
      <c r="D57" s="4" t="s">
        <v>184</v>
      </c>
      <c r="E57" s="4" t="s">
        <v>36</v>
      </c>
      <c r="F57" s="4" t="s">
        <v>20</v>
      </c>
      <c r="G57" s="4" t="s">
        <v>15</v>
      </c>
      <c r="H57" s="4">
        <v>20</v>
      </c>
      <c r="I57" s="37">
        <v>12.35</v>
      </c>
      <c r="J57" s="6">
        <f t="shared" si="0"/>
        <v>247</v>
      </c>
    </row>
    <row r="58" spans="1:10" ht="35.1" customHeight="1" x14ac:dyDescent="0.25">
      <c r="A58" s="2">
        <v>54</v>
      </c>
      <c r="B58" s="33" t="s">
        <v>185</v>
      </c>
      <c r="C58" s="34" t="s">
        <v>183</v>
      </c>
      <c r="D58" s="2" t="s">
        <v>186</v>
      </c>
      <c r="E58" s="2" t="s">
        <v>187</v>
      </c>
      <c r="F58" s="2" t="s">
        <v>188</v>
      </c>
      <c r="G58" s="2" t="s">
        <v>25</v>
      </c>
      <c r="H58" s="2">
        <v>5</v>
      </c>
      <c r="I58" s="38">
        <v>62.9</v>
      </c>
      <c r="J58" s="6">
        <f t="shared" si="0"/>
        <v>314.5</v>
      </c>
    </row>
    <row r="59" spans="1:10" ht="35.1" customHeight="1" x14ac:dyDescent="0.25">
      <c r="A59" s="2">
        <v>55</v>
      </c>
      <c r="B59" s="33" t="s">
        <v>189</v>
      </c>
      <c r="C59" s="34" t="s">
        <v>190</v>
      </c>
      <c r="D59" s="2" t="s">
        <v>191</v>
      </c>
      <c r="E59" s="2" t="s">
        <v>171</v>
      </c>
      <c r="F59" s="2" t="s">
        <v>20</v>
      </c>
      <c r="G59" s="2" t="s">
        <v>15</v>
      </c>
      <c r="H59" s="2">
        <v>100</v>
      </c>
      <c r="I59" s="38">
        <v>89.2</v>
      </c>
      <c r="J59" s="6">
        <f t="shared" si="0"/>
        <v>8920</v>
      </c>
    </row>
    <row r="60" spans="1:10" ht="35.1" customHeight="1" x14ac:dyDescent="0.25">
      <c r="A60" s="4">
        <v>56</v>
      </c>
      <c r="B60" s="31" t="s">
        <v>192</v>
      </c>
      <c r="C60" s="32" t="s">
        <v>193</v>
      </c>
      <c r="D60" s="4" t="s">
        <v>194</v>
      </c>
      <c r="E60" s="4" t="s">
        <v>171</v>
      </c>
      <c r="F60" s="4" t="s">
        <v>20</v>
      </c>
      <c r="G60" s="4" t="s">
        <v>15</v>
      </c>
      <c r="H60" s="4">
        <v>200</v>
      </c>
      <c r="I60" s="37">
        <v>65.14</v>
      </c>
      <c r="J60" s="6">
        <f t="shared" si="0"/>
        <v>13028</v>
      </c>
    </row>
    <row r="61" spans="1:10" ht="35.1" customHeight="1" x14ac:dyDescent="0.25">
      <c r="A61" s="4">
        <v>57</v>
      </c>
      <c r="B61" s="31" t="s">
        <v>195</v>
      </c>
      <c r="C61" s="32" t="s">
        <v>196</v>
      </c>
      <c r="D61" s="2" t="s">
        <v>324</v>
      </c>
      <c r="E61" s="4" t="s">
        <v>32</v>
      </c>
      <c r="F61" s="4" t="s">
        <v>24</v>
      </c>
      <c r="G61" s="4" t="s">
        <v>15</v>
      </c>
      <c r="H61" s="4">
        <v>50</v>
      </c>
      <c r="I61" s="37">
        <v>39.56</v>
      </c>
      <c r="J61" s="6">
        <f t="shared" si="0"/>
        <v>1978</v>
      </c>
    </row>
    <row r="62" spans="1:10" ht="35.1" customHeight="1" x14ac:dyDescent="0.25">
      <c r="A62" s="2">
        <v>58</v>
      </c>
      <c r="B62" s="33" t="s">
        <v>198</v>
      </c>
      <c r="C62" s="33" t="s">
        <v>199</v>
      </c>
      <c r="D62" s="2" t="s">
        <v>200</v>
      </c>
      <c r="E62" s="2" t="s">
        <v>187</v>
      </c>
      <c r="F62" s="2" t="s">
        <v>201</v>
      </c>
      <c r="G62" s="2" t="s">
        <v>25</v>
      </c>
      <c r="H62" s="2">
        <v>10</v>
      </c>
      <c r="I62" s="38">
        <v>10.47</v>
      </c>
      <c r="J62" s="6">
        <f t="shared" si="0"/>
        <v>104.7</v>
      </c>
    </row>
    <row r="63" spans="1:10" ht="35.1" customHeight="1" x14ac:dyDescent="0.25">
      <c r="A63" s="2">
        <v>59</v>
      </c>
      <c r="B63" s="33" t="s">
        <v>202</v>
      </c>
      <c r="C63" s="34" t="s">
        <v>203</v>
      </c>
      <c r="D63" s="2" t="s">
        <v>204</v>
      </c>
      <c r="E63" s="2" t="s">
        <v>79</v>
      </c>
      <c r="F63" s="2" t="s">
        <v>80</v>
      </c>
      <c r="G63" s="2" t="s">
        <v>15</v>
      </c>
      <c r="H63" s="2">
        <v>50</v>
      </c>
      <c r="I63" s="38">
        <v>23.54</v>
      </c>
      <c r="J63" s="6">
        <f t="shared" si="0"/>
        <v>1177</v>
      </c>
    </row>
    <row r="64" spans="1:10" ht="35.1" customHeight="1" x14ac:dyDescent="0.25">
      <c r="A64" s="2">
        <v>60</v>
      </c>
      <c r="B64" s="33" t="s">
        <v>205</v>
      </c>
      <c r="C64" s="34" t="s">
        <v>206</v>
      </c>
      <c r="D64" s="2" t="s">
        <v>207</v>
      </c>
      <c r="E64" s="2" t="s">
        <v>208</v>
      </c>
      <c r="F64" s="2" t="s">
        <v>24</v>
      </c>
      <c r="G64" s="2" t="s">
        <v>15</v>
      </c>
      <c r="H64" s="2">
        <v>30</v>
      </c>
      <c r="I64" s="38">
        <v>52.31</v>
      </c>
      <c r="J64" s="6">
        <f t="shared" si="0"/>
        <v>1569.3000000000002</v>
      </c>
    </row>
    <row r="65" spans="1:10" ht="35.1" customHeight="1" x14ac:dyDescent="0.25">
      <c r="A65" s="4">
        <v>61</v>
      </c>
      <c r="B65" s="31" t="s">
        <v>209</v>
      </c>
      <c r="C65" s="32" t="s">
        <v>210</v>
      </c>
      <c r="D65" s="4" t="s">
        <v>211</v>
      </c>
      <c r="E65" s="4" t="s">
        <v>171</v>
      </c>
      <c r="F65" s="4" t="s">
        <v>20</v>
      </c>
      <c r="G65" s="4" t="s">
        <v>15</v>
      </c>
      <c r="H65" s="4">
        <v>50</v>
      </c>
      <c r="I65" s="37">
        <v>50.75</v>
      </c>
      <c r="J65" s="6">
        <f t="shared" si="0"/>
        <v>2537.5</v>
      </c>
    </row>
    <row r="66" spans="1:10" ht="35.1" customHeight="1" x14ac:dyDescent="0.25">
      <c r="A66" s="2">
        <v>62</v>
      </c>
      <c r="B66" s="33" t="s">
        <v>209</v>
      </c>
      <c r="C66" s="34" t="s">
        <v>212</v>
      </c>
      <c r="D66" s="2" t="s">
        <v>213</v>
      </c>
      <c r="E66" s="2" t="s">
        <v>79</v>
      </c>
      <c r="F66" s="2" t="s">
        <v>14</v>
      </c>
      <c r="G66" s="2" t="s">
        <v>15</v>
      </c>
      <c r="H66" s="2">
        <v>100</v>
      </c>
      <c r="I66" s="38">
        <v>28.35</v>
      </c>
      <c r="J66" s="6">
        <f t="shared" si="0"/>
        <v>2835</v>
      </c>
    </row>
    <row r="67" spans="1:10" ht="35.1" customHeight="1" x14ac:dyDescent="0.25">
      <c r="A67" s="2">
        <v>63</v>
      </c>
      <c r="B67" s="33" t="s">
        <v>214</v>
      </c>
      <c r="C67" s="34" t="s">
        <v>215</v>
      </c>
      <c r="D67" s="2" t="s">
        <v>216</v>
      </c>
      <c r="E67" s="2" t="s">
        <v>79</v>
      </c>
      <c r="F67" s="2" t="s">
        <v>14</v>
      </c>
      <c r="G67" s="2" t="s">
        <v>15</v>
      </c>
      <c r="H67" s="2">
        <v>50</v>
      </c>
      <c r="I67" s="38">
        <v>52.13</v>
      </c>
      <c r="J67" s="6">
        <f t="shared" si="0"/>
        <v>2606.5</v>
      </c>
    </row>
    <row r="68" spans="1:10" ht="35.1" customHeight="1" x14ac:dyDescent="0.25">
      <c r="A68" s="2">
        <v>64</v>
      </c>
      <c r="B68" s="33" t="s">
        <v>217</v>
      </c>
      <c r="C68" s="34" t="s">
        <v>215</v>
      </c>
      <c r="D68" s="2" t="s">
        <v>218</v>
      </c>
      <c r="E68" s="2" t="s">
        <v>89</v>
      </c>
      <c r="F68" s="2" t="s">
        <v>24</v>
      </c>
      <c r="G68" s="2" t="s">
        <v>15</v>
      </c>
      <c r="H68" s="2">
        <v>100</v>
      </c>
      <c r="I68" s="38">
        <v>43.15</v>
      </c>
      <c r="J68" s="6">
        <f t="shared" si="0"/>
        <v>4315</v>
      </c>
    </row>
    <row r="69" spans="1:10" ht="35.1" customHeight="1" x14ac:dyDescent="0.25">
      <c r="A69" s="2">
        <v>65</v>
      </c>
      <c r="B69" s="33" t="s">
        <v>219</v>
      </c>
      <c r="C69" s="36" t="s">
        <v>220</v>
      </c>
      <c r="D69" s="2" t="s">
        <v>221</v>
      </c>
      <c r="E69" s="2" t="s">
        <v>79</v>
      </c>
      <c r="F69" s="2" t="s">
        <v>14</v>
      </c>
      <c r="G69" s="2" t="s">
        <v>15</v>
      </c>
      <c r="H69" s="2">
        <v>30</v>
      </c>
      <c r="I69" s="38">
        <v>152.30000000000001</v>
      </c>
      <c r="J69" s="6">
        <f t="shared" si="0"/>
        <v>4569</v>
      </c>
    </row>
    <row r="70" spans="1:10" ht="35.1" customHeight="1" x14ac:dyDescent="0.25">
      <c r="A70" s="4">
        <v>66</v>
      </c>
      <c r="B70" s="31" t="s">
        <v>222</v>
      </c>
      <c r="C70" s="31" t="s">
        <v>223</v>
      </c>
      <c r="D70" s="3" t="s">
        <v>224</v>
      </c>
      <c r="E70" s="3" t="s">
        <v>32</v>
      </c>
      <c r="F70" s="3" t="s">
        <v>24</v>
      </c>
      <c r="G70" s="3" t="s">
        <v>15</v>
      </c>
      <c r="H70" s="3">
        <v>50</v>
      </c>
      <c r="I70" s="40">
        <v>17.5</v>
      </c>
      <c r="J70" s="6">
        <f t="shared" ref="J70:J104" si="1">SUM(H70*I70)</f>
        <v>875</v>
      </c>
    </row>
    <row r="71" spans="1:10" ht="35.1" customHeight="1" x14ac:dyDescent="0.25">
      <c r="A71" s="2">
        <v>67</v>
      </c>
      <c r="B71" s="33" t="s">
        <v>222</v>
      </c>
      <c r="C71" s="33" t="s">
        <v>223</v>
      </c>
      <c r="D71" s="1" t="s">
        <v>225</v>
      </c>
      <c r="E71" s="1" t="s">
        <v>79</v>
      </c>
      <c r="F71" s="1" t="s">
        <v>14</v>
      </c>
      <c r="G71" s="1" t="s">
        <v>25</v>
      </c>
      <c r="H71" s="1">
        <v>50</v>
      </c>
      <c r="I71" s="39">
        <v>17.850000000000001</v>
      </c>
      <c r="J71" s="6">
        <f t="shared" si="1"/>
        <v>892.50000000000011</v>
      </c>
    </row>
    <row r="72" spans="1:10" ht="35.1" customHeight="1" x14ac:dyDescent="0.25">
      <c r="A72" s="2">
        <v>68</v>
      </c>
      <c r="B72" s="34" t="s">
        <v>226</v>
      </c>
      <c r="C72" s="34" t="s">
        <v>227</v>
      </c>
      <c r="D72" s="2" t="s">
        <v>228</v>
      </c>
      <c r="E72" s="2" t="s">
        <v>133</v>
      </c>
      <c r="F72" s="2" t="s">
        <v>24</v>
      </c>
      <c r="G72" s="2" t="s">
        <v>15</v>
      </c>
      <c r="H72" s="2">
        <v>50</v>
      </c>
      <c r="I72" s="38">
        <v>61.42</v>
      </c>
      <c r="J72" s="6">
        <f t="shared" si="1"/>
        <v>3071</v>
      </c>
    </row>
    <row r="73" spans="1:10" ht="35.1" customHeight="1" x14ac:dyDescent="0.25">
      <c r="A73" s="2">
        <v>69</v>
      </c>
      <c r="B73" s="33" t="s">
        <v>229</v>
      </c>
      <c r="C73" s="34" t="s">
        <v>230</v>
      </c>
      <c r="D73" s="2" t="s">
        <v>197</v>
      </c>
      <c r="E73" s="2" t="s">
        <v>32</v>
      </c>
      <c r="F73" s="2" t="s">
        <v>24</v>
      </c>
      <c r="G73" s="2" t="s">
        <v>15</v>
      </c>
      <c r="H73" s="2">
        <v>30</v>
      </c>
      <c r="I73" s="38">
        <v>85.6</v>
      </c>
      <c r="J73" s="6">
        <f t="shared" si="1"/>
        <v>2568</v>
      </c>
    </row>
    <row r="74" spans="1:10" ht="35.1" customHeight="1" x14ac:dyDescent="0.25">
      <c r="A74" s="4">
        <v>70</v>
      </c>
      <c r="B74" s="31" t="s">
        <v>231</v>
      </c>
      <c r="C74" s="32" t="s">
        <v>232</v>
      </c>
      <c r="D74" s="2" t="s">
        <v>325</v>
      </c>
      <c r="E74" s="4" t="s">
        <v>79</v>
      </c>
      <c r="F74" s="4" t="s">
        <v>80</v>
      </c>
      <c r="G74" s="4" t="s">
        <v>15</v>
      </c>
      <c r="H74" s="4">
        <v>10</v>
      </c>
      <c r="I74" s="37">
        <v>82.9</v>
      </c>
      <c r="J74" s="6">
        <f t="shared" si="1"/>
        <v>829</v>
      </c>
    </row>
    <row r="75" spans="1:10" ht="35.1" customHeight="1" x14ac:dyDescent="0.25">
      <c r="A75" s="4">
        <v>71</v>
      </c>
      <c r="B75" s="31" t="s">
        <v>231</v>
      </c>
      <c r="C75" s="32" t="s">
        <v>233</v>
      </c>
      <c r="D75" s="4" t="s">
        <v>234</v>
      </c>
      <c r="E75" s="4" t="s">
        <v>32</v>
      </c>
      <c r="F75" s="4" t="s">
        <v>24</v>
      </c>
      <c r="G75" s="4" t="s">
        <v>15</v>
      </c>
      <c r="H75" s="4">
        <v>50</v>
      </c>
      <c r="I75" s="37">
        <v>42.95</v>
      </c>
      <c r="J75" s="6">
        <f t="shared" si="1"/>
        <v>2147.5</v>
      </c>
    </row>
    <row r="76" spans="1:10" ht="35.1" customHeight="1" x14ac:dyDescent="0.25">
      <c r="A76" s="2">
        <v>72</v>
      </c>
      <c r="B76" s="33" t="s">
        <v>235</v>
      </c>
      <c r="C76" s="34" t="s">
        <v>236</v>
      </c>
      <c r="D76" s="2" t="s">
        <v>237</v>
      </c>
      <c r="E76" s="2" t="s">
        <v>238</v>
      </c>
      <c r="F76" s="2" t="s">
        <v>20</v>
      </c>
      <c r="G76" s="2" t="s">
        <v>15</v>
      </c>
      <c r="H76" s="2">
        <v>50</v>
      </c>
      <c r="I76" s="38">
        <v>92.4</v>
      </c>
      <c r="J76" s="6">
        <f t="shared" si="1"/>
        <v>4620</v>
      </c>
    </row>
    <row r="77" spans="1:10" ht="35.1" customHeight="1" x14ac:dyDescent="0.25">
      <c r="A77" s="2">
        <v>73</v>
      </c>
      <c r="B77" s="34" t="s">
        <v>239</v>
      </c>
      <c r="C77" s="34" t="s">
        <v>239</v>
      </c>
      <c r="D77" s="2" t="s">
        <v>240</v>
      </c>
      <c r="E77" s="2" t="s">
        <v>32</v>
      </c>
      <c r="F77" s="2" t="s">
        <v>72</v>
      </c>
      <c r="G77" s="2" t="s">
        <v>15</v>
      </c>
      <c r="H77" s="2">
        <v>10</v>
      </c>
      <c r="I77" s="38">
        <v>7.82</v>
      </c>
      <c r="J77" s="6">
        <f t="shared" si="1"/>
        <v>78.2</v>
      </c>
    </row>
    <row r="78" spans="1:10" ht="35.1" customHeight="1" x14ac:dyDescent="0.25">
      <c r="A78" s="2">
        <v>74</v>
      </c>
      <c r="B78" s="33" t="s">
        <v>241</v>
      </c>
      <c r="C78" s="34" t="s">
        <v>242</v>
      </c>
      <c r="D78" s="2" t="s">
        <v>243</v>
      </c>
      <c r="E78" s="2" t="s">
        <v>36</v>
      </c>
      <c r="F78" s="2" t="s">
        <v>244</v>
      </c>
      <c r="G78" s="2" t="s">
        <v>25</v>
      </c>
      <c r="H78" s="2">
        <v>50</v>
      </c>
      <c r="I78" s="38">
        <v>35.14</v>
      </c>
      <c r="J78" s="6">
        <f t="shared" si="1"/>
        <v>1757</v>
      </c>
    </row>
    <row r="79" spans="1:10" ht="35.1" customHeight="1" x14ac:dyDescent="0.25">
      <c r="A79" s="2">
        <v>75</v>
      </c>
      <c r="B79" s="33" t="s">
        <v>245</v>
      </c>
      <c r="C79" s="34" t="s">
        <v>245</v>
      </c>
      <c r="D79" s="2" t="s">
        <v>224</v>
      </c>
      <c r="E79" s="2" t="s">
        <v>32</v>
      </c>
      <c r="F79" s="2" t="s">
        <v>24</v>
      </c>
      <c r="G79" s="2" t="s">
        <v>246</v>
      </c>
      <c r="H79" s="2">
        <v>300</v>
      </c>
      <c r="I79" s="38">
        <v>5.6</v>
      </c>
      <c r="J79" s="6">
        <f t="shared" si="1"/>
        <v>1680</v>
      </c>
    </row>
    <row r="80" spans="1:10" ht="35.1" customHeight="1" x14ac:dyDescent="0.25">
      <c r="A80" s="2">
        <v>76</v>
      </c>
      <c r="B80" s="33" t="s">
        <v>367</v>
      </c>
      <c r="C80" s="34" t="s">
        <v>247</v>
      </c>
      <c r="D80" s="2" t="s">
        <v>248</v>
      </c>
      <c r="E80" s="2" t="s">
        <v>79</v>
      </c>
      <c r="F80" s="2" t="s">
        <v>14</v>
      </c>
      <c r="G80" s="2" t="s">
        <v>15</v>
      </c>
      <c r="H80" s="2">
        <v>10</v>
      </c>
      <c r="I80" s="38">
        <v>11.23</v>
      </c>
      <c r="J80" s="6">
        <f t="shared" si="1"/>
        <v>112.30000000000001</v>
      </c>
    </row>
    <row r="81" spans="1:10" ht="35.1" customHeight="1" x14ac:dyDescent="0.25">
      <c r="A81" s="2">
        <v>77</v>
      </c>
      <c r="B81" s="33" t="s">
        <v>249</v>
      </c>
      <c r="C81" s="34" t="s">
        <v>249</v>
      </c>
      <c r="D81" s="2" t="s">
        <v>184</v>
      </c>
      <c r="E81" s="2" t="s">
        <v>79</v>
      </c>
      <c r="F81" s="2" t="s">
        <v>14</v>
      </c>
      <c r="G81" s="2" t="s">
        <v>15</v>
      </c>
      <c r="H81" s="2">
        <v>30</v>
      </c>
      <c r="I81" s="38">
        <v>14.05</v>
      </c>
      <c r="J81" s="6">
        <f t="shared" si="1"/>
        <v>421.5</v>
      </c>
    </row>
    <row r="82" spans="1:10" ht="35.1" customHeight="1" x14ac:dyDescent="0.25">
      <c r="A82" s="2">
        <v>78</v>
      </c>
      <c r="B82" s="33" t="s">
        <v>250</v>
      </c>
      <c r="C82" s="34" t="s">
        <v>251</v>
      </c>
      <c r="D82" s="2" t="s">
        <v>252</v>
      </c>
      <c r="E82" s="2" t="s">
        <v>79</v>
      </c>
      <c r="F82" s="2" t="s">
        <v>14</v>
      </c>
      <c r="G82" s="2" t="s">
        <v>15</v>
      </c>
      <c r="H82" s="2">
        <v>50</v>
      </c>
      <c r="I82" s="38">
        <v>23.75</v>
      </c>
      <c r="J82" s="6">
        <f t="shared" si="1"/>
        <v>1187.5</v>
      </c>
    </row>
    <row r="83" spans="1:10" ht="35.1" customHeight="1" x14ac:dyDescent="0.25">
      <c r="A83" s="2">
        <v>79</v>
      </c>
      <c r="B83" s="33" t="s">
        <v>250</v>
      </c>
      <c r="C83" s="34" t="s">
        <v>253</v>
      </c>
      <c r="D83" s="2" t="s">
        <v>254</v>
      </c>
      <c r="E83" s="2" t="s">
        <v>32</v>
      </c>
      <c r="F83" s="2" t="s">
        <v>24</v>
      </c>
      <c r="G83" s="2" t="s">
        <v>15</v>
      </c>
      <c r="H83" s="2">
        <v>50</v>
      </c>
      <c r="I83" s="38">
        <v>35.4</v>
      </c>
      <c r="J83" s="6">
        <f t="shared" si="1"/>
        <v>1770</v>
      </c>
    </row>
    <row r="84" spans="1:10" ht="35.1" customHeight="1" x14ac:dyDescent="0.25">
      <c r="A84" s="2">
        <v>80</v>
      </c>
      <c r="B84" s="33" t="s">
        <v>255</v>
      </c>
      <c r="C84" s="34" t="s">
        <v>255</v>
      </c>
      <c r="D84" s="2" t="s">
        <v>256</v>
      </c>
      <c r="E84" s="2" t="s">
        <v>36</v>
      </c>
      <c r="F84" s="2" t="s">
        <v>37</v>
      </c>
      <c r="G84" s="2" t="s">
        <v>25</v>
      </c>
      <c r="H84" s="2">
        <v>250</v>
      </c>
      <c r="I84" s="39">
        <v>5.6</v>
      </c>
      <c r="J84" s="6">
        <f t="shared" si="1"/>
        <v>1400</v>
      </c>
    </row>
    <row r="85" spans="1:10" ht="35.1" customHeight="1" x14ac:dyDescent="0.25">
      <c r="A85" s="2">
        <v>81</v>
      </c>
      <c r="B85" s="33" t="s">
        <v>257</v>
      </c>
      <c r="C85" s="34" t="s">
        <v>258</v>
      </c>
      <c r="D85" s="2" t="s">
        <v>259</v>
      </c>
      <c r="E85" s="2" t="s">
        <v>79</v>
      </c>
      <c r="F85" s="2" t="s">
        <v>14</v>
      </c>
      <c r="G85" s="2" t="s">
        <v>15</v>
      </c>
      <c r="H85" s="2">
        <v>50</v>
      </c>
      <c r="I85" s="38">
        <v>13.16</v>
      </c>
      <c r="J85" s="6">
        <f t="shared" si="1"/>
        <v>658</v>
      </c>
    </row>
    <row r="86" spans="1:10" ht="35.1" customHeight="1" x14ac:dyDescent="0.25">
      <c r="A86" s="2">
        <v>82</v>
      </c>
      <c r="B86" s="33" t="s">
        <v>260</v>
      </c>
      <c r="C86" s="36" t="s">
        <v>261</v>
      </c>
      <c r="D86" s="2" t="s">
        <v>262</v>
      </c>
      <c r="E86" s="2" t="s">
        <v>263</v>
      </c>
      <c r="F86" s="2" t="s">
        <v>14</v>
      </c>
      <c r="G86" s="2" t="s">
        <v>15</v>
      </c>
      <c r="H86" s="2">
        <v>30</v>
      </c>
      <c r="I86" s="38">
        <v>13.65</v>
      </c>
      <c r="J86" s="6">
        <f t="shared" si="1"/>
        <v>409.5</v>
      </c>
    </row>
    <row r="87" spans="1:10" ht="35.1" customHeight="1" x14ac:dyDescent="0.25">
      <c r="A87" s="2">
        <v>83</v>
      </c>
      <c r="B87" s="33" t="s">
        <v>264</v>
      </c>
      <c r="C87" s="34" t="s">
        <v>265</v>
      </c>
      <c r="D87" s="2" t="s">
        <v>266</v>
      </c>
      <c r="E87" s="2" t="s">
        <v>79</v>
      </c>
      <c r="F87" s="2" t="s">
        <v>14</v>
      </c>
      <c r="G87" s="2" t="s">
        <v>15</v>
      </c>
      <c r="H87" s="2">
        <v>100</v>
      </c>
      <c r="I87" s="38">
        <v>68</v>
      </c>
      <c r="J87" s="6">
        <f t="shared" si="1"/>
        <v>6800</v>
      </c>
    </row>
    <row r="88" spans="1:10" ht="35.1" customHeight="1" x14ac:dyDescent="0.25">
      <c r="A88" s="2">
        <v>84</v>
      </c>
      <c r="B88" s="33" t="s">
        <v>267</v>
      </c>
      <c r="C88" s="34" t="s">
        <v>268</v>
      </c>
      <c r="D88" s="2" t="s">
        <v>269</v>
      </c>
      <c r="E88" s="2" t="s">
        <v>32</v>
      </c>
      <c r="F88" s="2" t="s">
        <v>24</v>
      </c>
      <c r="G88" s="2" t="s">
        <v>15</v>
      </c>
      <c r="H88" s="2">
        <v>50</v>
      </c>
      <c r="I88" s="38">
        <v>50</v>
      </c>
      <c r="J88" s="6">
        <f t="shared" si="1"/>
        <v>2500</v>
      </c>
    </row>
    <row r="89" spans="1:10" ht="35.1" customHeight="1" x14ac:dyDescent="0.25">
      <c r="A89" s="2">
        <v>85</v>
      </c>
      <c r="B89" s="33" t="s">
        <v>270</v>
      </c>
      <c r="C89" s="34" t="s">
        <v>271</v>
      </c>
      <c r="D89" s="2" t="s">
        <v>272</v>
      </c>
      <c r="E89" s="2" t="s">
        <v>32</v>
      </c>
      <c r="F89" s="2" t="s">
        <v>24</v>
      </c>
      <c r="G89" s="2" t="s">
        <v>15</v>
      </c>
      <c r="H89" s="2">
        <v>100</v>
      </c>
      <c r="I89" s="38">
        <v>35.4</v>
      </c>
      <c r="J89" s="6">
        <f t="shared" si="1"/>
        <v>3540</v>
      </c>
    </row>
    <row r="90" spans="1:10" ht="35.1" customHeight="1" x14ac:dyDescent="0.25">
      <c r="A90" s="2">
        <v>86</v>
      </c>
      <c r="B90" s="33" t="s">
        <v>273</v>
      </c>
      <c r="C90" s="35" t="s">
        <v>274</v>
      </c>
      <c r="D90" s="1" t="s">
        <v>275</v>
      </c>
      <c r="E90" s="1" t="s">
        <v>238</v>
      </c>
      <c r="F90" s="1" t="s">
        <v>24</v>
      </c>
      <c r="G90" s="1" t="s">
        <v>15</v>
      </c>
      <c r="H90" s="1">
        <v>10</v>
      </c>
      <c r="I90" s="39">
        <v>57.61</v>
      </c>
      <c r="J90" s="6">
        <f t="shared" si="1"/>
        <v>576.1</v>
      </c>
    </row>
    <row r="91" spans="1:10" ht="35.1" customHeight="1" x14ac:dyDescent="0.25">
      <c r="A91" s="2">
        <v>87</v>
      </c>
      <c r="B91" s="34" t="s">
        <v>276</v>
      </c>
      <c r="C91" s="34" t="s">
        <v>277</v>
      </c>
      <c r="D91" s="2" t="s">
        <v>278</v>
      </c>
      <c r="E91" s="2" t="s">
        <v>32</v>
      </c>
      <c r="F91" s="2" t="s">
        <v>279</v>
      </c>
      <c r="G91" s="2" t="s">
        <v>15</v>
      </c>
      <c r="H91" s="2">
        <v>50</v>
      </c>
      <c r="I91" s="38">
        <v>67.25</v>
      </c>
      <c r="J91" s="6">
        <f t="shared" si="1"/>
        <v>3362.5</v>
      </c>
    </row>
    <row r="92" spans="1:10" ht="35.1" customHeight="1" x14ac:dyDescent="0.25">
      <c r="A92" s="2">
        <v>88</v>
      </c>
      <c r="B92" s="34" t="s">
        <v>280</v>
      </c>
      <c r="C92" s="32" t="s">
        <v>281</v>
      </c>
      <c r="D92" s="2" t="s">
        <v>282</v>
      </c>
      <c r="E92" s="2" t="s">
        <v>32</v>
      </c>
      <c r="F92" s="2" t="s">
        <v>24</v>
      </c>
      <c r="G92" s="2" t="s">
        <v>15</v>
      </c>
      <c r="H92" s="2">
        <v>150</v>
      </c>
      <c r="I92" s="38">
        <v>47.1</v>
      </c>
      <c r="J92" s="6">
        <f t="shared" si="1"/>
        <v>7065</v>
      </c>
    </row>
    <row r="93" spans="1:10" ht="35.1" customHeight="1" x14ac:dyDescent="0.25">
      <c r="A93" s="2">
        <v>89</v>
      </c>
      <c r="B93" s="34" t="s">
        <v>283</v>
      </c>
      <c r="C93" s="34" t="s">
        <v>284</v>
      </c>
      <c r="D93" s="2" t="s">
        <v>285</v>
      </c>
      <c r="E93" s="2" t="s">
        <v>36</v>
      </c>
      <c r="F93" s="2" t="s">
        <v>142</v>
      </c>
      <c r="G93" s="2" t="s">
        <v>25</v>
      </c>
      <c r="H93" s="2">
        <v>50</v>
      </c>
      <c r="I93" s="38">
        <v>11.6</v>
      </c>
      <c r="J93" s="6">
        <f t="shared" si="1"/>
        <v>580</v>
      </c>
    </row>
    <row r="94" spans="1:10" ht="35.1" customHeight="1" x14ac:dyDescent="0.25">
      <c r="A94" s="2">
        <v>90</v>
      </c>
      <c r="B94" s="34" t="s">
        <v>286</v>
      </c>
      <c r="C94" s="34" t="s">
        <v>287</v>
      </c>
      <c r="D94" s="2" t="s">
        <v>288</v>
      </c>
      <c r="E94" s="2" t="s">
        <v>32</v>
      </c>
      <c r="F94" s="2" t="s">
        <v>20</v>
      </c>
      <c r="G94" s="2" t="s">
        <v>15</v>
      </c>
      <c r="H94" s="2">
        <v>50</v>
      </c>
      <c r="I94" s="38">
        <v>38.9</v>
      </c>
      <c r="J94" s="6">
        <f t="shared" si="1"/>
        <v>1945</v>
      </c>
    </row>
    <row r="95" spans="1:10" ht="35.1" customHeight="1" x14ac:dyDescent="0.25">
      <c r="A95" s="2">
        <v>91</v>
      </c>
      <c r="B95" s="34" t="s">
        <v>289</v>
      </c>
      <c r="C95" s="34" t="s">
        <v>290</v>
      </c>
      <c r="D95" s="2" t="s">
        <v>291</v>
      </c>
      <c r="E95" s="2" t="s">
        <v>32</v>
      </c>
      <c r="F95" s="2" t="s">
        <v>20</v>
      </c>
      <c r="G95" s="2" t="s">
        <v>15</v>
      </c>
      <c r="H95" s="2">
        <v>300</v>
      </c>
      <c r="I95" s="38">
        <v>27.1</v>
      </c>
      <c r="J95" s="6">
        <f t="shared" si="1"/>
        <v>8130</v>
      </c>
    </row>
    <row r="96" spans="1:10" ht="35.1" customHeight="1" x14ac:dyDescent="0.25">
      <c r="A96" s="2">
        <v>92</v>
      </c>
      <c r="B96" s="34" t="s">
        <v>292</v>
      </c>
      <c r="C96" s="34" t="s">
        <v>292</v>
      </c>
      <c r="D96" s="2" t="s">
        <v>293</v>
      </c>
      <c r="E96" s="2" t="s">
        <v>294</v>
      </c>
      <c r="F96" s="2" t="s">
        <v>295</v>
      </c>
      <c r="G96" s="2" t="s">
        <v>25</v>
      </c>
      <c r="H96" s="2">
        <v>10</v>
      </c>
      <c r="I96" s="38">
        <v>49.05</v>
      </c>
      <c r="J96" s="6">
        <f t="shared" si="1"/>
        <v>490.5</v>
      </c>
    </row>
    <row r="97" spans="1:10" ht="35.1" customHeight="1" x14ac:dyDescent="0.25">
      <c r="A97" s="2">
        <v>93</v>
      </c>
      <c r="B97" s="34" t="s">
        <v>296</v>
      </c>
      <c r="C97" s="34" t="s">
        <v>297</v>
      </c>
      <c r="D97" s="2" t="s">
        <v>298</v>
      </c>
      <c r="E97" s="2" t="s">
        <v>79</v>
      </c>
      <c r="F97" s="2" t="s">
        <v>14</v>
      </c>
      <c r="G97" s="2" t="s">
        <v>15</v>
      </c>
      <c r="H97" s="2">
        <v>20</v>
      </c>
      <c r="I97" s="38">
        <v>50</v>
      </c>
      <c r="J97" s="6">
        <f t="shared" si="1"/>
        <v>1000</v>
      </c>
    </row>
    <row r="98" spans="1:10" ht="35.1" customHeight="1" x14ac:dyDescent="0.25">
      <c r="A98" s="2">
        <v>94</v>
      </c>
      <c r="B98" s="34" t="s">
        <v>299</v>
      </c>
      <c r="C98" s="34" t="s">
        <v>300</v>
      </c>
      <c r="D98" s="2" t="s">
        <v>102</v>
      </c>
      <c r="E98" s="2" t="s">
        <v>32</v>
      </c>
      <c r="F98" s="2" t="s">
        <v>72</v>
      </c>
      <c r="G98" s="2" t="s">
        <v>15</v>
      </c>
      <c r="H98" s="2">
        <v>30</v>
      </c>
      <c r="I98" s="7">
        <v>36</v>
      </c>
      <c r="J98" s="6">
        <f t="shared" si="1"/>
        <v>1080</v>
      </c>
    </row>
    <row r="99" spans="1:10" ht="35.1" customHeight="1" x14ac:dyDescent="0.25">
      <c r="A99" s="4">
        <v>95</v>
      </c>
      <c r="B99" s="32" t="s">
        <v>301</v>
      </c>
      <c r="C99" s="32" t="s">
        <v>302</v>
      </c>
      <c r="D99" s="2" t="s">
        <v>303</v>
      </c>
      <c r="E99" s="4" t="s">
        <v>32</v>
      </c>
      <c r="F99" s="4" t="s">
        <v>72</v>
      </c>
      <c r="G99" s="4" t="s">
        <v>15</v>
      </c>
      <c r="H99" s="4">
        <v>50</v>
      </c>
      <c r="I99" s="6">
        <v>35.6</v>
      </c>
      <c r="J99" s="6">
        <f t="shared" si="1"/>
        <v>1780</v>
      </c>
    </row>
    <row r="100" spans="1:10" ht="35.1" customHeight="1" x14ac:dyDescent="0.25">
      <c r="A100" s="2">
        <v>96</v>
      </c>
      <c r="B100" s="34" t="s">
        <v>304</v>
      </c>
      <c r="C100" s="34" t="s">
        <v>305</v>
      </c>
      <c r="D100" s="2" t="s">
        <v>306</v>
      </c>
      <c r="E100" s="2" t="s">
        <v>106</v>
      </c>
      <c r="F100" s="2" t="s">
        <v>37</v>
      </c>
      <c r="G100" s="2" t="s">
        <v>107</v>
      </c>
      <c r="H100" s="2">
        <v>50</v>
      </c>
      <c r="I100" s="7">
        <v>23.45</v>
      </c>
      <c r="J100" s="6">
        <f t="shared" si="1"/>
        <v>1172.5</v>
      </c>
    </row>
    <row r="101" spans="1:10" ht="35.1" customHeight="1" x14ac:dyDescent="0.25">
      <c r="A101" s="4">
        <v>97</v>
      </c>
      <c r="B101" s="32" t="s">
        <v>307</v>
      </c>
      <c r="C101" s="31" t="s">
        <v>308</v>
      </c>
      <c r="D101" s="4" t="s">
        <v>309</v>
      </c>
      <c r="E101" s="2" t="s">
        <v>32</v>
      </c>
      <c r="F101" s="2" t="s">
        <v>279</v>
      </c>
      <c r="G101" s="2" t="s">
        <v>67</v>
      </c>
      <c r="H101" s="2">
        <v>100</v>
      </c>
      <c r="I101" s="7">
        <v>20.51</v>
      </c>
      <c r="J101" s="6">
        <f t="shared" si="1"/>
        <v>2051</v>
      </c>
    </row>
    <row r="102" spans="1:10" ht="35.1" customHeight="1" x14ac:dyDescent="0.25">
      <c r="A102" s="2">
        <v>98</v>
      </c>
      <c r="B102" s="34" t="s">
        <v>310</v>
      </c>
      <c r="C102" s="34" t="s">
        <v>311</v>
      </c>
      <c r="D102" s="2" t="s">
        <v>312</v>
      </c>
      <c r="E102" s="2" t="s">
        <v>32</v>
      </c>
      <c r="F102" s="2" t="s">
        <v>20</v>
      </c>
      <c r="G102" s="2" t="s">
        <v>15</v>
      </c>
      <c r="H102" s="2">
        <v>50</v>
      </c>
      <c r="I102" s="7">
        <v>48.11</v>
      </c>
      <c r="J102" s="6">
        <f t="shared" si="1"/>
        <v>2405.5</v>
      </c>
    </row>
    <row r="103" spans="1:10" ht="35.1" customHeight="1" x14ac:dyDescent="0.25">
      <c r="A103" s="2">
        <v>99</v>
      </c>
      <c r="B103" s="34" t="s">
        <v>313</v>
      </c>
      <c r="C103" s="34" t="s">
        <v>314</v>
      </c>
      <c r="D103" s="2" t="s">
        <v>224</v>
      </c>
      <c r="E103" s="2" t="s">
        <v>32</v>
      </c>
      <c r="F103" s="2" t="s">
        <v>20</v>
      </c>
      <c r="G103" s="2" t="s">
        <v>15</v>
      </c>
      <c r="H103" s="2">
        <v>100</v>
      </c>
      <c r="I103" s="7">
        <v>43.1</v>
      </c>
      <c r="J103" s="6">
        <f t="shared" si="1"/>
        <v>4310</v>
      </c>
    </row>
    <row r="104" spans="1:10" ht="35.1" customHeight="1" x14ac:dyDescent="0.25">
      <c r="A104" s="2">
        <v>100</v>
      </c>
      <c r="B104" s="34" t="s">
        <v>315</v>
      </c>
      <c r="C104" s="34" t="s">
        <v>316</v>
      </c>
      <c r="D104" s="2" t="s">
        <v>317</v>
      </c>
      <c r="E104" s="2" t="s">
        <v>32</v>
      </c>
      <c r="F104" s="2" t="s">
        <v>24</v>
      </c>
      <c r="G104" s="2" t="s">
        <v>15</v>
      </c>
      <c r="H104" s="2">
        <v>200</v>
      </c>
      <c r="I104" s="7">
        <v>68</v>
      </c>
      <c r="J104" s="6">
        <f t="shared" si="1"/>
        <v>13600</v>
      </c>
    </row>
    <row r="105" spans="1:10" ht="35.1" customHeight="1" x14ac:dyDescent="0.25">
      <c r="A105" s="44" t="s">
        <v>360</v>
      </c>
      <c r="B105" s="45"/>
      <c r="C105" s="45"/>
      <c r="D105" s="45"/>
      <c r="E105" s="45"/>
      <c r="F105" s="45"/>
      <c r="G105" s="45"/>
      <c r="H105" s="45"/>
      <c r="I105" s="46"/>
      <c r="J105" s="11">
        <f>SUM(J5:J104)</f>
        <v>273698.25</v>
      </c>
    </row>
    <row r="107" spans="1:10" x14ac:dyDescent="0.25">
      <c r="B107" s="49" t="s">
        <v>368</v>
      </c>
      <c r="C107" s="49"/>
      <c r="D107" s="49"/>
      <c r="E107" s="49"/>
      <c r="F107" s="49"/>
      <c r="G107" s="49"/>
      <c r="H107" s="49"/>
      <c r="I107" s="49"/>
    </row>
    <row r="108" spans="1:10" x14ac:dyDescent="0.25">
      <c r="B108" s="49" t="s">
        <v>369</v>
      </c>
      <c r="C108" s="49"/>
      <c r="D108" s="49"/>
      <c r="E108" s="49"/>
      <c r="F108" s="49"/>
      <c r="G108" s="49"/>
      <c r="H108" s="49"/>
      <c r="I108" s="49"/>
    </row>
    <row r="110" spans="1:10" x14ac:dyDescent="0.3">
      <c r="B110" s="42">
        <v>43915</v>
      </c>
    </row>
  </sheetData>
  <mergeCells count="5">
    <mergeCell ref="A105:I105"/>
    <mergeCell ref="A2:J3"/>
    <mergeCell ref="B107:I107"/>
    <mergeCell ref="B108:I108"/>
    <mergeCell ref="B1:J1"/>
  </mergeCell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9"/>
  <sheetViews>
    <sheetView workbookViewId="0">
      <selection activeCell="B27" sqref="B27:F27"/>
    </sheetView>
  </sheetViews>
  <sheetFormatPr defaultRowHeight="15" x14ac:dyDescent="0.25"/>
  <cols>
    <col min="2" max="2" width="48.28515625" customWidth="1"/>
    <col min="3" max="3" width="9.42578125" bestFit="1" customWidth="1"/>
    <col min="4" max="4" width="19.140625" bestFit="1" customWidth="1"/>
    <col min="5" max="5" width="10.42578125" customWidth="1"/>
    <col min="6" max="6" width="14.7109375" customWidth="1"/>
  </cols>
  <sheetData>
    <row r="1" spans="1:9" ht="25.5" x14ac:dyDescent="0.25">
      <c r="A1" s="48" t="s">
        <v>371</v>
      </c>
      <c r="B1" s="48"/>
      <c r="C1" s="48"/>
      <c r="D1" s="48"/>
      <c r="E1" s="48"/>
      <c r="F1" s="48"/>
      <c r="G1" s="63"/>
      <c r="H1" s="63"/>
      <c r="I1" s="63"/>
    </row>
    <row r="2" spans="1:9" ht="20.25" customHeight="1" x14ac:dyDescent="0.25">
      <c r="A2" s="50" t="s">
        <v>351</v>
      </c>
      <c r="B2" s="50"/>
      <c r="C2" s="50"/>
      <c r="D2" s="50"/>
      <c r="E2" s="50"/>
      <c r="F2" s="50"/>
    </row>
    <row r="3" spans="1:9" ht="21" customHeight="1" x14ac:dyDescent="0.25">
      <c r="A3" s="50"/>
      <c r="B3" s="50"/>
      <c r="C3" s="50"/>
      <c r="D3" s="50"/>
      <c r="E3" s="50"/>
      <c r="F3" s="50"/>
    </row>
    <row r="4" spans="1:9" s="13" customFormat="1" ht="32.25" customHeight="1" x14ac:dyDescent="0.35">
      <c r="A4" s="14" t="s">
        <v>327</v>
      </c>
      <c r="B4" s="14" t="s">
        <v>328</v>
      </c>
      <c r="C4" s="14" t="s">
        <v>6</v>
      </c>
      <c r="D4" s="14" t="s">
        <v>361</v>
      </c>
      <c r="E4" s="14" t="s">
        <v>8</v>
      </c>
      <c r="F4" s="14" t="s">
        <v>350</v>
      </c>
    </row>
    <row r="5" spans="1:9" ht="18.75" x14ac:dyDescent="0.25">
      <c r="A5" s="15">
        <v>1</v>
      </c>
      <c r="B5" s="28" t="s">
        <v>329</v>
      </c>
      <c r="C5" s="15" t="s">
        <v>330</v>
      </c>
      <c r="D5" s="15">
        <v>100</v>
      </c>
      <c r="E5" s="16">
        <f>SUM(F5/D5)</f>
        <v>85</v>
      </c>
      <c r="F5" s="19">
        <v>8500</v>
      </c>
    </row>
    <row r="6" spans="1:9" ht="18.75" x14ac:dyDescent="0.25">
      <c r="A6" s="15">
        <v>2</v>
      </c>
      <c r="B6" s="28" t="s">
        <v>331</v>
      </c>
      <c r="C6" s="15" t="s">
        <v>330</v>
      </c>
      <c r="D6" s="15">
        <v>200</v>
      </c>
      <c r="E6" s="16">
        <f t="shared" ref="E6:E23" si="0">SUM(F6/D6)</f>
        <v>4.5</v>
      </c>
      <c r="F6" s="19">
        <v>900</v>
      </c>
    </row>
    <row r="7" spans="1:9" ht="18.75" x14ac:dyDescent="0.25">
      <c r="A7" s="15">
        <v>3</v>
      </c>
      <c r="B7" s="28" t="s">
        <v>332</v>
      </c>
      <c r="C7" s="15" t="s">
        <v>330</v>
      </c>
      <c r="D7" s="15">
        <v>100</v>
      </c>
      <c r="E7" s="16">
        <f t="shared" si="0"/>
        <v>5</v>
      </c>
      <c r="F7" s="19">
        <v>500</v>
      </c>
    </row>
    <row r="8" spans="1:9" ht="18.75" x14ac:dyDescent="0.25">
      <c r="A8" s="15">
        <v>4</v>
      </c>
      <c r="B8" s="28" t="s">
        <v>333</v>
      </c>
      <c r="C8" s="15" t="s">
        <v>330</v>
      </c>
      <c r="D8" s="15">
        <v>500</v>
      </c>
      <c r="E8" s="16">
        <f t="shared" si="0"/>
        <v>4.5</v>
      </c>
      <c r="F8" s="19">
        <v>2250</v>
      </c>
    </row>
    <row r="9" spans="1:9" ht="18.75" x14ac:dyDescent="0.25">
      <c r="A9" s="15">
        <v>5</v>
      </c>
      <c r="B9" s="28" t="s">
        <v>334</v>
      </c>
      <c r="C9" s="15" t="s">
        <v>330</v>
      </c>
      <c r="D9" s="15">
        <v>500</v>
      </c>
      <c r="E9" s="16">
        <f t="shared" si="0"/>
        <v>4.8</v>
      </c>
      <c r="F9" s="19">
        <v>2400</v>
      </c>
    </row>
    <row r="10" spans="1:9" ht="18.75" x14ac:dyDescent="0.25">
      <c r="A10" s="15">
        <v>7</v>
      </c>
      <c r="B10" s="28" t="s">
        <v>335</v>
      </c>
      <c r="C10" s="15" t="s">
        <v>336</v>
      </c>
      <c r="D10" s="15">
        <v>1000</v>
      </c>
      <c r="E10" s="16">
        <f t="shared" si="0"/>
        <v>4.5</v>
      </c>
      <c r="F10" s="19">
        <v>4500</v>
      </c>
    </row>
    <row r="11" spans="1:9" ht="18.75" x14ac:dyDescent="0.25">
      <c r="A11" s="15">
        <v>8</v>
      </c>
      <c r="B11" s="28" t="s">
        <v>337</v>
      </c>
      <c r="C11" s="15" t="s">
        <v>336</v>
      </c>
      <c r="D11" s="15">
        <v>500</v>
      </c>
      <c r="E11" s="16">
        <f t="shared" si="0"/>
        <v>4.2</v>
      </c>
      <c r="F11" s="19">
        <v>2100</v>
      </c>
    </row>
    <row r="12" spans="1:9" ht="18.75" x14ac:dyDescent="0.25">
      <c r="A12" s="15">
        <v>9</v>
      </c>
      <c r="B12" s="28" t="s">
        <v>338</v>
      </c>
      <c r="C12" s="15" t="s">
        <v>330</v>
      </c>
      <c r="D12" s="15">
        <v>3000</v>
      </c>
      <c r="E12" s="16">
        <f t="shared" si="0"/>
        <v>1.5</v>
      </c>
      <c r="F12" s="19">
        <v>4500</v>
      </c>
    </row>
    <row r="13" spans="1:9" ht="37.5" x14ac:dyDescent="0.25">
      <c r="A13" s="15">
        <v>10</v>
      </c>
      <c r="B13" s="28" t="s">
        <v>339</v>
      </c>
      <c r="C13" s="15" t="s">
        <v>330</v>
      </c>
      <c r="D13" s="15">
        <v>3000</v>
      </c>
      <c r="E13" s="16">
        <f t="shared" si="0"/>
        <v>1.3</v>
      </c>
      <c r="F13" s="19">
        <v>3900</v>
      </c>
    </row>
    <row r="14" spans="1:9" ht="18.75" x14ac:dyDescent="0.25">
      <c r="A14" s="15">
        <v>11</v>
      </c>
      <c r="B14" s="28" t="s">
        <v>340</v>
      </c>
      <c r="C14" s="15" t="s">
        <v>67</v>
      </c>
      <c r="D14" s="15">
        <v>50</v>
      </c>
      <c r="E14" s="16">
        <f t="shared" si="0"/>
        <v>64</v>
      </c>
      <c r="F14" s="19">
        <v>3200</v>
      </c>
    </row>
    <row r="15" spans="1:9" ht="37.5" x14ac:dyDescent="0.25">
      <c r="A15" s="15">
        <v>12</v>
      </c>
      <c r="B15" s="28" t="s">
        <v>341</v>
      </c>
      <c r="C15" s="15" t="s">
        <v>330</v>
      </c>
      <c r="D15" s="15">
        <v>30</v>
      </c>
      <c r="E15" s="16">
        <f t="shared" si="0"/>
        <v>9.1999999999999993</v>
      </c>
      <c r="F15" s="19">
        <v>276</v>
      </c>
    </row>
    <row r="16" spans="1:9" ht="37.5" x14ac:dyDescent="0.25">
      <c r="A16" s="15">
        <v>13</v>
      </c>
      <c r="B16" s="28" t="s">
        <v>342</v>
      </c>
      <c r="C16" s="15" t="s">
        <v>330</v>
      </c>
      <c r="D16" s="15">
        <v>30</v>
      </c>
      <c r="E16" s="16">
        <f t="shared" si="0"/>
        <v>10</v>
      </c>
      <c r="F16" s="19">
        <v>300</v>
      </c>
    </row>
    <row r="17" spans="1:12" ht="37.5" x14ac:dyDescent="0.25">
      <c r="A17" s="17">
        <v>14</v>
      </c>
      <c r="B17" s="29" t="s">
        <v>343</v>
      </c>
      <c r="C17" s="17" t="s">
        <v>330</v>
      </c>
      <c r="D17" s="15">
        <v>50</v>
      </c>
      <c r="E17" s="16">
        <f t="shared" si="0"/>
        <v>10.4</v>
      </c>
      <c r="F17" s="20">
        <v>520</v>
      </c>
    </row>
    <row r="18" spans="1:12" ht="37.5" x14ac:dyDescent="0.25">
      <c r="A18" s="15">
        <v>15</v>
      </c>
      <c r="B18" s="28" t="s">
        <v>344</v>
      </c>
      <c r="C18" s="15" t="s">
        <v>330</v>
      </c>
      <c r="D18" s="15">
        <v>50</v>
      </c>
      <c r="E18" s="16">
        <f t="shared" si="0"/>
        <v>10.4</v>
      </c>
      <c r="F18" s="19">
        <v>520</v>
      </c>
    </row>
    <row r="19" spans="1:12" ht="37.5" x14ac:dyDescent="0.25">
      <c r="A19" s="15">
        <v>17</v>
      </c>
      <c r="B19" s="28" t="s">
        <v>345</v>
      </c>
      <c r="C19" s="15" t="s">
        <v>330</v>
      </c>
      <c r="D19" s="15">
        <v>100</v>
      </c>
      <c r="E19" s="16">
        <f t="shared" si="0"/>
        <v>4.7</v>
      </c>
      <c r="F19" s="19">
        <v>470</v>
      </c>
    </row>
    <row r="20" spans="1:12" ht="18.75" x14ac:dyDescent="0.25">
      <c r="A20" s="15">
        <v>18</v>
      </c>
      <c r="B20" s="28" t="s">
        <v>346</v>
      </c>
      <c r="C20" s="15" t="s">
        <v>330</v>
      </c>
      <c r="D20" s="15">
        <v>50</v>
      </c>
      <c r="E20" s="16">
        <f t="shared" si="0"/>
        <v>5</v>
      </c>
      <c r="F20" s="19">
        <v>250</v>
      </c>
    </row>
    <row r="21" spans="1:12" ht="18.75" x14ac:dyDescent="0.25">
      <c r="A21" s="15">
        <v>19</v>
      </c>
      <c r="B21" s="28" t="s">
        <v>347</v>
      </c>
      <c r="C21" s="15" t="s">
        <v>330</v>
      </c>
      <c r="D21" s="15">
        <v>3000</v>
      </c>
      <c r="E21" s="16">
        <f t="shared" si="0"/>
        <v>1</v>
      </c>
      <c r="F21" s="19">
        <v>3000</v>
      </c>
    </row>
    <row r="22" spans="1:12" ht="18.75" x14ac:dyDescent="0.25">
      <c r="A22" s="15">
        <v>20</v>
      </c>
      <c r="B22" s="28" t="s">
        <v>348</v>
      </c>
      <c r="C22" s="15" t="s">
        <v>25</v>
      </c>
      <c r="D22" s="15">
        <v>30</v>
      </c>
      <c r="E22" s="16">
        <f t="shared" si="0"/>
        <v>50</v>
      </c>
      <c r="F22" s="19">
        <v>1500</v>
      </c>
    </row>
    <row r="23" spans="1:12" ht="18.75" x14ac:dyDescent="0.25">
      <c r="A23" s="15">
        <v>21</v>
      </c>
      <c r="B23" s="28" t="s">
        <v>349</v>
      </c>
      <c r="C23" s="15" t="s">
        <v>25</v>
      </c>
      <c r="D23" s="15">
        <v>100</v>
      </c>
      <c r="E23" s="16">
        <f t="shared" si="0"/>
        <v>6</v>
      </c>
      <c r="F23" s="19">
        <v>600</v>
      </c>
    </row>
    <row r="24" spans="1:12" ht="22.5" x14ac:dyDescent="0.25">
      <c r="A24" s="51" t="s">
        <v>360</v>
      </c>
      <c r="B24" s="52"/>
      <c r="C24" s="52"/>
      <c r="D24" s="52"/>
      <c r="E24" s="53"/>
      <c r="F24" s="18">
        <f>SUM(F5:F23)</f>
        <v>40186</v>
      </c>
    </row>
    <row r="26" spans="1:12" ht="21" x14ac:dyDescent="0.25">
      <c r="B26" s="64" t="s">
        <v>368</v>
      </c>
      <c r="C26" s="64"/>
      <c r="D26" s="64"/>
      <c r="E26" s="64"/>
      <c r="F26" s="64"/>
      <c r="G26" s="43"/>
      <c r="H26" s="43"/>
      <c r="I26" s="43"/>
      <c r="L26" s="41"/>
    </row>
    <row r="27" spans="1:12" ht="21" x14ac:dyDescent="0.25">
      <c r="B27" s="64" t="s">
        <v>369</v>
      </c>
      <c r="C27" s="64"/>
      <c r="D27" s="64"/>
      <c r="E27" s="64"/>
      <c r="F27" s="64"/>
      <c r="G27" s="43"/>
      <c r="H27" s="43"/>
      <c r="I27" s="43"/>
      <c r="L27" s="41"/>
    </row>
    <row r="28" spans="1:12" ht="21" x14ac:dyDescent="0.25">
      <c r="L28" s="41"/>
    </row>
    <row r="29" spans="1:12" ht="21" x14ac:dyDescent="0.3">
      <c r="B29" s="42">
        <v>43915</v>
      </c>
      <c r="L29" s="41"/>
    </row>
  </sheetData>
  <mergeCells count="5">
    <mergeCell ref="A2:F3"/>
    <mergeCell ref="A24:E24"/>
    <mergeCell ref="A1:F1"/>
    <mergeCell ref="B26:F26"/>
    <mergeCell ref="B27:F27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3"/>
  <sheetViews>
    <sheetView workbookViewId="0">
      <selection activeCell="D17" sqref="D17"/>
    </sheetView>
  </sheetViews>
  <sheetFormatPr defaultRowHeight="15" x14ac:dyDescent="0.25"/>
  <cols>
    <col min="2" max="2" width="47.85546875" customWidth="1"/>
    <col min="4" max="4" width="14.28515625" customWidth="1"/>
    <col min="6" max="6" width="16.7109375" customWidth="1"/>
  </cols>
  <sheetData>
    <row r="1" spans="1:12" ht="18.75" x14ac:dyDescent="0.3">
      <c r="A1" s="65" t="s">
        <v>372</v>
      </c>
      <c r="B1" s="65"/>
      <c r="C1" s="65"/>
      <c r="D1" s="65"/>
      <c r="E1" s="65"/>
      <c r="F1" s="65"/>
    </row>
    <row r="2" spans="1:12" ht="18.75" customHeight="1" x14ac:dyDescent="0.25">
      <c r="A2" s="47" t="s">
        <v>356</v>
      </c>
      <c r="B2" s="47"/>
      <c r="C2" s="47"/>
      <c r="D2" s="47"/>
      <c r="E2" s="47"/>
      <c r="F2" s="47"/>
    </row>
    <row r="3" spans="1:12" x14ac:dyDescent="0.25">
      <c r="A3" s="48"/>
      <c r="B3" s="48"/>
      <c r="C3" s="48"/>
      <c r="D3" s="48"/>
      <c r="E3" s="48"/>
      <c r="F3" s="48"/>
    </row>
    <row r="4" spans="1:12" s="23" customFormat="1" ht="29.25" customHeight="1" x14ac:dyDescent="0.25">
      <c r="A4" s="30" t="s">
        <v>327</v>
      </c>
      <c r="B4" s="30" t="s">
        <v>328</v>
      </c>
      <c r="C4" s="30" t="s">
        <v>6</v>
      </c>
      <c r="D4" s="9" t="s">
        <v>362</v>
      </c>
      <c r="E4" s="30" t="s">
        <v>8</v>
      </c>
      <c r="F4" s="30" t="s">
        <v>352</v>
      </c>
    </row>
    <row r="5" spans="1:12" ht="18.75" x14ac:dyDescent="0.3">
      <c r="A5" s="12">
        <v>1</v>
      </c>
      <c r="B5" s="26" t="s">
        <v>353</v>
      </c>
      <c r="C5" s="12" t="s">
        <v>330</v>
      </c>
      <c r="D5" s="12">
        <v>2000</v>
      </c>
      <c r="E5" s="21">
        <v>0.55000000000000004</v>
      </c>
      <c r="F5" s="27">
        <v>1100</v>
      </c>
    </row>
    <row r="6" spans="1:12" ht="18.75" x14ac:dyDescent="0.3">
      <c r="A6" s="12">
        <v>2</v>
      </c>
      <c r="B6" s="26" t="s">
        <v>354</v>
      </c>
      <c r="C6" s="12" t="s">
        <v>330</v>
      </c>
      <c r="D6" s="12">
        <v>5000</v>
      </c>
      <c r="E6" s="21">
        <v>0.65</v>
      </c>
      <c r="F6" s="27">
        <v>3250</v>
      </c>
    </row>
    <row r="7" spans="1:12" ht="18.75" x14ac:dyDescent="0.3">
      <c r="A7" s="12">
        <v>3</v>
      </c>
      <c r="B7" s="26" t="s">
        <v>355</v>
      </c>
      <c r="C7" s="12" t="s">
        <v>330</v>
      </c>
      <c r="D7" s="12">
        <v>500</v>
      </c>
      <c r="E7" s="21">
        <v>3.4</v>
      </c>
      <c r="F7" s="27">
        <v>1700</v>
      </c>
    </row>
    <row r="8" spans="1:12" ht="24" customHeight="1" x14ac:dyDescent="0.25">
      <c r="A8" s="54" t="s">
        <v>360</v>
      </c>
      <c r="B8" s="55"/>
      <c r="C8" s="55"/>
      <c r="D8" s="55"/>
      <c r="E8" s="56"/>
      <c r="F8" s="10">
        <f>SUM(F5:F7)</f>
        <v>6050</v>
      </c>
    </row>
    <row r="10" spans="1:12" ht="21" x14ac:dyDescent="0.25">
      <c r="B10" s="64" t="s">
        <v>368</v>
      </c>
      <c r="C10" s="64"/>
      <c r="D10" s="64"/>
      <c r="E10" s="64"/>
      <c r="F10" s="64"/>
      <c r="G10" s="43"/>
      <c r="H10" s="43"/>
      <c r="I10" s="43"/>
      <c r="L10" s="41"/>
    </row>
    <row r="11" spans="1:12" ht="21" x14ac:dyDescent="0.25">
      <c r="B11" s="64" t="s">
        <v>369</v>
      </c>
      <c r="C11" s="64"/>
      <c r="D11" s="64"/>
      <c r="E11" s="64"/>
      <c r="F11" s="64"/>
      <c r="G11" s="43"/>
      <c r="H11" s="43"/>
      <c r="I11" s="43"/>
      <c r="L11" s="41"/>
    </row>
    <row r="12" spans="1:12" ht="21" x14ac:dyDescent="0.25">
      <c r="L12" s="41"/>
    </row>
    <row r="13" spans="1:12" ht="21" x14ac:dyDescent="0.3">
      <c r="B13" s="42">
        <v>43915</v>
      </c>
      <c r="L13" s="41"/>
    </row>
  </sheetData>
  <mergeCells count="5">
    <mergeCell ref="A2:F3"/>
    <mergeCell ref="A8:E8"/>
    <mergeCell ref="A1:F1"/>
    <mergeCell ref="B10:F10"/>
    <mergeCell ref="B11:F11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1"/>
  <sheetViews>
    <sheetView tabSelected="1" workbookViewId="0">
      <selection activeCell="E17" sqref="E17"/>
    </sheetView>
  </sheetViews>
  <sheetFormatPr defaultRowHeight="15" x14ac:dyDescent="0.25"/>
  <cols>
    <col min="2" max="2" width="53.140625" customWidth="1"/>
    <col min="3" max="3" width="6.5703125" customWidth="1"/>
    <col min="4" max="5" width="14.140625" customWidth="1"/>
    <col min="6" max="6" width="16.7109375" customWidth="1"/>
  </cols>
  <sheetData>
    <row r="1" spans="1:12" ht="18.75" x14ac:dyDescent="0.3">
      <c r="A1" s="65" t="s">
        <v>373</v>
      </c>
      <c r="B1" s="62"/>
      <c r="C1" s="62"/>
      <c r="D1" s="62"/>
      <c r="E1" s="62"/>
      <c r="F1" s="62"/>
    </row>
    <row r="2" spans="1:12" ht="18.75" customHeight="1" x14ac:dyDescent="0.25">
      <c r="A2" s="57" t="s">
        <v>359</v>
      </c>
      <c r="B2" s="57"/>
      <c r="C2" s="57"/>
      <c r="D2" s="57"/>
      <c r="E2" s="57"/>
      <c r="F2" s="57"/>
    </row>
    <row r="3" spans="1:12" x14ac:dyDescent="0.25">
      <c r="A3" s="58"/>
      <c r="B3" s="58"/>
      <c r="C3" s="58"/>
      <c r="D3" s="58"/>
      <c r="E3" s="58"/>
      <c r="F3" s="58"/>
    </row>
    <row r="4" spans="1:12" s="24" customFormat="1" ht="36.75" customHeight="1" x14ac:dyDescent="0.25">
      <c r="A4" s="8" t="s">
        <v>327</v>
      </c>
      <c r="B4" s="8" t="s">
        <v>328</v>
      </c>
      <c r="C4" s="8" t="s">
        <v>6</v>
      </c>
      <c r="D4" s="8" t="s">
        <v>361</v>
      </c>
      <c r="E4" s="8" t="s">
        <v>8</v>
      </c>
      <c r="F4" s="8" t="s">
        <v>357</v>
      </c>
    </row>
    <row r="5" spans="1:12" ht="37.5" x14ac:dyDescent="0.3">
      <c r="A5" s="15">
        <v>1</v>
      </c>
      <c r="B5" s="22" t="s">
        <v>358</v>
      </c>
      <c r="C5" s="15" t="s">
        <v>330</v>
      </c>
      <c r="D5" s="16">
        <v>10</v>
      </c>
      <c r="E5" s="16">
        <v>401</v>
      </c>
      <c r="F5" s="16">
        <v>4010</v>
      </c>
    </row>
    <row r="6" spans="1:12" ht="25.5" x14ac:dyDescent="0.35">
      <c r="A6" s="59" t="s">
        <v>360</v>
      </c>
      <c r="B6" s="60"/>
      <c r="C6" s="60"/>
      <c r="D6" s="60"/>
      <c r="E6" s="61"/>
      <c r="F6" s="25">
        <f>SUM(F5)</f>
        <v>4010</v>
      </c>
    </row>
    <row r="8" spans="1:12" ht="21" x14ac:dyDescent="0.25">
      <c r="B8" s="64" t="s">
        <v>368</v>
      </c>
      <c r="C8" s="64"/>
      <c r="D8" s="64"/>
      <c r="E8" s="64"/>
      <c r="F8" s="64"/>
      <c r="G8" s="43"/>
      <c r="H8" s="43"/>
      <c r="I8" s="43"/>
      <c r="L8" s="41"/>
    </row>
    <row r="9" spans="1:12" ht="21" x14ac:dyDescent="0.25">
      <c r="B9" s="64" t="s">
        <v>369</v>
      </c>
      <c r="C9" s="64"/>
      <c r="D9" s="64"/>
      <c r="E9" s="64"/>
      <c r="F9" s="64"/>
      <c r="G9" s="43"/>
      <c r="H9" s="43"/>
      <c r="I9" s="43"/>
      <c r="L9" s="41"/>
    </row>
    <row r="10" spans="1:12" ht="21" x14ac:dyDescent="0.25">
      <c r="L10" s="41"/>
    </row>
    <row r="11" spans="1:12" ht="21" x14ac:dyDescent="0.3">
      <c r="B11" s="42">
        <v>43915</v>
      </c>
      <c r="L11" s="41"/>
    </row>
  </sheetData>
  <mergeCells count="5">
    <mergeCell ref="A2:F3"/>
    <mergeCell ref="A6:E6"/>
    <mergeCell ref="A1:F1"/>
    <mergeCell ref="B8:F8"/>
    <mergeCell ref="B9:F9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Anexa 1 Medicamente </vt:lpstr>
      <vt:lpstr>Anexa 2 Materiale de pansament </vt:lpstr>
      <vt:lpstr> Anexa 3 Seringi, dispozitive </vt:lpstr>
      <vt:lpstr>Anexa 4 Dezinfectanti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Gumeniuc</dc:creator>
  <cp:lastModifiedBy>Sergiu Iovu</cp:lastModifiedBy>
  <cp:lastPrinted>2020-03-31T07:47:32Z</cp:lastPrinted>
  <dcterms:created xsi:type="dcterms:W3CDTF">2020-03-23T14:08:46Z</dcterms:created>
  <dcterms:modified xsi:type="dcterms:W3CDTF">2020-03-31T07:48:35Z</dcterms:modified>
</cp:coreProperties>
</file>