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 filterPrivacy="1"/>
  <bookViews>
    <workbookView xWindow="65428" yWindow="65428" windowWidth="23256" windowHeight="12576" activeTab="0"/>
  </bookViews>
  <sheets>
    <sheet name="Лист1" sheetId="1" r:id="rId1"/>
    <sheet name="Лист2" sheetId="2" r:id="rId2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<sst xmlns="http://schemas.openxmlformats.org/spreadsheetml/2006/main" count="396" uniqueCount="210">
  <si>
    <t>Specificații de preț</t>
  </si>
  <si>
    <r>
      <t xml:space="preserve">Numărul procedurii de achiziție: </t>
    </r>
    <r>
      <rPr>
        <b/>
        <sz val="12"/>
        <color theme="1"/>
        <rFont val="Arial Narrow"/>
        <family val="2"/>
      </rPr>
      <t>Nr._21067862_</t>
    </r>
    <r>
      <rPr>
        <sz val="12"/>
        <color theme="1"/>
        <rFont val="Arial Narrow"/>
        <family val="2"/>
      </rPr>
      <t>, conform SIA RSAP / M-Tender</t>
    </r>
  </si>
  <si>
    <r>
      <t xml:space="preserve">Denumirea procedurii de achiziție: </t>
    </r>
    <r>
      <rPr>
        <b/>
        <sz val="12"/>
        <color theme="1"/>
        <rFont val="Arial Narrow"/>
        <family val="2"/>
      </rPr>
      <t>Servicii de reparație și întreținere a autovehiculelor, incl. piese de schimb – 2023</t>
    </r>
  </si>
  <si>
    <t>Cod CPV</t>
  </si>
  <si>
    <t>Denumirea bunurilor/serviciilor</t>
  </si>
  <si>
    <t>Cant.</t>
  </si>
  <si>
    <t>U/M</t>
  </si>
  <si>
    <t>Preţ unitar (fără TVA)</t>
  </si>
  <si>
    <t>Preţ unitar (cu TVA)</t>
  </si>
  <si>
    <t>Suma fără TVA</t>
  </si>
  <si>
    <t>Suma cu TVA</t>
  </si>
  <si>
    <t>Termen de</t>
  </si>
  <si>
    <t>Livrare/prestare</t>
  </si>
  <si>
    <t>Clasificație bugetară (IBAN)</t>
  </si>
  <si>
    <t>Discount %</t>
  </si>
  <si>
    <t>Bunuri/servicii</t>
  </si>
  <si>
    <t>MD87TRPCCC518430A00172AA</t>
  </si>
  <si>
    <t>LOT 1. Toyota Corolla (an 2016, motor benzina 1600 cm3, A/T; Vin code: NMTBB0JE10R186088) incl. piese de schimb</t>
  </si>
  <si>
    <t>50100000-6</t>
  </si>
  <si>
    <t>1.Schimb Sabot de frînă din faţă (set)</t>
  </si>
  <si>
    <t>set</t>
  </si>
  <si>
    <t>la comandă, pe parcursul anului 2023</t>
  </si>
  <si>
    <t>2.Schimb Sabot de frînă din spate (set)</t>
  </si>
  <si>
    <t xml:space="preserve">3.Schimb Disc de frînă fata </t>
  </si>
  <si>
    <t>buc</t>
  </si>
  <si>
    <t xml:space="preserve">4.Schimb Disc de frînă spate </t>
  </si>
  <si>
    <t xml:space="preserve">5.Schimb Filtru de aer </t>
  </si>
  <si>
    <t>6.Lichid de racire  G12</t>
  </si>
  <si>
    <t>lit</t>
  </si>
  <si>
    <t>7.Ulei motor 5w30 (toyota)</t>
  </si>
  <si>
    <t xml:space="preserve">8.Schimb Filtru de ulei </t>
  </si>
  <si>
    <t xml:space="preserve"> 9.Schimb Filtru de combustibil </t>
  </si>
  <si>
    <t xml:space="preserve">10.Schimb Filtru salon </t>
  </si>
  <si>
    <t>11.Schimb brat/bieleta suspensie, stabilizator</t>
  </si>
  <si>
    <t>12.Schimb Rulment sarcina amortizator fata</t>
  </si>
  <si>
    <t>13.Schimb Bucsa bara stabilizatoare</t>
  </si>
  <si>
    <t>14.Schimb Articulație sarcină/ghidare</t>
  </si>
  <si>
    <t>15.Schimb cap de bară</t>
  </si>
  <si>
    <t>16.Schimb pompa apa</t>
  </si>
  <si>
    <t xml:space="preserve">17.Schimb Termostat </t>
  </si>
  <si>
    <t xml:space="preserve">18.Desaxarea şi axarea roţilor </t>
  </si>
  <si>
    <t xml:space="preserve">19.Diagnosticarea motorului </t>
  </si>
  <si>
    <t>20.Diagnostica suspensiei</t>
  </si>
  <si>
    <t>21.Schimb Furtun de frîna față</t>
  </si>
  <si>
    <t>22.Schimb Futrun de frînă spate</t>
  </si>
  <si>
    <t>23.Schimb Ștergător parbriz</t>
  </si>
  <si>
    <t>24.Schimb Burduf cauciuc, articulatie planetara internă</t>
  </si>
  <si>
    <t>25.Schimb Burduf cauciuc, articulatie planetara externa</t>
  </si>
  <si>
    <t>26.Alimentare cu freon aer condiționat</t>
  </si>
  <si>
    <t>27.Schimb curea generator</t>
  </si>
  <si>
    <t>28.Bugii motor (Toyota)</t>
  </si>
  <si>
    <t>TOTAL LOT 1</t>
  </si>
  <si>
    <t>LOT 2. VW T4 (motor 2.0 AAC, benzină, 1998; şi motor 2.5 AXL, diesel, 2002), incl. piese de schimb</t>
  </si>
  <si>
    <t>1.Repararea complexă a chiulasei motorului AAC 2.0</t>
  </si>
  <si>
    <t>2.Repararea complexă a chiulasei motorului AXL 2.5</t>
  </si>
  <si>
    <t xml:space="preserve">3.Reglarea pompei tensiune înaltă AXL </t>
  </si>
  <si>
    <t>4.Înstalarea fazei de distribuţie VW T-4</t>
  </si>
  <si>
    <t xml:space="preserve">5.Diagnosticarea motorului </t>
  </si>
  <si>
    <t xml:space="preserve">6.Lucrări electrice și diagnosticare </t>
  </si>
  <si>
    <t>ore</t>
  </si>
  <si>
    <t xml:space="preserve">7.Diagnostica suspensiei </t>
  </si>
  <si>
    <t>8.Lucrari reparație punte față</t>
  </si>
  <si>
    <t>9.Lucrari reparație punte spate</t>
  </si>
  <si>
    <t xml:space="preserve">10.Desaxarea şi axarea roţilor </t>
  </si>
  <si>
    <t>11.Schimb Amortizator faţă</t>
  </si>
  <si>
    <t xml:space="preserve">12.Schimb Amortizor spate </t>
  </si>
  <si>
    <t>13.Schimb Articulaţie  interna</t>
  </si>
  <si>
    <t>14.Schimb Articulaţie  externa</t>
  </si>
  <si>
    <t xml:space="preserve">15.Schimb Bară direcţie </t>
  </si>
  <si>
    <t xml:space="preserve">16.Schimb Capătul barei direcţie </t>
  </si>
  <si>
    <t xml:space="preserve">17.Schimb Sabot frînă faţă </t>
  </si>
  <si>
    <t>18.Schimb Sabot frînă spate</t>
  </si>
  <si>
    <t xml:space="preserve">19.Schimb Disc de frînă puntea faţă </t>
  </si>
  <si>
    <t>20.Schimb Disc de frînă puntea spate</t>
  </si>
  <si>
    <t>21.Schimb Bucşă-bloc pârghiei de jos ( faţă ) 7D0407183</t>
  </si>
  <si>
    <t>22.Schimb Bucşă-bloc pârghiei de jos ( spate ) 7D0407140A</t>
  </si>
  <si>
    <t>23.Schimb Bucşă-bloc pîrghiei de sus 701407077A</t>
  </si>
  <si>
    <t>24.Schimb Bucşă-bloc pîrghiei de sus 701407087</t>
  </si>
  <si>
    <t xml:space="preserve">25.Schimb Bucşa stabilizator </t>
  </si>
  <si>
    <t xml:space="preserve">26.Schimb Bucşa barei stabilizator </t>
  </si>
  <si>
    <t>27.Schimb Bara stabilizator 7D0411049</t>
  </si>
  <si>
    <t xml:space="preserve">28.Schimb Suport rotund de sus </t>
  </si>
  <si>
    <t xml:space="preserve">29.Schimb Suport rotund de jos </t>
  </si>
  <si>
    <t>30.Schimb Rulment butuc roata fata</t>
  </si>
  <si>
    <t>31.Schimb Rulment butuc roata spate</t>
  </si>
  <si>
    <t xml:space="preserve">32.Schimb burduf cauciuc  protector articulaţie (extern) </t>
  </si>
  <si>
    <t xml:space="preserve">33.Schimb burduf cauciuc protector articulaţie (intern) </t>
  </si>
  <si>
    <t>34.Schimb Arc suspensie față</t>
  </si>
  <si>
    <t>35.Schimb Furtun frînă fată</t>
  </si>
  <si>
    <t>36.Schimb Furtun frînă spate</t>
  </si>
  <si>
    <t xml:space="preserve">37.Schimb Funie frînă de mînă </t>
  </si>
  <si>
    <t>38.Schimb Filtru aer motor 2.5 AXL (diesel)</t>
  </si>
  <si>
    <t>39.Schimb Filtru aer motor AAC 2.0 (benzină)</t>
  </si>
  <si>
    <t>40.Schimb Filtru combustibil motor AAC 2.0 (benzină)</t>
  </si>
  <si>
    <t>41.Schimb Filtru combustibil motor 2.5 AXL (diesel)</t>
  </si>
  <si>
    <t>42.Schimb Filtru ulei AAC 2.0 (benzină)</t>
  </si>
  <si>
    <t>43.Schimb Filtru ulei AXL 2.5 (diesel)</t>
  </si>
  <si>
    <t>44.Schimb Filtru aer salon</t>
  </si>
  <si>
    <t>45.Schimb Cureaua mecanismului de distribuţie motor AAC 2.0 (SET)</t>
  </si>
  <si>
    <t>46.Schimb Cureaua mecanismului de distribuţie motor AXL 2.5 TDI (SET)</t>
  </si>
  <si>
    <t xml:space="preserve">47.Schimb Cureaua pompei de tensiune înaltă motor AXL 2.5 TDI </t>
  </si>
  <si>
    <t>48.Schimb Cureaua pompei mecanizmului de direcţie</t>
  </si>
  <si>
    <t>49.Schimb Curea generatorului motor AAC 2.0</t>
  </si>
  <si>
    <t>50.Schimb Curea generatorului motor AXL 2.5</t>
  </si>
  <si>
    <t xml:space="preserve">51.Schimb Garnitura chiloasei motor AXL 2.5 </t>
  </si>
  <si>
    <t>52.Schimb Garnitura chiloasei motor AAC 2.0</t>
  </si>
  <si>
    <t>53.Schimb Pompa sistem răcire motor AAC 2.0</t>
  </si>
  <si>
    <t xml:space="preserve">54.Schimb Pompa sistem răcire motor AXL 2.5 </t>
  </si>
  <si>
    <t xml:space="preserve">55.Schimb Radiator sistem de răcire motor AAC 2.0 </t>
  </si>
  <si>
    <t xml:space="preserve">56.Schimb Radiator sistem de răcire motor AXL 2.5 </t>
  </si>
  <si>
    <t>57.Schimb Ambriaj motor AAC 2.0 (set)</t>
  </si>
  <si>
    <t>58.Schimb Ambriaj motor AXL 2.5 (set)</t>
  </si>
  <si>
    <t xml:space="preserve">59.Schimb Funie ambriaj </t>
  </si>
  <si>
    <t>60.Schimb Perna motor AAC 2.0</t>
  </si>
  <si>
    <t>61.Schimb Perna cutie viteză motor AAC 2.0</t>
  </si>
  <si>
    <t xml:space="preserve">62.Schimb Perna cutie viteză motor AXL </t>
  </si>
  <si>
    <t>63.Schimb Termostat motor AAC</t>
  </si>
  <si>
    <t xml:space="preserve">64.Schimb Termostat motor AXL </t>
  </si>
  <si>
    <t xml:space="preserve">65.Schimb Radiator încălzire cabină </t>
  </si>
  <si>
    <t xml:space="preserve">66.Schimb Bujii motor AAC </t>
  </si>
  <si>
    <t xml:space="preserve">67.Schimb Bujii incadescente motor AXL </t>
  </si>
  <si>
    <t>68.Schimb Bobina 6NO905104</t>
  </si>
  <si>
    <t>69.Schimb Becuri H4 12V 60-55 W</t>
  </si>
  <si>
    <t>70.Schimb Bec 12V x P21W</t>
  </si>
  <si>
    <t>71.Schimb Sigaranţă 10A</t>
  </si>
  <si>
    <t>72.Schimb Sigaranţă 15A</t>
  </si>
  <si>
    <t>73.Schimb Siguranţă 20A</t>
  </si>
  <si>
    <t>74.Schimb Siguranţă 25A</t>
  </si>
  <si>
    <t>75.Ulei motor 5w40</t>
  </si>
  <si>
    <t>76.Lichid de răcire G12</t>
  </si>
  <si>
    <t>TOTAL LOT 2</t>
  </si>
  <si>
    <t>3.Citroen Jumper L2H2 (2.2 HDI, an 2013, Vin code: VF7YBZMFB12534025) incl. piese de schimb</t>
  </si>
  <si>
    <t xml:space="preserve">1.Diagnosticarea motorului </t>
  </si>
  <si>
    <t xml:space="preserve">2.Lucrări electrice și diagnosticare </t>
  </si>
  <si>
    <t xml:space="preserve">3.Schimb al periilor, bucşelor </t>
  </si>
  <si>
    <t xml:space="preserve">4.Schimb al releului de aspiraţie </t>
  </si>
  <si>
    <t xml:space="preserve">5.Schimb al bendiks </t>
  </si>
  <si>
    <t>6.Lucrari reparație punte față</t>
  </si>
  <si>
    <t>7.Lucrari reparație punte spate</t>
  </si>
  <si>
    <t>8.Schimb Ulei cutie de viteza</t>
  </si>
  <si>
    <t xml:space="preserve">9.Desaxarea şi axarea roţilor </t>
  </si>
  <si>
    <t>10.Schimb Amortizator faţă (LR)</t>
  </si>
  <si>
    <t>11.Schimb Amortizator spate</t>
  </si>
  <si>
    <t>12.Schimb Arc suspensie faţă</t>
  </si>
  <si>
    <t>13.Schimb Articulaţie externă</t>
  </si>
  <si>
    <t>14.Schimb Atriculaţie internă</t>
  </si>
  <si>
    <t>15.Schimb Bară direcţie</t>
  </si>
  <si>
    <t>16.Schimb Bară protecţie puntea spate</t>
  </si>
  <si>
    <t>17.Schimb Bară stabilizator faţă</t>
  </si>
  <si>
    <t>18.Schimb Bucşa stabilzatorului</t>
  </si>
  <si>
    <t>19.Schimb Bucşă-bloc pîrghie jos (faţă)</t>
  </si>
  <si>
    <t>20.Schimb Bucşă-bloc pîrghie jos (spate)</t>
  </si>
  <si>
    <t>21.Schimb Bujii incandescente</t>
  </si>
  <si>
    <t>22.Schimb Capăt direcţie (LR)</t>
  </si>
  <si>
    <t>23.Schimb burduf cauciuc protecţie articulaţie externă</t>
  </si>
  <si>
    <t>24.Schimb burduf cauciuc protecţie articulaţie internă</t>
  </si>
  <si>
    <t>25.Schimb burduf cauciuc protecţie amortizator faţă</t>
  </si>
  <si>
    <t>26.Schimb Curea generator</t>
  </si>
  <si>
    <t>27.Schimb Disc frînă faţă</t>
  </si>
  <si>
    <t>28.Schimb Disc frînă spate</t>
  </si>
  <si>
    <t>29.Schimb Filtru aer motor</t>
  </si>
  <si>
    <t>30.Schimb Filtru motorină</t>
  </si>
  <si>
    <t>31.Schimb Filtru salon</t>
  </si>
  <si>
    <t>32.Lichid de răcire G12</t>
  </si>
  <si>
    <t>33.Ulei motor 5w30</t>
  </si>
  <si>
    <t xml:space="preserve">34.Schimb Filtru ulei motor </t>
  </si>
  <si>
    <t>35.Schimb Funie frînă de mînă</t>
  </si>
  <si>
    <t>36.Schimb Furtun frînă faţă</t>
  </si>
  <si>
    <t>37.Schimb Furtun frînă spate</t>
  </si>
  <si>
    <t>38.Schimb Perie parbriz</t>
  </si>
  <si>
    <t>39.Schimb Pernă cutie viteză</t>
  </si>
  <si>
    <t>40.Schimb Pernă motor</t>
  </si>
  <si>
    <t>41.Schimb Pompa sistem de răcire</t>
  </si>
  <si>
    <t>42.Schimb Resora spate</t>
  </si>
  <si>
    <t>43.Schimb Rulment amortizator faţă</t>
  </si>
  <si>
    <t>44.Schimb Rulment butuc faţă</t>
  </si>
  <si>
    <t>45.Schimb Rulment butuc spate</t>
  </si>
  <si>
    <t>46.Schimb Sabot frînă faţă   (set)</t>
  </si>
  <si>
    <t>47.Schimb Sabot frînă spate (set)</t>
  </si>
  <si>
    <t>48.Schimb Scoabă frînă faţă</t>
  </si>
  <si>
    <t>49.Schimb Scoabă frînă spate</t>
  </si>
  <si>
    <t>50.Schimb Suport rotund de jos</t>
  </si>
  <si>
    <t>51.Schimb Termostat</t>
  </si>
  <si>
    <t>52.Schimb Siguranţe 10A</t>
  </si>
  <si>
    <t>53.Schimb Siguranţe 15A</t>
  </si>
  <si>
    <t>54.Schimb Siguranţe 20A</t>
  </si>
  <si>
    <t>55.Schimb Siguranţe 25A</t>
  </si>
  <si>
    <t>56.Schimb Siguranţe 30A</t>
  </si>
  <si>
    <t>57.Schimb Becuri H-7 12Vx55</t>
  </si>
  <si>
    <t>58.Schimb Bec 12V P21x 5W</t>
  </si>
  <si>
    <t>TOTAL LOT 3</t>
  </si>
  <si>
    <t>TOTAL OFERTA</t>
  </si>
  <si>
    <t xml:space="preserve">Semnat:________________________________________________ </t>
  </si>
  <si>
    <t>Numele, Prenumele: Catana Igor</t>
  </si>
  <si>
    <t>În calitate de: Manager</t>
  </si>
  <si>
    <t>Ofertantul: EUROGARAGE SRL</t>
  </si>
  <si>
    <t>Adresa: mun.Chisinau, str Uzineor 8,  tel; 078300455</t>
  </si>
  <si>
    <t>Specificaţii tehnice</t>
  </si>
  <si>
    <t>Modelul articolului</t>
  </si>
  <si>
    <t>Ţara de origine</t>
  </si>
  <si>
    <t>Producător</t>
  </si>
  <si>
    <t>Specificarea tehnică deplină solicitată de către autoritatea contractantă</t>
  </si>
  <si>
    <t>Specific tehnică deplină propusă de către ofertant</t>
  </si>
  <si>
    <t>Standarde de referinţă</t>
  </si>
  <si>
    <t>Piese si servicii</t>
  </si>
  <si>
    <t>Eu</t>
  </si>
  <si>
    <t>Conform SIA RSAP, Doc. standard</t>
  </si>
  <si>
    <t>Conform cerintelor tenderului</t>
  </si>
  <si>
    <t>Total</t>
  </si>
  <si>
    <t>la comandă, după necesități, pe parcursul anului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</si>
</sst>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A"/>
      <name val="Arial Narrow"/>
      <family val="2"/>
    </font>
    <font>
      <sz val="10"/>
      <color rgb="FF000000"/>
      <name val="Arial Narrow"/>
      <family val="2"/>
    </font>
    <font>
      <sz val="5"/>
      <color rgb="FF00000A"/>
      <name val="Arial Narrow"/>
      <family val="2"/>
    </font>
    <font>
      <sz val="5"/>
      <color rgb="FF000000"/>
      <name val="Arial Narrow"/>
      <family val="2"/>
    </font>
    <font>
      <sz val="5"/>
      <color theme="1"/>
      <name val="Arial Narrow"/>
      <family val="2"/>
    </font>
    <font>
      <b/>
      <sz val="9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2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3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4" Type="http://schemas.openxmlformats.org/officeDocument/2006/relationships/hyperlink" Target="https://ru.wikipedia.org/wiki/Eu_(%D0%B7%D0%BD%D0%B0%D1%87%D0%B5%D0%BD%D0%B8%D1%8F)#:~:text=euskara)%20%D0%B2%20ISO%20639%2D1,Eu%20%E2%80%94%20%D1%81%D0%B8%D0%BC%D0%B2%D0%BE%D0%BB%20%D0%B5%D0%B2%D1%80%D0%BE%D0%BF%D0%B8%D1%8F.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8"/>
  <sheetViews>
    <sheetView tabSelected="1" workbookViewId="0" topLeftCell="A169">
      <selection activeCell="K40" sqref="K40:K115"/>
    </sheetView>
  </sheetViews>
  <sheetFormatPr defaultColWidth="9.140625" defaultRowHeight="15"/>
  <cols>
    <col min="1" max="1" width="6.8515625" style="0" customWidth="1"/>
    <col min="2" max="2" width="35.28125" style="0" customWidth="1"/>
    <col min="5" max="5" width="12.57421875" style="0" bestFit="1" customWidth="1"/>
    <col min="6" max="6" width="8.8515625" style="36" customWidth="1"/>
    <col min="7" max="8" width="10.57421875" style="0" bestFit="1" customWidth="1"/>
    <col min="10" max="10" width="10.28125" style="0" customWidth="1"/>
  </cols>
  <sheetData>
    <row r="1" spans="1:11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6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6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6.2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>
      <c r="A5" s="48" t="s">
        <v>3</v>
      </c>
      <c r="B5" s="48" t="s">
        <v>4</v>
      </c>
      <c r="C5" s="48" t="s">
        <v>5</v>
      </c>
      <c r="D5" s="48" t="s">
        <v>6</v>
      </c>
      <c r="E5" s="48" t="s">
        <v>7</v>
      </c>
      <c r="F5" s="50" t="s">
        <v>8</v>
      </c>
      <c r="G5" s="48" t="s">
        <v>9</v>
      </c>
      <c r="H5" s="48" t="s">
        <v>10</v>
      </c>
      <c r="I5" s="1" t="s">
        <v>11</v>
      </c>
      <c r="J5" s="48" t="s">
        <v>13</v>
      </c>
      <c r="K5" s="48" t="s">
        <v>14</v>
      </c>
    </row>
    <row r="6" spans="1:11" ht="21" thickBot="1">
      <c r="A6" s="49"/>
      <c r="B6" s="49"/>
      <c r="C6" s="49"/>
      <c r="D6" s="49"/>
      <c r="E6" s="49"/>
      <c r="F6" s="51"/>
      <c r="G6" s="49"/>
      <c r="H6" s="49"/>
      <c r="I6" s="2" t="s">
        <v>12</v>
      </c>
      <c r="J6" s="49"/>
      <c r="K6" s="49"/>
    </row>
    <row r="7" spans="1:11" ht="1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35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1" thickBot="1">
      <c r="A8" s="3"/>
      <c r="B8" s="5" t="s">
        <v>15</v>
      </c>
      <c r="C8" s="6"/>
      <c r="D8" s="6"/>
      <c r="E8" s="6"/>
      <c r="F8" s="39"/>
      <c r="G8" s="6"/>
      <c r="H8" s="6"/>
      <c r="I8" s="7"/>
      <c r="J8" s="4" t="s">
        <v>16</v>
      </c>
      <c r="K8" s="4"/>
    </row>
    <row r="9" spans="1:11" s="36" customFormat="1" ht="16.2" thickBot="1">
      <c r="A9" s="55" t="s">
        <v>17</v>
      </c>
      <c r="B9" s="56"/>
      <c r="C9" s="56"/>
      <c r="D9" s="56"/>
      <c r="E9" s="56"/>
      <c r="F9" s="56"/>
      <c r="G9" s="56"/>
      <c r="H9" s="57"/>
      <c r="I9" s="34"/>
      <c r="J9" s="35"/>
      <c r="K9" s="35"/>
    </row>
    <row r="10" spans="1:11" ht="15" thickBot="1">
      <c r="A10" s="71" t="s">
        <v>18</v>
      </c>
      <c r="B10" s="8" t="s">
        <v>19</v>
      </c>
      <c r="C10" s="9">
        <v>2</v>
      </c>
      <c r="D10" s="9" t="s">
        <v>20</v>
      </c>
      <c r="E10" s="24">
        <f>F10/6*5</f>
        <v>583.3333333333334</v>
      </c>
      <c r="F10" s="39">
        <v>700</v>
      </c>
      <c r="G10" s="24">
        <f>E10*C10</f>
        <v>1166.6666666666667</v>
      </c>
      <c r="H10" s="6">
        <f>F10*C10</f>
        <v>1400</v>
      </c>
      <c r="I10" s="45" t="s">
        <v>21</v>
      </c>
      <c r="J10" s="45" t="s">
        <v>16</v>
      </c>
      <c r="K10" s="42">
        <v>0.05</v>
      </c>
    </row>
    <row r="11" spans="1:11" ht="15" thickBot="1">
      <c r="A11" s="72"/>
      <c r="B11" s="10" t="s">
        <v>22</v>
      </c>
      <c r="C11" s="9">
        <v>2</v>
      </c>
      <c r="D11" s="9" t="s">
        <v>20</v>
      </c>
      <c r="E11" s="24">
        <f aca="true" t="shared" si="0" ref="E11:E37">F11/6*5</f>
        <v>416.66666666666663</v>
      </c>
      <c r="F11" s="39">
        <v>500</v>
      </c>
      <c r="G11" s="24">
        <f aca="true" t="shared" si="1" ref="G11:G37">E11*C11</f>
        <v>833.3333333333333</v>
      </c>
      <c r="H11" s="6">
        <f aca="true" t="shared" si="2" ref="H11:H37">F11*C11</f>
        <v>1000</v>
      </c>
      <c r="I11" s="46"/>
      <c r="J11" s="46"/>
      <c r="K11" s="43"/>
    </row>
    <row r="12" spans="1:11" ht="15" thickBot="1">
      <c r="A12" s="72"/>
      <c r="B12" s="11" t="s">
        <v>23</v>
      </c>
      <c r="C12" s="9">
        <v>2</v>
      </c>
      <c r="D12" s="9" t="s">
        <v>24</v>
      </c>
      <c r="E12" s="24">
        <f t="shared" si="0"/>
        <v>666.6666666666667</v>
      </c>
      <c r="F12" s="39">
        <v>800</v>
      </c>
      <c r="G12" s="24">
        <f t="shared" si="1"/>
        <v>1333.3333333333335</v>
      </c>
      <c r="H12" s="6">
        <f t="shared" si="2"/>
        <v>1600</v>
      </c>
      <c r="I12" s="46"/>
      <c r="J12" s="46"/>
      <c r="K12" s="43"/>
    </row>
    <row r="13" spans="1:11" ht="15" thickBot="1">
      <c r="A13" s="72"/>
      <c r="B13" s="10" t="s">
        <v>25</v>
      </c>
      <c r="C13" s="9">
        <v>2</v>
      </c>
      <c r="D13" s="9" t="s">
        <v>24</v>
      </c>
      <c r="E13" s="24">
        <f t="shared" si="0"/>
        <v>583.3333333333334</v>
      </c>
      <c r="F13" s="39">
        <v>700</v>
      </c>
      <c r="G13" s="24">
        <f t="shared" si="1"/>
        <v>1166.6666666666667</v>
      </c>
      <c r="H13" s="6">
        <f t="shared" si="2"/>
        <v>1400</v>
      </c>
      <c r="I13" s="46"/>
      <c r="J13" s="46"/>
      <c r="K13" s="43"/>
    </row>
    <row r="14" spans="1:11" ht="15" thickBot="1">
      <c r="A14" s="72"/>
      <c r="B14" s="11" t="s">
        <v>26</v>
      </c>
      <c r="C14" s="9">
        <v>5</v>
      </c>
      <c r="D14" s="9" t="s">
        <v>24</v>
      </c>
      <c r="E14" s="24">
        <f t="shared" si="0"/>
        <v>208.33333333333331</v>
      </c>
      <c r="F14" s="39">
        <v>250</v>
      </c>
      <c r="G14" s="24">
        <f t="shared" si="1"/>
        <v>1041.6666666666665</v>
      </c>
      <c r="H14" s="6">
        <f t="shared" si="2"/>
        <v>1250</v>
      </c>
      <c r="I14" s="46"/>
      <c r="J14" s="46"/>
      <c r="K14" s="43"/>
    </row>
    <row r="15" spans="1:11" ht="15" thickBot="1">
      <c r="A15" s="72"/>
      <c r="B15" s="8" t="s">
        <v>27</v>
      </c>
      <c r="C15" s="9">
        <v>7</v>
      </c>
      <c r="D15" s="9" t="s">
        <v>28</v>
      </c>
      <c r="E15" s="24">
        <f t="shared" si="0"/>
        <v>125</v>
      </c>
      <c r="F15" s="39">
        <v>150</v>
      </c>
      <c r="G15" s="24">
        <f t="shared" si="1"/>
        <v>875</v>
      </c>
      <c r="H15" s="6">
        <f t="shared" si="2"/>
        <v>1050</v>
      </c>
      <c r="I15" s="46"/>
      <c r="J15" s="46"/>
      <c r="K15" s="43"/>
    </row>
    <row r="16" spans="1:11" ht="15" thickBot="1">
      <c r="A16" s="72"/>
      <c r="B16" s="8" t="s">
        <v>29</v>
      </c>
      <c r="C16" s="9">
        <v>20</v>
      </c>
      <c r="D16" s="9" t="s">
        <v>28</v>
      </c>
      <c r="E16" s="24">
        <f t="shared" si="0"/>
        <v>208.33333333333331</v>
      </c>
      <c r="F16" s="39">
        <v>250</v>
      </c>
      <c r="G16" s="24">
        <f t="shared" si="1"/>
        <v>4166.666666666666</v>
      </c>
      <c r="H16" s="6">
        <f t="shared" si="2"/>
        <v>5000</v>
      </c>
      <c r="I16" s="46"/>
      <c r="J16" s="46"/>
      <c r="K16" s="43"/>
    </row>
    <row r="17" spans="1:11" ht="15" thickBot="1">
      <c r="A17" s="72"/>
      <c r="B17" s="10" t="s">
        <v>30</v>
      </c>
      <c r="C17" s="9">
        <v>5</v>
      </c>
      <c r="D17" s="9" t="s">
        <v>24</v>
      </c>
      <c r="E17" s="24">
        <f t="shared" si="0"/>
        <v>150</v>
      </c>
      <c r="F17" s="39">
        <v>180</v>
      </c>
      <c r="G17" s="24">
        <f t="shared" si="1"/>
        <v>750</v>
      </c>
      <c r="H17" s="6">
        <f t="shared" si="2"/>
        <v>900</v>
      </c>
      <c r="I17" s="46"/>
      <c r="J17" s="46"/>
      <c r="K17" s="43"/>
    </row>
    <row r="18" spans="1:11" ht="15" thickBot="1">
      <c r="A18" s="72"/>
      <c r="B18" s="11" t="s">
        <v>31</v>
      </c>
      <c r="C18" s="9">
        <v>1</v>
      </c>
      <c r="D18" s="9" t="s">
        <v>24</v>
      </c>
      <c r="E18" s="24">
        <f t="shared" si="0"/>
        <v>500</v>
      </c>
      <c r="F18" s="39">
        <v>600</v>
      </c>
      <c r="G18" s="24">
        <f t="shared" si="1"/>
        <v>500</v>
      </c>
      <c r="H18" s="6">
        <f t="shared" si="2"/>
        <v>600</v>
      </c>
      <c r="I18" s="46"/>
      <c r="J18" s="46"/>
      <c r="K18" s="43"/>
    </row>
    <row r="19" spans="1:11" ht="15" thickBot="1">
      <c r="A19" s="72"/>
      <c r="B19" s="8" t="s">
        <v>32</v>
      </c>
      <c r="C19" s="9">
        <v>3</v>
      </c>
      <c r="D19" s="9" t="s">
        <v>24</v>
      </c>
      <c r="E19" s="24">
        <f t="shared" si="0"/>
        <v>150</v>
      </c>
      <c r="F19" s="39">
        <v>180</v>
      </c>
      <c r="G19" s="24">
        <f t="shared" si="1"/>
        <v>450</v>
      </c>
      <c r="H19" s="6">
        <f t="shared" si="2"/>
        <v>540</v>
      </c>
      <c r="I19" s="46"/>
      <c r="J19" s="46"/>
      <c r="K19" s="43"/>
    </row>
    <row r="20" spans="1:11" ht="15" thickBot="1">
      <c r="A20" s="72"/>
      <c r="B20" s="12" t="s">
        <v>33</v>
      </c>
      <c r="C20" s="13">
        <v>2</v>
      </c>
      <c r="D20" s="9" t="s">
        <v>24</v>
      </c>
      <c r="E20" s="24">
        <f t="shared" si="0"/>
        <v>400</v>
      </c>
      <c r="F20" s="39">
        <v>480</v>
      </c>
      <c r="G20" s="24">
        <f t="shared" si="1"/>
        <v>800</v>
      </c>
      <c r="H20" s="6">
        <f t="shared" si="2"/>
        <v>960</v>
      </c>
      <c r="I20" s="46"/>
      <c r="J20" s="46"/>
      <c r="K20" s="43"/>
    </row>
    <row r="21" spans="1:11" ht="15" thickBot="1">
      <c r="A21" s="72"/>
      <c r="B21" s="11" t="s">
        <v>34</v>
      </c>
      <c r="C21" s="9">
        <v>2</v>
      </c>
      <c r="D21" s="9" t="s">
        <v>24</v>
      </c>
      <c r="E21" s="24">
        <f t="shared" si="0"/>
        <v>683.3333333333333</v>
      </c>
      <c r="F21" s="39">
        <v>820</v>
      </c>
      <c r="G21" s="24">
        <f t="shared" si="1"/>
        <v>1366.6666666666665</v>
      </c>
      <c r="H21" s="6">
        <f t="shared" si="2"/>
        <v>1640</v>
      </c>
      <c r="I21" s="46"/>
      <c r="J21" s="46"/>
      <c r="K21" s="43"/>
    </row>
    <row r="22" spans="1:11" ht="15" thickBot="1">
      <c r="A22" s="72"/>
      <c r="B22" s="14" t="s">
        <v>35</v>
      </c>
      <c r="C22" s="13">
        <v>2</v>
      </c>
      <c r="D22" s="9" t="s">
        <v>24</v>
      </c>
      <c r="E22" s="24">
        <f t="shared" si="0"/>
        <v>333.33333333333337</v>
      </c>
      <c r="F22" s="39">
        <v>400</v>
      </c>
      <c r="G22" s="24">
        <f t="shared" si="1"/>
        <v>666.6666666666667</v>
      </c>
      <c r="H22" s="6">
        <f t="shared" si="2"/>
        <v>800</v>
      </c>
      <c r="I22" s="46"/>
      <c r="J22" s="46"/>
      <c r="K22" s="43"/>
    </row>
    <row r="23" spans="1:11" ht="15" thickBot="1">
      <c r="A23" s="72"/>
      <c r="B23" s="8" t="s">
        <v>36</v>
      </c>
      <c r="C23" s="9">
        <v>2</v>
      </c>
      <c r="D23" s="9" t="s">
        <v>24</v>
      </c>
      <c r="E23" s="24">
        <f t="shared" si="0"/>
        <v>408.33333333333337</v>
      </c>
      <c r="F23" s="39">
        <v>490</v>
      </c>
      <c r="G23" s="24">
        <f t="shared" si="1"/>
        <v>816.6666666666667</v>
      </c>
      <c r="H23" s="6">
        <f t="shared" si="2"/>
        <v>980</v>
      </c>
      <c r="I23" s="46"/>
      <c r="J23" s="46"/>
      <c r="K23" s="43"/>
    </row>
    <row r="24" spans="1:11" ht="15" thickBot="1">
      <c r="A24" s="72"/>
      <c r="B24" s="10" t="s">
        <v>37</v>
      </c>
      <c r="C24" s="9">
        <v>2</v>
      </c>
      <c r="D24" s="9" t="s">
        <v>24</v>
      </c>
      <c r="E24" s="24">
        <f t="shared" si="0"/>
        <v>483.33333333333337</v>
      </c>
      <c r="F24" s="39">
        <v>580</v>
      </c>
      <c r="G24" s="24">
        <f t="shared" si="1"/>
        <v>966.6666666666667</v>
      </c>
      <c r="H24" s="6">
        <f t="shared" si="2"/>
        <v>1160</v>
      </c>
      <c r="I24" s="46"/>
      <c r="J24" s="46"/>
      <c r="K24" s="43"/>
    </row>
    <row r="25" spans="1:11" ht="15" thickBot="1">
      <c r="A25" s="72"/>
      <c r="B25" s="15" t="s">
        <v>38</v>
      </c>
      <c r="C25" s="9">
        <v>1</v>
      </c>
      <c r="D25" s="9" t="s">
        <v>24</v>
      </c>
      <c r="E25" s="24">
        <f t="shared" si="0"/>
        <v>1250</v>
      </c>
      <c r="F25" s="39">
        <v>1500</v>
      </c>
      <c r="G25" s="24">
        <f t="shared" si="1"/>
        <v>1250</v>
      </c>
      <c r="H25" s="6">
        <f t="shared" si="2"/>
        <v>1500</v>
      </c>
      <c r="I25" s="46"/>
      <c r="J25" s="46"/>
      <c r="K25" s="43"/>
    </row>
    <row r="26" spans="1:11" ht="15" thickBot="1">
      <c r="A26" s="72"/>
      <c r="B26" s="11" t="s">
        <v>39</v>
      </c>
      <c r="C26" s="9">
        <v>1</v>
      </c>
      <c r="D26" s="9" t="s">
        <v>24</v>
      </c>
      <c r="E26" s="24">
        <f t="shared" si="0"/>
        <v>458.33333333333337</v>
      </c>
      <c r="F26" s="39">
        <v>550</v>
      </c>
      <c r="G26" s="24">
        <f t="shared" si="1"/>
        <v>458.33333333333337</v>
      </c>
      <c r="H26" s="6">
        <f t="shared" si="2"/>
        <v>550</v>
      </c>
      <c r="I26" s="46"/>
      <c r="J26" s="46"/>
      <c r="K26" s="43"/>
    </row>
    <row r="27" spans="1:11" ht="15" thickBot="1">
      <c r="A27" s="72"/>
      <c r="B27" s="10" t="s">
        <v>40</v>
      </c>
      <c r="C27" s="9">
        <v>2</v>
      </c>
      <c r="D27" s="9" t="s">
        <v>24</v>
      </c>
      <c r="E27" s="24">
        <f t="shared" si="0"/>
        <v>250</v>
      </c>
      <c r="F27" s="39">
        <v>300</v>
      </c>
      <c r="G27" s="24">
        <f t="shared" si="1"/>
        <v>500</v>
      </c>
      <c r="H27" s="6">
        <f t="shared" si="2"/>
        <v>600</v>
      </c>
      <c r="I27" s="46"/>
      <c r="J27" s="46"/>
      <c r="K27" s="43"/>
    </row>
    <row r="28" spans="1:11" ht="15" thickBot="1">
      <c r="A28" s="72"/>
      <c r="B28" s="11" t="s">
        <v>41</v>
      </c>
      <c r="C28" s="9">
        <v>2</v>
      </c>
      <c r="D28" s="9" t="s">
        <v>24</v>
      </c>
      <c r="E28" s="24">
        <f t="shared" si="0"/>
        <v>208.33333333333331</v>
      </c>
      <c r="F28" s="39">
        <v>250</v>
      </c>
      <c r="G28" s="24">
        <f t="shared" si="1"/>
        <v>416.66666666666663</v>
      </c>
      <c r="H28" s="6">
        <f t="shared" si="2"/>
        <v>500</v>
      </c>
      <c r="I28" s="46"/>
      <c r="J28" s="46"/>
      <c r="K28" s="43"/>
    </row>
    <row r="29" spans="1:11" ht="15" thickBot="1">
      <c r="A29" s="72"/>
      <c r="B29" s="8" t="s">
        <v>42</v>
      </c>
      <c r="C29" s="9">
        <v>5</v>
      </c>
      <c r="D29" s="9" t="s">
        <v>24</v>
      </c>
      <c r="E29" s="24">
        <f t="shared" si="0"/>
        <v>91.66666666666666</v>
      </c>
      <c r="F29" s="39">
        <v>110</v>
      </c>
      <c r="G29" s="24">
        <f t="shared" si="1"/>
        <v>458.33333333333326</v>
      </c>
      <c r="H29" s="6">
        <f t="shared" si="2"/>
        <v>550</v>
      </c>
      <c r="I29" s="46"/>
      <c r="J29" s="46"/>
      <c r="K29" s="43"/>
    </row>
    <row r="30" spans="1:11" ht="15" thickBot="1">
      <c r="A30" s="72"/>
      <c r="B30" s="8" t="s">
        <v>43</v>
      </c>
      <c r="C30" s="9">
        <v>2</v>
      </c>
      <c r="D30" s="9" t="s">
        <v>24</v>
      </c>
      <c r="E30" s="24">
        <f t="shared" si="0"/>
        <v>375</v>
      </c>
      <c r="F30" s="39">
        <v>450</v>
      </c>
      <c r="G30" s="24">
        <f t="shared" si="1"/>
        <v>750</v>
      </c>
      <c r="H30" s="6">
        <f t="shared" si="2"/>
        <v>900</v>
      </c>
      <c r="I30" s="46"/>
      <c r="J30" s="46"/>
      <c r="K30" s="43"/>
    </row>
    <row r="31" spans="1:11" ht="15" thickBot="1">
      <c r="A31" s="72"/>
      <c r="B31" s="8" t="s">
        <v>44</v>
      </c>
      <c r="C31" s="9">
        <v>2</v>
      </c>
      <c r="D31" s="9" t="s">
        <v>24</v>
      </c>
      <c r="E31" s="24">
        <f t="shared" si="0"/>
        <v>375</v>
      </c>
      <c r="F31" s="39">
        <v>450</v>
      </c>
      <c r="G31" s="24">
        <f t="shared" si="1"/>
        <v>750</v>
      </c>
      <c r="H31" s="6">
        <f t="shared" si="2"/>
        <v>900</v>
      </c>
      <c r="I31" s="46"/>
      <c r="J31" s="46"/>
      <c r="K31" s="43"/>
    </row>
    <row r="32" spans="1:11" ht="15" thickBot="1">
      <c r="A32" s="72"/>
      <c r="B32" s="8" t="s">
        <v>45</v>
      </c>
      <c r="C32" s="9">
        <v>4</v>
      </c>
      <c r="D32" s="9" t="s">
        <v>24</v>
      </c>
      <c r="E32" s="24">
        <f t="shared" si="0"/>
        <v>375</v>
      </c>
      <c r="F32" s="39">
        <v>450</v>
      </c>
      <c r="G32" s="24">
        <f t="shared" si="1"/>
        <v>1500</v>
      </c>
      <c r="H32" s="6">
        <f t="shared" si="2"/>
        <v>1800</v>
      </c>
      <c r="I32" s="46"/>
      <c r="J32" s="46"/>
      <c r="K32" s="43"/>
    </row>
    <row r="33" spans="1:11" ht="28.2" thickBot="1">
      <c r="A33" s="72"/>
      <c r="B33" s="8" t="s">
        <v>46</v>
      </c>
      <c r="C33" s="9">
        <v>2</v>
      </c>
      <c r="D33" s="9" t="s">
        <v>24</v>
      </c>
      <c r="E33" s="24">
        <f t="shared" si="0"/>
        <v>500</v>
      </c>
      <c r="F33" s="39">
        <v>600</v>
      </c>
      <c r="G33" s="24">
        <f t="shared" si="1"/>
        <v>1000</v>
      </c>
      <c r="H33" s="6">
        <f t="shared" si="2"/>
        <v>1200</v>
      </c>
      <c r="I33" s="46"/>
      <c r="J33" s="46"/>
      <c r="K33" s="43"/>
    </row>
    <row r="34" spans="1:11" ht="28.2" thickBot="1">
      <c r="A34" s="72"/>
      <c r="B34" s="8" t="s">
        <v>47</v>
      </c>
      <c r="C34" s="9">
        <v>2</v>
      </c>
      <c r="D34" s="9" t="s">
        <v>24</v>
      </c>
      <c r="E34" s="24">
        <f t="shared" si="0"/>
        <v>583.3333333333334</v>
      </c>
      <c r="F34" s="39">
        <v>700</v>
      </c>
      <c r="G34" s="24">
        <f t="shared" si="1"/>
        <v>1166.6666666666667</v>
      </c>
      <c r="H34" s="6">
        <f t="shared" si="2"/>
        <v>1400</v>
      </c>
      <c r="I34" s="46"/>
      <c r="J34" s="46"/>
      <c r="K34" s="43"/>
    </row>
    <row r="35" spans="1:11" ht="15" thickBot="1">
      <c r="A35" s="72"/>
      <c r="B35" s="8" t="s">
        <v>48</v>
      </c>
      <c r="C35" s="9">
        <v>1</v>
      </c>
      <c r="D35" s="9" t="s">
        <v>24</v>
      </c>
      <c r="E35" s="24">
        <f t="shared" si="0"/>
        <v>650</v>
      </c>
      <c r="F35" s="39">
        <v>780</v>
      </c>
      <c r="G35" s="24">
        <f t="shared" si="1"/>
        <v>650</v>
      </c>
      <c r="H35" s="6">
        <f t="shared" si="2"/>
        <v>780</v>
      </c>
      <c r="I35" s="46"/>
      <c r="J35" s="46"/>
      <c r="K35" s="43"/>
    </row>
    <row r="36" spans="1:11" ht="15" thickBot="1">
      <c r="A36" s="72"/>
      <c r="B36" s="8" t="s">
        <v>49</v>
      </c>
      <c r="C36" s="9">
        <v>1</v>
      </c>
      <c r="D36" s="9" t="s">
        <v>24</v>
      </c>
      <c r="E36" s="24">
        <f t="shared" si="0"/>
        <v>375</v>
      </c>
      <c r="F36" s="39">
        <v>450</v>
      </c>
      <c r="G36" s="24">
        <f t="shared" si="1"/>
        <v>375</v>
      </c>
      <c r="H36" s="6">
        <f t="shared" si="2"/>
        <v>450</v>
      </c>
      <c r="I36" s="46"/>
      <c r="J36" s="46"/>
      <c r="K36" s="43"/>
    </row>
    <row r="37" spans="1:11" ht="15" thickBot="1">
      <c r="A37" s="73"/>
      <c r="B37" s="8" t="s">
        <v>50</v>
      </c>
      <c r="C37" s="9">
        <v>4</v>
      </c>
      <c r="D37" s="9" t="s">
        <v>24</v>
      </c>
      <c r="E37" s="24">
        <f t="shared" si="0"/>
        <v>291.6666666666667</v>
      </c>
      <c r="F37" s="39">
        <v>350</v>
      </c>
      <c r="G37" s="24">
        <f t="shared" si="1"/>
        <v>1166.6666666666667</v>
      </c>
      <c r="H37" s="6">
        <f t="shared" si="2"/>
        <v>1400</v>
      </c>
      <c r="I37" s="47"/>
      <c r="J37" s="47"/>
      <c r="K37" s="44"/>
    </row>
    <row r="38" spans="1:11" ht="15" thickBot="1">
      <c r="A38" s="61" t="s">
        <v>51</v>
      </c>
      <c r="B38" s="62"/>
      <c r="C38" s="62"/>
      <c r="D38" s="62"/>
      <c r="E38" s="62"/>
      <c r="F38" s="63"/>
      <c r="G38" s="25">
        <f>SUM(G10:G37)</f>
        <v>27341.666666666664</v>
      </c>
      <c r="H38" s="25">
        <f>SUM(H10:H37)</f>
        <v>32810</v>
      </c>
      <c r="I38" s="4"/>
      <c r="J38" s="4"/>
      <c r="K38" s="6"/>
    </row>
    <row r="39" spans="1:11" s="36" customFormat="1" ht="16.2" thickBot="1">
      <c r="A39" s="55" t="s">
        <v>52</v>
      </c>
      <c r="B39" s="56"/>
      <c r="C39" s="56"/>
      <c r="D39" s="56"/>
      <c r="E39" s="56"/>
      <c r="F39" s="56"/>
      <c r="G39" s="56"/>
      <c r="H39" s="57"/>
      <c r="I39" s="35"/>
      <c r="J39" s="35"/>
      <c r="K39" s="39"/>
    </row>
    <row r="40" spans="1:11" ht="28.2" thickBot="1">
      <c r="A40" s="58" t="s">
        <v>18</v>
      </c>
      <c r="B40" s="8" t="s">
        <v>53</v>
      </c>
      <c r="C40" s="9">
        <v>1</v>
      </c>
      <c r="D40" s="9" t="s">
        <v>24</v>
      </c>
      <c r="E40" s="24">
        <f>F40/6*5</f>
        <v>3000</v>
      </c>
      <c r="F40" s="39">
        <v>3600</v>
      </c>
      <c r="G40" s="24">
        <f>E40*C40</f>
        <v>3000</v>
      </c>
      <c r="H40" s="6">
        <f>F40*C40</f>
        <v>3600</v>
      </c>
      <c r="I40" s="45" t="s">
        <v>209</v>
      </c>
      <c r="J40" s="45" t="s">
        <v>16</v>
      </c>
      <c r="K40" s="42">
        <v>0.05</v>
      </c>
    </row>
    <row r="41" spans="1:11" ht="28.2" thickBot="1">
      <c r="A41" s="59"/>
      <c r="B41" s="8" t="s">
        <v>54</v>
      </c>
      <c r="C41" s="9">
        <v>1</v>
      </c>
      <c r="D41" s="9" t="s">
        <v>24</v>
      </c>
      <c r="E41" s="24">
        <f aca="true" t="shared" si="3" ref="E41:E104">F41/6*5</f>
        <v>3000</v>
      </c>
      <c r="F41" s="39">
        <v>3600</v>
      </c>
      <c r="G41" s="24">
        <f aca="true" t="shared" si="4" ref="G41:G104">E41*C41</f>
        <v>3000</v>
      </c>
      <c r="H41" s="6">
        <f aca="true" t="shared" si="5" ref="H41:H104">F41*C41</f>
        <v>3600</v>
      </c>
      <c r="I41" s="46"/>
      <c r="J41" s="46"/>
      <c r="K41" s="43"/>
    </row>
    <row r="42" spans="1:11" ht="15" thickBot="1">
      <c r="A42" s="59"/>
      <c r="B42" s="10" t="s">
        <v>55</v>
      </c>
      <c r="C42" s="9">
        <v>1</v>
      </c>
      <c r="D42" s="9" t="s">
        <v>24</v>
      </c>
      <c r="E42" s="24">
        <f t="shared" si="3"/>
        <v>1083.3333333333333</v>
      </c>
      <c r="F42" s="39">
        <v>1300</v>
      </c>
      <c r="G42" s="24">
        <f t="shared" si="4"/>
        <v>1083.3333333333333</v>
      </c>
      <c r="H42" s="6">
        <f t="shared" si="5"/>
        <v>1300</v>
      </c>
      <c r="I42" s="46"/>
      <c r="J42" s="46"/>
      <c r="K42" s="43"/>
    </row>
    <row r="43" spans="1:11" ht="15" thickBot="1">
      <c r="A43" s="59"/>
      <c r="B43" s="11" t="s">
        <v>56</v>
      </c>
      <c r="C43" s="9">
        <v>1</v>
      </c>
      <c r="D43" s="9" t="s">
        <v>24</v>
      </c>
      <c r="E43" s="24">
        <f t="shared" si="3"/>
        <v>1083.3333333333333</v>
      </c>
      <c r="F43" s="39">
        <v>1300</v>
      </c>
      <c r="G43" s="24">
        <f t="shared" si="4"/>
        <v>1083.3333333333333</v>
      </c>
      <c r="H43" s="6">
        <f t="shared" si="5"/>
        <v>1300</v>
      </c>
      <c r="I43" s="46"/>
      <c r="J43" s="46"/>
      <c r="K43" s="43"/>
    </row>
    <row r="44" spans="1:11" ht="15" thickBot="1">
      <c r="A44" s="59"/>
      <c r="B44" s="8" t="s">
        <v>57</v>
      </c>
      <c r="C44" s="9">
        <v>1</v>
      </c>
      <c r="D44" s="9" t="s">
        <v>24</v>
      </c>
      <c r="E44" s="24">
        <f t="shared" si="3"/>
        <v>208.33333333333331</v>
      </c>
      <c r="F44" s="39">
        <v>250</v>
      </c>
      <c r="G44" s="24">
        <f t="shared" si="4"/>
        <v>208.33333333333331</v>
      </c>
      <c r="H44" s="6">
        <f t="shared" si="5"/>
        <v>250</v>
      </c>
      <c r="I44" s="46"/>
      <c r="J44" s="46"/>
      <c r="K44" s="43"/>
    </row>
    <row r="45" spans="1:11" ht="15" thickBot="1">
      <c r="A45" s="59"/>
      <c r="B45" s="8" t="s">
        <v>58</v>
      </c>
      <c r="C45" s="9">
        <v>15</v>
      </c>
      <c r="D45" s="9" t="s">
        <v>59</v>
      </c>
      <c r="E45" s="24">
        <f t="shared" si="3"/>
        <v>208.33333333333331</v>
      </c>
      <c r="F45" s="39">
        <v>250</v>
      </c>
      <c r="G45" s="24">
        <f t="shared" si="4"/>
        <v>3124.9999999999995</v>
      </c>
      <c r="H45" s="6">
        <f t="shared" si="5"/>
        <v>3750</v>
      </c>
      <c r="I45" s="46"/>
      <c r="J45" s="46"/>
      <c r="K45" s="43"/>
    </row>
    <row r="46" spans="1:11" ht="15" thickBot="1">
      <c r="A46" s="59"/>
      <c r="B46" s="10" t="s">
        <v>60</v>
      </c>
      <c r="C46" s="9">
        <v>5</v>
      </c>
      <c r="D46" s="9" t="s">
        <v>24</v>
      </c>
      <c r="E46" s="24">
        <f t="shared" si="3"/>
        <v>100</v>
      </c>
      <c r="F46" s="39">
        <v>120</v>
      </c>
      <c r="G46" s="24">
        <f t="shared" si="4"/>
        <v>500</v>
      </c>
      <c r="H46" s="6">
        <f t="shared" si="5"/>
        <v>600</v>
      </c>
      <c r="I46" s="46"/>
      <c r="J46" s="46"/>
      <c r="K46" s="43"/>
    </row>
    <row r="47" spans="1:11" ht="15" thickBot="1">
      <c r="A47" s="59"/>
      <c r="B47" s="11" t="s">
        <v>61</v>
      </c>
      <c r="C47" s="9">
        <v>10</v>
      </c>
      <c r="D47" s="9" t="s">
        <v>59</v>
      </c>
      <c r="E47" s="24">
        <f t="shared" si="3"/>
        <v>275</v>
      </c>
      <c r="F47" s="39">
        <v>330</v>
      </c>
      <c r="G47" s="24">
        <f t="shared" si="4"/>
        <v>2750</v>
      </c>
      <c r="H47" s="6">
        <f t="shared" si="5"/>
        <v>3300</v>
      </c>
      <c r="I47" s="46"/>
      <c r="J47" s="46"/>
      <c r="K47" s="43"/>
    </row>
    <row r="48" spans="1:11" ht="15" thickBot="1">
      <c r="A48" s="59"/>
      <c r="B48" s="8" t="s">
        <v>62</v>
      </c>
      <c r="C48" s="9">
        <v>10</v>
      </c>
      <c r="D48" s="9" t="s">
        <v>59</v>
      </c>
      <c r="E48" s="24">
        <f t="shared" si="3"/>
        <v>275</v>
      </c>
      <c r="F48" s="39">
        <v>330</v>
      </c>
      <c r="G48" s="24">
        <f t="shared" si="4"/>
        <v>2750</v>
      </c>
      <c r="H48" s="6">
        <f t="shared" si="5"/>
        <v>3300</v>
      </c>
      <c r="I48" s="46"/>
      <c r="J48" s="46"/>
      <c r="K48" s="43"/>
    </row>
    <row r="49" spans="1:11" ht="15" thickBot="1">
      <c r="A49" s="59"/>
      <c r="B49" s="8" t="s">
        <v>63</v>
      </c>
      <c r="C49" s="9">
        <v>3</v>
      </c>
      <c r="D49" s="9" t="s">
        <v>24</v>
      </c>
      <c r="E49" s="24">
        <f t="shared" si="3"/>
        <v>166.66666666666669</v>
      </c>
      <c r="F49" s="39">
        <v>200</v>
      </c>
      <c r="G49" s="24">
        <f t="shared" si="4"/>
        <v>500.00000000000006</v>
      </c>
      <c r="H49" s="6">
        <f t="shared" si="5"/>
        <v>600</v>
      </c>
      <c r="I49" s="46"/>
      <c r="J49" s="46"/>
      <c r="K49" s="43"/>
    </row>
    <row r="50" spans="1:11" ht="15" thickBot="1">
      <c r="A50" s="59"/>
      <c r="B50" s="16" t="s">
        <v>64</v>
      </c>
      <c r="C50" s="9">
        <v>4</v>
      </c>
      <c r="D50" s="9" t="s">
        <v>24</v>
      </c>
      <c r="E50" s="24">
        <f t="shared" si="3"/>
        <v>791.6666666666667</v>
      </c>
      <c r="F50" s="39">
        <v>950</v>
      </c>
      <c r="G50" s="24">
        <f t="shared" si="4"/>
        <v>3166.666666666667</v>
      </c>
      <c r="H50" s="6">
        <f t="shared" si="5"/>
        <v>3800</v>
      </c>
      <c r="I50" s="46"/>
      <c r="J50" s="46"/>
      <c r="K50" s="43"/>
    </row>
    <row r="51" spans="1:11" ht="15" thickBot="1">
      <c r="A51" s="59"/>
      <c r="B51" s="16" t="s">
        <v>65</v>
      </c>
      <c r="C51" s="9">
        <v>4</v>
      </c>
      <c r="D51" s="9" t="s">
        <v>24</v>
      </c>
      <c r="E51" s="24">
        <f t="shared" si="3"/>
        <v>791.6666666666667</v>
      </c>
      <c r="F51" s="39">
        <v>950</v>
      </c>
      <c r="G51" s="24">
        <f t="shared" si="4"/>
        <v>3166.666666666667</v>
      </c>
      <c r="H51" s="6">
        <f t="shared" si="5"/>
        <v>3800</v>
      </c>
      <c r="I51" s="46"/>
      <c r="J51" s="46"/>
      <c r="K51" s="43"/>
    </row>
    <row r="52" spans="1:11" ht="15" thickBot="1">
      <c r="A52" s="59"/>
      <c r="B52" s="16" t="s">
        <v>66</v>
      </c>
      <c r="C52" s="9">
        <v>2</v>
      </c>
      <c r="D52" s="9" t="s">
        <v>24</v>
      </c>
      <c r="E52" s="24">
        <f t="shared" si="3"/>
        <v>666.6666666666667</v>
      </c>
      <c r="F52" s="39">
        <v>800</v>
      </c>
      <c r="G52" s="24">
        <f t="shared" si="4"/>
        <v>1333.3333333333335</v>
      </c>
      <c r="H52" s="6">
        <f t="shared" si="5"/>
        <v>1600</v>
      </c>
      <c r="I52" s="46"/>
      <c r="J52" s="46"/>
      <c r="K52" s="43"/>
    </row>
    <row r="53" spans="1:11" ht="15" thickBot="1">
      <c r="A53" s="59"/>
      <c r="B53" s="16" t="s">
        <v>67</v>
      </c>
      <c r="C53" s="9">
        <v>2</v>
      </c>
      <c r="D53" s="9" t="s">
        <v>24</v>
      </c>
      <c r="E53" s="24">
        <f t="shared" si="3"/>
        <v>666.6666666666667</v>
      </c>
      <c r="F53" s="39">
        <v>800</v>
      </c>
      <c r="G53" s="24">
        <f t="shared" si="4"/>
        <v>1333.3333333333335</v>
      </c>
      <c r="H53" s="6">
        <f t="shared" si="5"/>
        <v>1600</v>
      </c>
      <c r="I53" s="46"/>
      <c r="J53" s="46"/>
      <c r="K53" s="43"/>
    </row>
    <row r="54" spans="1:11" ht="15" thickBot="1">
      <c r="A54" s="59"/>
      <c r="B54" s="16" t="s">
        <v>68</v>
      </c>
      <c r="C54" s="9">
        <v>4</v>
      </c>
      <c r="D54" s="9" t="s">
        <v>24</v>
      </c>
      <c r="E54" s="24">
        <f t="shared" si="3"/>
        <v>375</v>
      </c>
      <c r="F54" s="39">
        <v>450</v>
      </c>
      <c r="G54" s="24">
        <f t="shared" si="4"/>
        <v>1500</v>
      </c>
      <c r="H54" s="6">
        <f t="shared" si="5"/>
        <v>1800</v>
      </c>
      <c r="I54" s="46"/>
      <c r="J54" s="46"/>
      <c r="K54" s="43"/>
    </row>
    <row r="55" spans="1:11" ht="15" thickBot="1">
      <c r="A55" s="59"/>
      <c r="B55" s="16" t="s">
        <v>69</v>
      </c>
      <c r="C55" s="9">
        <v>4</v>
      </c>
      <c r="D55" s="9" t="s">
        <v>24</v>
      </c>
      <c r="E55" s="24">
        <f t="shared" si="3"/>
        <v>316.6666666666667</v>
      </c>
      <c r="F55" s="39">
        <v>380</v>
      </c>
      <c r="G55" s="24">
        <f t="shared" si="4"/>
        <v>1266.6666666666667</v>
      </c>
      <c r="H55" s="6">
        <f t="shared" si="5"/>
        <v>1520</v>
      </c>
      <c r="I55" s="46"/>
      <c r="J55" s="46"/>
      <c r="K55" s="43"/>
    </row>
    <row r="56" spans="1:11" ht="15" thickBot="1">
      <c r="A56" s="59"/>
      <c r="B56" s="16" t="s">
        <v>70</v>
      </c>
      <c r="C56" s="9">
        <v>5</v>
      </c>
      <c r="D56" s="9" t="s">
        <v>20</v>
      </c>
      <c r="E56" s="24">
        <f t="shared" si="3"/>
        <v>566.6666666666666</v>
      </c>
      <c r="F56" s="39">
        <v>680</v>
      </c>
      <c r="G56" s="24">
        <f t="shared" si="4"/>
        <v>2833.333333333333</v>
      </c>
      <c r="H56" s="6">
        <f t="shared" si="5"/>
        <v>3400</v>
      </c>
      <c r="I56" s="46"/>
      <c r="J56" s="46"/>
      <c r="K56" s="43"/>
    </row>
    <row r="57" spans="1:11" ht="15" thickBot="1">
      <c r="A57" s="59"/>
      <c r="B57" s="16" t="s">
        <v>71</v>
      </c>
      <c r="C57" s="9">
        <v>3</v>
      </c>
      <c r="D57" s="9" t="s">
        <v>20</v>
      </c>
      <c r="E57" s="24">
        <f t="shared" si="3"/>
        <v>500</v>
      </c>
      <c r="F57" s="39">
        <v>600</v>
      </c>
      <c r="G57" s="24">
        <f t="shared" si="4"/>
        <v>1500</v>
      </c>
      <c r="H57" s="6">
        <f t="shared" si="5"/>
        <v>1800</v>
      </c>
      <c r="I57" s="46"/>
      <c r="J57" s="46"/>
      <c r="K57" s="43"/>
    </row>
    <row r="58" spans="1:11" ht="15" thickBot="1">
      <c r="A58" s="59"/>
      <c r="B58" s="16" t="s">
        <v>72</v>
      </c>
      <c r="C58" s="9">
        <v>2</v>
      </c>
      <c r="D58" s="9" t="s">
        <v>24</v>
      </c>
      <c r="E58" s="24">
        <f t="shared" si="3"/>
        <v>666.6666666666667</v>
      </c>
      <c r="F58" s="39">
        <v>800</v>
      </c>
      <c r="G58" s="24">
        <f t="shared" si="4"/>
        <v>1333.3333333333335</v>
      </c>
      <c r="H58" s="6">
        <f t="shared" si="5"/>
        <v>1600</v>
      </c>
      <c r="I58" s="46"/>
      <c r="J58" s="46"/>
      <c r="K58" s="43"/>
    </row>
    <row r="59" spans="1:11" ht="15" thickBot="1">
      <c r="A59" s="59"/>
      <c r="B59" s="16" t="s">
        <v>73</v>
      </c>
      <c r="C59" s="9">
        <v>2</v>
      </c>
      <c r="D59" s="9" t="s">
        <v>24</v>
      </c>
      <c r="E59" s="24">
        <f t="shared" si="3"/>
        <v>625</v>
      </c>
      <c r="F59" s="39">
        <v>750</v>
      </c>
      <c r="G59" s="24">
        <f t="shared" si="4"/>
        <v>1250</v>
      </c>
      <c r="H59" s="6">
        <f t="shared" si="5"/>
        <v>1500</v>
      </c>
      <c r="I59" s="46"/>
      <c r="J59" s="46"/>
      <c r="K59" s="43"/>
    </row>
    <row r="60" spans="1:11" ht="28.2" thickBot="1">
      <c r="A60" s="59"/>
      <c r="B60" s="16" t="s">
        <v>74</v>
      </c>
      <c r="C60" s="9">
        <v>8</v>
      </c>
      <c r="D60" s="9" t="s">
        <v>24</v>
      </c>
      <c r="E60" s="24">
        <f t="shared" si="3"/>
        <v>333.33333333333337</v>
      </c>
      <c r="F60" s="39">
        <v>400</v>
      </c>
      <c r="G60" s="24">
        <f t="shared" si="4"/>
        <v>2666.666666666667</v>
      </c>
      <c r="H60" s="6">
        <f t="shared" si="5"/>
        <v>3200</v>
      </c>
      <c r="I60" s="46"/>
      <c r="J60" s="46"/>
      <c r="K60" s="43"/>
    </row>
    <row r="61" spans="1:11" ht="28.2" thickBot="1">
      <c r="A61" s="59"/>
      <c r="B61" s="16" t="s">
        <v>75</v>
      </c>
      <c r="C61" s="9">
        <v>8</v>
      </c>
      <c r="D61" s="9" t="s">
        <v>24</v>
      </c>
      <c r="E61" s="24">
        <f t="shared" si="3"/>
        <v>400</v>
      </c>
      <c r="F61" s="39">
        <v>480</v>
      </c>
      <c r="G61" s="24">
        <f t="shared" si="4"/>
        <v>3200</v>
      </c>
      <c r="H61" s="6">
        <f t="shared" si="5"/>
        <v>3840</v>
      </c>
      <c r="I61" s="46"/>
      <c r="J61" s="46"/>
      <c r="K61" s="43"/>
    </row>
    <row r="62" spans="1:11" ht="28.2" thickBot="1">
      <c r="A62" s="59"/>
      <c r="B62" s="16" t="s">
        <v>76</v>
      </c>
      <c r="C62" s="9">
        <v>8</v>
      </c>
      <c r="D62" s="9" t="s">
        <v>24</v>
      </c>
      <c r="E62" s="24">
        <f t="shared" si="3"/>
        <v>375</v>
      </c>
      <c r="F62" s="39">
        <v>450</v>
      </c>
      <c r="G62" s="24">
        <f t="shared" si="4"/>
        <v>3000</v>
      </c>
      <c r="H62" s="6">
        <f t="shared" si="5"/>
        <v>3600</v>
      </c>
      <c r="I62" s="46"/>
      <c r="J62" s="46"/>
      <c r="K62" s="43"/>
    </row>
    <row r="63" spans="1:11" ht="28.2" thickBot="1">
      <c r="A63" s="59"/>
      <c r="B63" s="16" t="s">
        <v>77</v>
      </c>
      <c r="C63" s="9">
        <v>8</v>
      </c>
      <c r="D63" s="9" t="s">
        <v>24</v>
      </c>
      <c r="E63" s="24">
        <f t="shared" si="3"/>
        <v>375</v>
      </c>
      <c r="F63" s="39">
        <v>450</v>
      </c>
      <c r="G63" s="24">
        <f t="shared" si="4"/>
        <v>3000</v>
      </c>
      <c r="H63" s="6">
        <f t="shared" si="5"/>
        <v>3600</v>
      </c>
      <c r="I63" s="46"/>
      <c r="J63" s="46"/>
      <c r="K63" s="43"/>
    </row>
    <row r="64" spans="1:11" ht="15" thickBot="1">
      <c r="A64" s="59"/>
      <c r="B64" s="16" t="s">
        <v>78</v>
      </c>
      <c r="C64" s="9">
        <v>4</v>
      </c>
      <c r="D64" s="9" t="s">
        <v>24</v>
      </c>
      <c r="E64" s="24">
        <f t="shared" si="3"/>
        <v>233.33333333333331</v>
      </c>
      <c r="F64" s="39">
        <v>280</v>
      </c>
      <c r="G64" s="24">
        <f t="shared" si="4"/>
        <v>933.3333333333333</v>
      </c>
      <c r="H64" s="6">
        <f t="shared" si="5"/>
        <v>1120</v>
      </c>
      <c r="I64" s="46"/>
      <c r="J64" s="46"/>
      <c r="K64" s="43"/>
    </row>
    <row r="65" spans="1:11" ht="15" thickBot="1">
      <c r="A65" s="59"/>
      <c r="B65" s="16" t="s">
        <v>79</v>
      </c>
      <c r="C65" s="9">
        <v>4</v>
      </c>
      <c r="D65" s="9" t="s">
        <v>24</v>
      </c>
      <c r="E65" s="24">
        <f t="shared" si="3"/>
        <v>233.33333333333331</v>
      </c>
      <c r="F65" s="39">
        <v>280</v>
      </c>
      <c r="G65" s="24">
        <f t="shared" si="4"/>
        <v>933.3333333333333</v>
      </c>
      <c r="H65" s="6">
        <f t="shared" si="5"/>
        <v>1120</v>
      </c>
      <c r="I65" s="46"/>
      <c r="J65" s="46"/>
      <c r="K65" s="43"/>
    </row>
    <row r="66" spans="1:11" ht="15" thickBot="1">
      <c r="A66" s="59"/>
      <c r="B66" s="16" t="s">
        <v>80</v>
      </c>
      <c r="C66" s="9">
        <v>4</v>
      </c>
      <c r="D66" s="9" t="s">
        <v>24</v>
      </c>
      <c r="E66" s="24">
        <f t="shared" si="3"/>
        <v>333.33333333333337</v>
      </c>
      <c r="F66" s="39">
        <v>400</v>
      </c>
      <c r="G66" s="24">
        <f t="shared" si="4"/>
        <v>1333.3333333333335</v>
      </c>
      <c r="H66" s="6">
        <f t="shared" si="5"/>
        <v>1600</v>
      </c>
      <c r="I66" s="46"/>
      <c r="J66" s="46"/>
      <c r="K66" s="43"/>
    </row>
    <row r="67" spans="1:11" ht="15" thickBot="1">
      <c r="A67" s="59"/>
      <c r="B67" s="16" t="s">
        <v>81</v>
      </c>
      <c r="C67" s="9">
        <v>4</v>
      </c>
      <c r="D67" s="9" t="s">
        <v>24</v>
      </c>
      <c r="E67" s="24">
        <f t="shared" si="3"/>
        <v>483.33333333333337</v>
      </c>
      <c r="F67" s="39">
        <v>580</v>
      </c>
      <c r="G67" s="24">
        <f t="shared" si="4"/>
        <v>1933.3333333333335</v>
      </c>
      <c r="H67" s="6">
        <f t="shared" si="5"/>
        <v>2320</v>
      </c>
      <c r="I67" s="46"/>
      <c r="J67" s="46"/>
      <c r="K67" s="43"/>
    </row>
    <row r="68" spans="1:11" ht="15" thickBot="1">
      <c r="A68" s="59"/>
      <c r="B68" s="16" t="s">
        <v>82</v>
      </c>
      <c r="C68" s="9">
        <v>4</v>
      </c>
      <c r="D68" s="9" t="s">
        <v>24</v>
      </c>
      <c r="E68" s="24">
        <f t="shared" si="3"/>
        <v>483.33333333333337</v>
      </c>
      <c r="F68" s="39">
        <v>580</v>
      </c>
      <c r="G68" s="24">
        <f t="shared" si="4"/>
        <v>1933.3333333333335</v>
      </c>
      <c r="H68" s="6">
        <f t="shared" si="5"/>
        <v>2320</v>
      </c>
      <c r="I68" s="46"/>
      <c r="J68" s="46"/>
      <c r="K68" s="43"/>
    </row>
    <row r="69" spans="1:11" ht="15" thickBot="1">
      <c r="A69" s="59"/>
      <c r="B69" s="16" t="s">
        <v>83</v>
      </c>
      <c r="C69" s="9">
        <v>2</v>
      </c>
      <c r="D69" s="9" t="s">
        <v>24</v>
      </c>
      <c r="E69" s="24">
        <f t="shared" si="3"/>
        <v>833.3333333333333</v>
      </c>
      <c r="F69" s="39">
        <v>1000</v>
      </c>
      <c r="G69" s="24">
        <f t="shared" si="4"/>
        <v>1666.6666666666665</v>
      </c>
      <c r="H69" s="6">
        <f t="shared" si="5"/>
        <v>2000</v>
      </c>
      <c r="I69" s="46"/>
      <c r="J69" s="46"/>
      <c r="K69" s="43"/>
    </row>
    <row r="70" spans="1:11" ht="15" thickBot="1">
      <c r="A70" s="59"/>
      <c r="B70" s="16" t="s">
        <v>84</v>
      </c>
      <c r="C70" s="9">
        <v>2</v>
      </c>
      <c r="D70" s="9" t="s">
        <v>24</v>
      </c>
      <c r="E70" s="24">
        <f t="shared" si="3"/>
        <v>833.3333333333333</v>
      </c>
      <c r="F70" s="39">
        <v>1000</v>
      </c>
      <c r="G70" s="24">
        <f t="shared" si="4"/>
        <v>1666.6666666666665</v>
      </c>
      <c r="H70" s="6">
        <f t="shared" si="5"/>
        <v>2000</v>
      </c>
      <c r="I70" s="46"/>
      <c r="J70" s="46"/>
      <c r="K70" s="43"/>
    </row>
    <row r="71" spans="1:11" ht="28.2" thickBot="1">
      <c r="A71" s="59"/>
      <c r="B71" s="16" t="s">
        <v>85</v>
      </c>
      <c r="C71" s="9">
        <v>2</v>
      </c>
      <c r="D71" s="9" t="s">
        <v>24</v>
      </c>
      <c r="E71" s="24">
        <f t="shared" si="3"/>
        <v>416.66666666666663</v>
      </c>
      <c r="F71" s="39">
        <v>500</v>
      </c>
      <c r="G71" s="24">
        <f t="shared" si="4"/>
        <v>833.3333333333333</v>
      </c>
      <c r="H71" s="6">
        <f t="shared" si="5"/>
        <v>1000</v>
      </c>
      <c r="I71" s="46"/>
      <c r="J71" s="46"/>
      <c r="K71" s="43"/>
    </row>
    <row r="72" spans="1:11" ht="28.2" thickBot="1">
      <c r="A72" s="59"/>
      <c r="B72" s="16" t="s">
        <v>86</v>
      </c>
      <c r="C72" s="9">
        <v>2</v>
      </c>
      <c r="D72" s="9" t="s">
        <v>24</v>
      </c>
      <c r="E72" s="24">
        <f t="shared" si="3"/>
        <v>416.66666666666663</v>
      </c>
      <c r="F72" s="39">
        <v>500</v>
      </c>
      <c r="G72" s="24">
        <f t="shared" si="4"/>
        <v>833.3333333333333</v>
      </c>
      <c r="H72" s="6">
        <f t="shared" si="5"/>
        <v>1000</v>
      </c>
      <c r="I72" s="46"/>
      <c r="J72" s="46"/>
      <c r="K72" s="43"/>
    </row>
    <row r="73" spans="1:11" ht="15" thickBot="1">
      <c r="A73" s="59"/>
      <c r="B73" s="16" t="s">
        <v>87</v>
      </c>
      <c r="C73" s="9">
        <v>2</v>
      </c>
      <c r="D73" s="9" t="s">
        <v>24</v>
      </c>
      <c r="E73" s="24">
        <f t="shared" si="3"/>
        <v>1916.6666666666665</v>
      </c>
      <c r="F73" s="39">
        <v>2300</v>
      </c>
      <c r="G73" s="24">
        <f t="shared" si="4"/>
        <v>3833.333333333333</v>
      </c>
      <c r="H73" s="6">
        <f t="shared" si="5"/>
        <v>4600</v>
      </c>
      <c r="I73" s="46"/>
      <c r="J73" s="46"/>
      <c r="K73" s="43"/>
    </row>
    <row r="74" spans="1:11" ht="15" thickBot="1">
      <c r="A74" s="59"/>
      <c r="B74" s="16" t="s">
        <v>88</v>
      </c>
      <c r="C74" s="9">
        <v>4</v>
      </c>
      <c r="D74" s="9" t="s">
        <v>24</v>
      </c>
      <c r="E74" s="24">
        <f t="shared" si="3"/>
        <v>375</v>
      </c>
      <c r="F74" s="39">
        <v>450</v>
      </c>
      <c r="G74" s="24">
        <f t="shared" si="4"/>
        <v>1500</v>
      </c>
      <c r="H74" s="6">
        <f t="shared" si="5"/>
        <v>1800</v>
      </c>
      <c r="I74" s="46"/>
      <c r="J74" s="46"/>
      <c r="K74" s="43"/>
    </row>
    <row r="75" spans="1:11" ht="15" thickBot="1">
      <c r="A75" s="59"/>
      <c r="B75" s="16" t="s">
        <v>89</v>
      </c>
      <c r="C75" s="9">
        <v>4</v>
      </c>
      <c r="D75" s="9" t="s">
        <v>24</v>
      </c>
      <c r="E75" s="24">
        <f t="shared" si="3"/>
        <v>375</v>
      </c>
      <c r="F75" s="39">
        <v>450</v>
      </c>
      <c r="G75" s="24">
        <f t="shared" si="4"/>
        <v>1500</v>
      </c>
      <c r="H75" s="6">
        <f t="shared" si="5"/>
        <v>1800</v>
      </c>
      <c r="I75" s="46"/>
      <c r="J75" s="46"/>
      <c r="K75" s="43"/>
    </row>
    <row r="76" spans="1:11" ht="15" thickBot="1">
      <c r="A76" s="59"/>
      <c r="B76" s="16" t="s">
        <v>90</v>
      </c>
      <c r="C76" s="9">
        <v>2</v>
      </c>
      <c r="D76" s="9" t="s">
        <v>24</v>
      </c>
      <c r="E76" s="24">
        <f t="shared" si="3"/>
        <v>625</v>
      </c>
      <c r="F76" s="39">
        <v>750</v>
      </c>
      <c r="G76" s="24">
        <f t="shared" si="4"/>
        <v>1250</v>
      </c>
      <c r="H76" s="6">
        <f t="shared" si="5"/>
        <v>1500</v>
      </c>
      <c r="I76" s="46"/>
      <c r="J76" s="46"/>
      <c r="K76" s="43"/>
    </row>
    <row r="77" spans="1:11" ht="15" thickBot="1">
      <c r="A77" s="59"/>
      <c r="B77" s="16" t="s">
        <v>91</v>
      </c>
      <c r="C77" s="9">
        <v>4</v>
      </c>
      <c r="D77" s="9" t="s">
        <v>24</v>
      </c>
      <c r="E77" s="24">
        <f t="shared" si="3"/>
        <v>208.33333333333331</v>
      </c>
      <c r="F77" s="39">
        <v>250</v>
      </c>
      <c r="G77" s="24">
        <f t="shared" si="4"/>
        <v>833.3333333333333</v>
      </c>
      <c r="H77" s="6">
        <f t="shared" si="5"/>
        <v>1000</v>
      </c>
      <c r="I77" s="46"/>
      <c r="J77" s="46"/>
      <c r="K77" s="43"/>
    </row>
    <row r="78" spans="1:11" ht="15" thickBot="1">
      <c r="A78" s="59"/>
      <c r="B78" s="16" t="s">
        <v>92</v>
      </c>
      <c r="C78" s="9">
        <v>2</v>
      </c>
      <c r="D78" s="9" t="s">
        <v>24</v>
      </c>
      <c r="E78" s="24">
        <f t="shared" si="3"/>
        <v>208.33333333333331</v>
      </c>
      <c r="F78" s="39">
        <v>250</v>
      </c>
      <c r="G78" s="24">
        <f t="shared" si="4"/>
        <v>416.66666666666663</v>
      </c>
      <c r="H78" s="6">
        <f t="shared" si="5"/>
        <v>500</v>
      </c>
      <c r="I78" s="46"/>
      <c r="J78" s="46"/>
      <c r="K78" s="43"/>
    </row>
    <row r="79" spans="1:11" ht="28.2" thickBot="1">
      <c r="A79" s="59"/>
      <c r="B79" s="16" t="s">
        <v>93</v>
      </c>
      <c r="C79" s="9">
        <v>1</v>
      </c>
      <c r="D79" s="9" t="s">
        <v>24</v>
      </c>
      <c r="E79" s="24">
        <f t="shared" si="3"/>
        <v>316.6666666666667</v>
      </c>
      <c r="F79" s="39">
        <v>380</v>
      </c>
      <c r="G79" s="24">
        <f t="shared" si="4"/>
        <v>316.6666666666667</v>
      </c>
      <c r="H79" s="6">
        <f t="shared" si="5"/>
        <v>380</v>
      </c>
      <c r="I79" s="46"/>
      <c r="J79" s="46"/>
      <c r="K79" s="43"/>
    </row>
    <row r="80" spans="1:11" ht="28.2" thickBot="1">
      <c r="A80" s="59"/>
      <c r="B80" s="16" t="s">
        <v>94</v>
      </c>
      <c r="C80" s="9">
        <v>4</v>
      </c>
      <c r="D80" s="9" t="s">
        <v>24</v>
      </c>
      <c r="E80" s="24">
        <f t="shared" si="3"/>
        <v>375</v>
      </c>
      <c r="F80" s="39">
        <v>450</v>
      </c>
      <c r="G80" s="24">
        <f t="shared" si="4"/>
        <v>1500</v>
      </c>
      <c r="H80" s="6">
        <f t="shared" si="5"/>
        <v>1800</v>
      </c>
      <c r="I80" s="46"/>
      <c r="J80" s="46"/>
      <c r="K80" s="43"/>
    </row>
    <row r="81" spans="1:11" ht="15" thickBot="1">
      <c r="A81" s="59"/>
      <c r="B81" s="16" t="s">
        <v>95</v>
      </c>
      <c r="C81" s="9">
        <v>3</v>
      </c>
      <c r="D81" s="9" t="s">
        <v>24</v>
      </c>
      <c r="E81" s="24">
        <f t="shared" si="3"/>
        <v>208.33333333333331</v>
      </c>
      <c r="F81" s="39">
        <v>250</v>
      </c>
      <c r="G81" s="24">
        <f t="shared" si="4"/>
        <v>625</v>
      </c>
      <c r="H81" s="6">
        <f t="shared" si="5"/>
        <v>750</v>
      </c>
      <c r="I81" s="46"/>
      <c r="J81" s="46"/>
      <c r="K81" s="43"/>
    </row>
    <row r="82" spans="1:11" ht="15" thickBot="1">
      <c r="A82" s="59"/>
      <c r="B82" s="16" t="s">
        <v>96</v>
      </c>
      <c r="C82" s="9">
        <v>4</v>
      </c>
      <c r="D82" s="9" t="s">
        <v>24</v>
      </c>
      <c r="E82" s="24">
        <f t="shared" si="3"/>
        <v>208.33333333333331</v>
      </c>
      <c r="F82" s="39">
        <v>250</v>
      </c>
      <c r="G82" s="24">
        <f t="shared" si="4"/>
        <v>833.3333333333333</v>
      </c>
      <c r="H82" s="6">
        <f t="shared" si="5"/>
        <v>1000</v>
      </c>
      <c r="I82" s="46"/>
      <c r="J82" s="46"/>
      <c r="K82" s="43"/>
    </row>
    <row r="83" spans="1:11" ht="15" thickBot="1">
      <c r="A83" s="59"/>
      <c r="B83" s="16" t="s">
        <v>97</v>
      </c>
      <c r="C83" s="9">
        <v>2</v>
      </c>
      <c r="D83" s="9" t="s">
        <v>24</v>
      </c>
      <c r="E83" s="24">
        <f t="shared" si="3"/>
        <v>316.6666666666667</v>
      </c>
      <c r="F83" s="39">
        <v>380</v>
      </c>
      <c r="G83" s="24">
        <f t="shared" si="4"/>
        <v>633.3333333333334</v>
      </c>
      <c r="H83" s="6">
        <f t="shared" si="5"/>
        <v>760</v>
      </c>
      <c r="I83" s="46"/>
      <c r="J83" s="46"/>
      <c r="K83" s="43"/>
    </row>
    <row r="84" spans="1:11" ht="28.2" thickBot="1">
      <c r="A84" s="59"/>
      <c r="B84" s="16" t="s">
        <v>98</v>
      </c>
      <c r="C84" s="9">
        <v>1</v>
      </c>
      <c r="D84" s="9" t="s">
        <v>20</v>
      </c>
      <c r="E84" s="24">
        <f t="shared" si="3"/>
        <v>2083.3333333333335</v>
      </c>
      <c r="F84" s="39">
        <v>2500</v>
      </c>
      <c r="G84" s="24">
        <f t="shared" si="4"/>
        <v>2083.3333333333335</v>
      </c>
      <c r="H84" s="6">
        <f t="shared" si="5"/>
        <v>2500</v>
      </c>
      <c r="I84" s="46"/>
      <c r="J84" s="46"/>
      <c r="K84" s="43"/>
    </row>
    <row r="85" spans="1:11" ht="28.2" thickBot="1">
      <c r="A85" s="59"/>
      <c r="B85" s="16" t="s">
        <v>99</v>
      </c>
      <c r="C85" s="9">
        <v>1</v>
      </c>
      <c r="D85" s="9" t="s">
        <v>20</v>
      </c>
      <c r="E85" s="24">
        <f t="shared" si="3"/>
        <v>3333.333333333333</v>
      </c>
      <c r="F85" s="39">
        <v>4000</v>
      </c>
      <c r="G85" s="24">
        <f t="shared" si="4"/>
        <v>3333.333333333333</v>
      </c>
      <c r="H85" s="6">
        <f t="shared" si="5"/>
        <v>4000</v>
      </c>
      <c r="I85" s="46"/>
      <c r="J85" s="46"/>
      <c r="K85" s="43"/>
    </row>
    <row r="86" spans="1:11" ht="28.2" thickBot="1">
      <c r="A86" s="59"/>
      <c r="B86" s="16" t="s">
        <v>100</v>
      </c>
      <c r="C86" s="9">
        <v>1</v>
      </c>
      <c r="D86" s="9" t="s">
        <v>24</v>
      </c>
      <c r="E86" s="24">
        <f t="shared" si="3"/>
        <v>1000</v>
      </c>
      <c r="F86" s="39">
        <v>1200</v>
      </c>
      <c r="G86" s="24">
        <f t="shared" si="4"/>
        <v>1000</v>
      </c>
      <c r="H86" s="6">
        <f t="shared" si="5"/>
        <v>1200</v>
      </c>
      <c r="I86" s="46"/>
      <c r="J86" s="46"/>
      <c r="K86" s="43"/>
    </row>
    <row r="87" spans="1:11" ht="28.2" thickBot="1">
      <c r="A87" s="59"/>
      <c r="B87" s="16" t="s">
        <v>101</v>
      </c>
      <c r="C87" s="9">
        <v>1</v>
      </c>
      <c r="D87" s="9" t="s">
        <v>24</v>
      </c>
      <c r="E87" s="24">
        <f t="shared" si="3"/>
        <v>316.6666666666667</v>
      </c>
      <c r="F87" s="39">
        <v>380</v>
      </c>
      <c r="G87" s="24">
        <f t="shared" si="4"/>
        <v>316.6666666666667</v>
      </c>
      <c r="H87" s="6">
        <f t="shared" si="5"/>
        <v>380</v>
      </c>
      <c r="I87" s="46"/>
      <c r="J87" s="46"/>
      <c r="K87" s="43"/>
    </row>
    <row r="88" spans="1:11" ht="15" thickBot="1">
      <c r="A88" s="59"/>
      <c r="B88" s="16" t="s">
        <v>102</v>
      </c>
      <c r="C88" s="9">
        <v>1</v>
      </c>
      <c r="D88" s="9" t="s">
        <v>24</v>
      </c>
      <c r="E88" s="24">
        <f t="shared" si="3"/>
        <v>316.6666666666667</v>
      </c>
      <c r="F88" s="39">
        <v>380</v>
      </c>
      <c r="G88" s="24">
        <f t="shared" si="4"/>
        <v>316.6666666666667</v>
      </c>
      <c r="H88" s="6">
        <f t="shared" si="5"/>
        <v>380</v>
      </c>
      <c r="I88" s="46"/>
      <c r="J88" s="46"/>
      <c r="K88" s="43"/>
    </row>
    <row r="89" spans="1:11" ht="15" thickBot="1">
      <c r="A89" s="59"/>
      <c r="B89" s="16" t="s">
        <v>103</v>
      </c>
      <c r="C89" s="9">
        <v>1</v>
      </c>
      <c r="D89" s="9" t="s">
        <v>24</v>
      </c>
      <c r="E89" s="24">
        <f t="shared" si="3"/>
        <v>316.6666666666667</v>
      </c>
      <c r="F89" s="39">
        <v>380</v>
      </c>
      <c r="G89" s="24">
        <f t="shared" si="4"/>
        <v>316.6666666666667</v>
      </c>
      <c r="H89" s="6">
        <f t="shared" si="5"/>
        <v>380</v>
      </c>
      <c r="I89" s="46"/>
      <c r="J89" s="46"/>
      <c r="K89" s="43"/>
    </row>
    <row r="90" spans="1:11" ht="15" thickBot="1">
      <c r="A90" s="59"/>
      <c r="B90" s="16" t="s">
        <v>104</v>
      </c>
      <c r="C90" s="9">
        <v>1</v>
      </c>
      <c r="D90" s="9" t="s">
        <v>24</v>
      </c>
      <c r="E90" s="24">
        <f t="shared" si="3"/>
        <v>1666.6666666666665</v>
      </c>
      <c r="F90" s="39">
        <v>2000</v>
      </c>
      <c r="G90" s="24">
        <f t="shared" si="4"/>
        <v>1666.6666666666665</v>
      </c>
      <c r="H90" s="6">
        <f t="shared" si="5"/>
        <v>2000</v>
      </c>
      <c r="I90" s="46"/>
      <c r="J90" s="46"/>
      <c r="K90" s="43"/>
    </row>
    <row r="91" spans="1:11" ht="15" thickBot="1">
      <c r="A91" s="59"/>
      <c r="B91" s="16" t="s">
        <v>105</v>
      </c>
      <c r="C91" s="9">
        <v>1</v>
      </c>
      <c r="D91" s="9" t="s">
        <v>24</v>
      </c>
      <c r="E91" s="24">
        <f t="shared" si="3"/>
        <v>1666.6666666666665</v>
      </c>
      <c r="F91" s="39">
        <v>2000</v>
      </c>
      <c r="G91" s="24">
        <f t="shared" si="4"/>
        <v>1666.6666666666665</v>
      </c>
      <c r="H91" s="6">
        <f t="shared" si="5"/>
        <v>2000</v>
      </c>
      <c r="I91" s="46"/>
      <c r="J91" s="46"/>
      <c r="K91" s="43"/>
    </row>
    <row r="92" spans="1:11" ht="15" thickBot="1">
      <c r="A92" s="59"/>
      <c r="B92" s="16" t="s">
        <v>106</v>
      </c>
      <c r="C92" s="9">
        <v>1</v>
      </c>
      <c r="D92" s="9" t="s">
        <v>24</v>
      </c>
      <c r="E92" s="24">
        <f t="shared" si="3"/>
        <v>791.6666666666667</v>
      </c>
      <c r="F92" s="39">
        <v>950</v>
      </c>
      <c r="G92" s="24">
        <f t="shared" si="4"/>
        <v>791.6666666666667</v>
      </c>
      <c r="H92" s="6">
        <f t="shared" si="5"/>
        <v>950</v>
      </c>
      <c r="I92" s="46"/>
      <c r="J92" s="46"/>
      <c r="K92" s="43"/>
    </row>
    <row r="93" spans="1:11" ht="15" thickBot="1">
      <c r="A93" s="59"/>
      <c r="B93" s="16" t="s">
        <v>107</v>
      </c>
      <c r="C93" s="9">
        <v>1</v>
      </c>
      <c r="D93" s="9" t="s">
        <v>24</v>
      </c>
      <c r="E93" s="24">
        <f t="shared" si="3"/>
        <v>791.6666666666667</v>
      </c>
      <c r="F93" s="39">
        <v>950</v>
      </c>
      <c r="G93" s="24">
        <f t="shared" si="4"/>
        <v>791.6666666666667</v>
      </c>
      <c r="H93" s="6">
        <f t="shared" si="5"/>
        <v>950</v>
      </c>
      <c r="I93" s="46"/>
      <c r="J93" s="46"/>
      <c r="K93" s="43"/>
    </row>
    <row r="94" spans="1:11" ht="28.2" thickBot="1">
      <c r="A94" s="59"/>
      <c r="B94" s="16" t="s">
        <v>108</v>
      </c>
      <c r="C94" s="9">
        <v>1</v>
      </c>
      <c r="D94" s="9" t="s">
        <v>24</v>
      </c>
      <c r="E94" s="24">
        <f t="shared" si="3"/>
        <v>1666.6666666666665</v>
      </c>
      <c r="F94" s="39">
        <v>2000</v>
      </c>
      <c r="G94" s="24">
        <f t="shared" si="4"/>
        <v>1666.6666666666665</v>
      </c>
      <c r="H94" s="6">
        <f t="shared" si="5"/>
        <v>2000</v>
      </c>
      <c r="I94" s="46"/>
      <c r="J94" s="46"/>
      <c r="K94" s="43"/>
    </row>
    <row r="95" spans="1:11" ht="28.2" thickBot="1">
      <c r="A95" s="59"/>
      <c r="B95" s="16" t="s">
        <v>109</v>
      </c>
      <c r="C95" s="9">
        <v>1</v>
      </c>
      <c r="D95" s="9" t="s">
        <v>24</v>
      </c>
      <c r="E95" s="24">
        <f t="shared" si="3"/>
        <v>2083.3333333333335</v>
      </c>
      <c r="F95" s="39">
        <v>2500</v>
      </c>
      <c r="G95" s="24">
        <f t="shared" si="4"/>
        <v>2083.3333333333335</v>
      </c>
      <c r="H95" s="6">
        <f t="shared" si="5"/>
        <v>2500</v>
      </c>
      <c r="I95" s="46"/>
      <c r="J95" s="46"/>
      <c r="K95" s="43"/>
    </row>
    <row r="96" spans="1:11" ht="15" thickBot="1">
      <c r="A96" s="59"/>
      <c r="B96" s="16" t="s">
        <v>110</v>
      </c>
      <c r="C96" s="9">
        <v>1</v>
      </c>
      <c r="D96" s="9" t="s">
        <v>20</v>
      </c>
      <c r="E96" s="24">
        <f t="shared" si="3"/>
        <v>3333.333333333333</v>
      </c>
      <c r="F96" s="39">
        <v>4000</v>
      </c>
      <c r="G96" s="24">
        <f t="shared" si="4"/>
        <v>3333.333333333333</v>
      </c>
      <c r="H96" s="6">
        <f t="shared" si="5"/>
        <v>4000</v>
      </c>
      <c r="I96" s="46"/>
      <c r="J96" s="46"/>
      <c r="K96" s="43"/>
    </row>
    <row r="97" spans="1:11" ht="15" thickBot="1">
      <c r="A97" s="59"/>
      <c r="B97" s="16" t="s">
        <v>111</v>
      </c>
      <c r="C97" s="9">
        <v>1</v>
      </c>
      <c r="D97" s="9" t="s">
        <v>20</v>
      </c>
      <c r="E97" s="24">
        <f t="shared" si="3"/>
        <v>3333.333333333333</v>
      </c>
      <c r="F97" s="39">
        <v>4000</v>
      </c>
      <c r="G97" s="24">
        <f t="shared" si="4"/>
        <v>3333.333333333333</v>
      </c>
      <c r="H97" s="6">
        <f t="shared" si="5"/>
        <v>4000</v>
      </c>
      <c r="I97" s="46"/>
      <c r="J97" s="46"/>
      <c r="K97" s="43"/>
    </row>
    <row r="98" spans="1:11" ht="15" thickBot="1">
      <c r="A98" s="59"/>
      <c r="B98" s="16" t="s">
        <v>112</v>
      </c>
      <c r="C98" s="9">
        <v>1</v>
      </c>
      <c r="D98" s="9" t="s">
        <v>24</v>
      </c>
      <c r="E98" s="24">
        <f t="shared" si="3"/>
        <v>666.6666666666667</v>
      </c>
      <c r="F98" s="39">
        <v>800</v>
      </c>
      <c r="G98" s="24">
        <f t="shared" si="4"/>
        <v>666.6666666666667</v>
      </c>
      <c r="H98" s="6">
        <f t="shared" si="5"/>
        <v>800</v>
      </c>
      <c r="I98" s="46"/>
      <c r="J98" s="46"/>
      <c r="K98" s="43"/>
    </row>
    <row r="99" spans="1:11" ht="15" thickBot="1">
      <c r="A99" s="59"/>
      <c r="B99" s="16" t="s">
        <v>113</v>
      </c>
      <c r="C99" s="9">
        <v>2</v>
      </c>
      <c r="D99" s="9" t="s">
        <v>24</v>
      </c>
      <c r="E99" s="24">
        <f t="shared" si="3"/>
        <v>833.3333333333333</v>
      </c>
      <c r="F99" s="39">
        <v>1000</v>
      </c>
      <c r="G99" s="24">
        <f t="shared" si="4"/>
        <v>1666.6666666666665</v>
      </c>
      <c r="H99" s="6">
        <f t="shared" si="5"/>
        <v>2000</v>
      </c>
      <c r="I99" s="46"/>
      <c r="J99" s="46"/>
      <c r="K99" s="43"/>
    </row>
    <row r="100" spans="1:11" ht="15" thickBot="1">
      <c r="A100" s="59"/>
      <c r="B100" s="16" t="s">
        <v>114</v>
      </c>
      <c r="C100" s="9">
        <v>2</v>
      </c>
      <c r="D100" s="9" t="s">
        <v>24</v>
      </c>
      <c r="E100" s="24">
        <f t="shared" si="3"/>
        <v>833.3333333333333</v>
      </c>
      <c r="F100" s="39">
        <v>1000</v>
      </c>
      <c r="G100" s="24">
        <f t="shared" si="4"/>
        <v>1666.6666666666665</v>
      </c>
      <c r="H100" s="6">
        <f t="shared" si="5"/>
        <v>2000</v>
      </c>
      <c r="I100" s="46"/>
      <c r="J100" s="46"/>
      <c r="K100" s="43"/>
    </row>
    <row r="101" spans="1:11" ht="15" thickBot="1">
      <c r="A101" s="59"/>
      <c r="B101" s="16" t="s">
        <v>115</v>
      </c>
      <c r="C101" s="9">
        <v>2</v>
      </c>
      <c r="D101" s="9" t="s">
        <v>24</v>
      </c>
      <c r="E101" s="24">
        <f t="shared" si="3"/>
        <v>791.6666666666667</v>
      </c>
      <c r="F101" s="39">
        <v>950</v>
      </c>
      <c r="G101" s="24">
        <f t="shared" si="4"/>
        <v>1583.3333333333335</v>
      </c>
      <c r="H101" s="6">
        <f t="shared" si="5"/>
        <v>1900</v>
      </c>
      <c r="I101" s="46"/>
      <c r="J101" s="46"/>
      <c r="K101" s="43"/>
    </row>
    <row r="102" spans="1:11" ht="15" thickBot="1">
      <c r="A102" s="59"/>
      <c r="B102" s="16" t="s">
        <v>116</v>
      </c>
      <c r="C102" s="9">
        <v>1</v>
      </c>
      <c r="D102" s="9" t="s">
        <v>24</v>
      </c>
      <c r="E102" s="24">
        <f t="shared" si="3"/>
        <v>416.66666666666663</v>
      </c>
      <c r="F102" s="39">
        <v>500</v>
      </c>
      <c r="G102" s="24">
        <f t="shared" si="4"/>
        <v>416.66666666666663</v>
      </c>
      <c r="H102" s="6">
        <f t="shared" si="5"/>
        <v>500</v>
      </c>
      <c r="I102" s="46"/>
      <c r="J102" s="46"/>
      <c r="K102" s="43"/>
    </row>
    <row r="103" spans="1:11" ht="15" thickBot="1">
      <c r="A103" s="59"/>
      <c r="B103" s="16" t="s">
        <v>117</v>
      </c>
      <c r="C103" s="9">
        <v>1</v>
      </c>
      <c r="D103" s="9" t="s">
        <v>24</v>
      </c>
      <c r="E103" s="24">
        <f t="shared" si="3"/>
        <v>416.66666666666663</v>
      </c>
      <c r="F103" s="39">
        <v>500</v>
      </c>
      <c r="G103" s="24">
        <f t="shared" si="4"/>
        <v>416.66666666666663</v>
      </c>
      <c r="H103" s="6">
        <f t="shared" si="5"/>
        <v>500</v>
      </c>
      <c r="I103" s="46"/>
      <c r="J103" s="46"/>
      <c r="K103" s="43"/>
    </row>
    <row r="104" spans="1:11" ht="15" thickBot="1">
      <c r="A104" s="59"/>
      <c r="B104" s="16" t="s">
        <v>118</v>
      </c>
      <c r="C104" s="9">
        <v>1</v>
      </c>
      <c r="D104" s="9" t="s">
        <v>24</v>
      </c>
      <c r="E104" s="24">
        <f t="shared" si="3"/>
        <v>1666.6666666666665</v>
      </c>
      <c r="F104" s="39">
        <v>2000</v>
      </c>
      <c r="G104" s="24">
        <f t="shared" si="4"/>
        <v>1666.6666666666665</v>
      </c>
      <c r="H104" s="6">
        <f t="shared" si="5"/>
        <v>2000</v>
      </c>
      <c r="I104" s="46"/>
      <c r="J104" s="46"/>
      <c r="K104" s="43"/>
    </row>
    <row r="105" spans="1:11" ht="15" thickBot="1">
      <c r="A105" s="59"/>
      <c r="B105" s="16" t="s">
        <v>119</v>
      </c>
      <c r="C105" s="9">
        <v>4</v>
      </c>
      <c r="D105" s="9" t="s">
        <v>24</v>
      </c>
      <c r="E105" s="24">
        <f aca="true" t="shared" si="6" ref="E105:E115">F105/6*5</f>
        <v>166.66666666666669</v>
      </c>
      <c r="F105" s="39">
        <v>200</v>
      </c>
      <c r="G105" s="24">
        <f aca="true" t="shared" si="7" ref="G105:G115">E105*C105</f>
        <v>666.6666666666667</v>
      </c>
      <c r="H105" s="6">
        <f aca="true" t="shared" si="8" ref="H105:H115">F105*C105</f>
        <v>800</v>
      </c>
      <c r="I105" s="46"/>
      <c r="J105" s="46"/>
      <c r="K105" s="43"/>
    </row>
    <row r="106" spans="1:11" ht="15" thickBot="1">
      <c r="A106" s="59"/>
      <c r="B106" s="16" t="s">
        <v>120</v>
      </c>
      <c r="C106" s="9">
        <v>4</v>
      </c>
      <c r="D106" s="9" t="s">
        <v>24</v>
      </c>
      <c r="E106" s="24">
        <f t="shared" si="6"/>
        <v>208.33333333333331</v>
      </c>
      <c r="F106" s="39">
        <v>250</v>
      </c>
      <c r="G106" s="24">
        <f t="shared" si="7"/>
        <v>833.3333333333333</v>
      </c>
      <c r="H106" s="6">
        <f t="shared" si="8"/>
        <v>1000</v>
      </c>
      <c r="I106" s="46"/>
      <c r="J106" s="46"/>
      <c r="K106" s="43"/>
    </row>
    <row r="107" spans="1:11" ht="15" thickBot="1">
      <c r="A107" s="59"/>
      <c r="B107" s="16" t="s">
        <v>121</v>
      </c>
      <c r="C107" s="9">
        <v>1</v>
      </c>
      <c r="D107" s="9" t="s">
        <v>24</v>
      </c>
      <c r="E107" s="24">
        <f t="shared" si="6"/>
        <v>500</v>
      </c>
      <c r="F107" s="39">
        <v>600</v>
      </c>
      <c r="G107" s="24">
        <f t="shared" si="7"/>
        <v>500</v>
      </c>
      <c r="H107" s="6">
        <f t="shared" si="8"/>
        <v>600</v>
      </c>
      <c r="I107" s="46"/>
      <c r="J107" s="46"/>
      <c r="K107" s="43"/>
    </row>
    <row r="108" spans="1:11" ht="15" thickBot="1">
      <c r="A108" s="59"/>
      <c r="B108" s="16" t="s">
        <v>122</v>
      </c>
      <c r="C108" s="9">
        <v>20</v>
      </c>
      <c r="D108" s="9" t="s">
        <v>24</v>
      </c>
      <c r="E108" s="24">
        <f t="shared" si="6"/>
        <v>208.33333333333331</v>
      </c>
      <c r="F108" s="39">
        <v>250</v>
      </c>
      <c r="G108" s="24">
        <f t="shared" si="7"/>
        <v>4166.666666666666</v>
      </c>
      <c r="H108" s="6">
        <f t="shared" si="8"/>
        <v>5000</v>
      </c>
      <c r="I108" s="46"/>
      <c r="J108" s="46"/>
      <c r="K108" s="43"/>
    </row>
    <row r="109" spans="1:11" ht="15" thickBot="1">
      <c r="A109" s="59"/>
      <c r="B109" s="16" t="s">
        <v>123</v>
      </c>
      <c r="C109" s="9">
        <v>20</v>
      </c>
      <c r="D109" s="9" t="s">
        <v>24</v>
      </c>
      <c r="E109" s="24">
        <f t="shared" si="6"/>
        <v>66.66666666666667</v>
      </c>
      <c r="F109" s="39">
        <v>80</v>
      </c>
      <c r="G109" s="24">
        <f t="shared" si="7"/>
        <v>1333.3333333333335</v>
      </c>
      <c r="H109" s="6">
        <f t="shared" si="8"/>
        <v>1600</v>
      </c>
      <c r="I109" s="46"/>
      <c r="J109" s="46"/>
      <c r="K109" s="43"/>
    </row>
    <row r="110" spans="1:11" ht="15" thickBot="1">
      <c r="A110" s="59"/>
      <c r="B110" s="16" t="s">
        <v>124</v>
      </c>
      <c r="C110" s="9">
        <v>10</v>
      </c>
      <c r="D110" s="9" t="s">
        <v>24</v>
      </c>
      <c r="E110" s="24">
        <f t="shared" si="6"/>
        <v>66.66666666666667</v>
      </c>
      <c r="F110" s="39">
        <v>80</v>
      </c>
      <c r="G110" s="24">
        <f t="shared" si="7"/>
        <v>666.6666666666667</v>
      </c>
      <c r="H110" s="6">
        <f t="shared" si="8"/>
        <v>800</v>
      </c>
      <c r="I110" s="46"/>
      <c r="J110" s="46"/>
      <c r="K110" s="43"/>
    </row>
    <row r="111" spans="1:11" ht="15" thickBot="1">
      <c r="A111" s="59"/>
      <c r="B111" s="16" t="s">
        <v>125</v>
      </c>
      <c r="C111" s="9">
        <v>10</v>
      </c>
      <c r="D111" s="9" t="s">
        <v>24</v>
      </c>
      <c r="E111" s="24">
        <f t="shared" si="6"/>
        <v>66.66666666666667</v>
      </c>
      <c r="F111" s="39">
        <v>80</v>
      </c>
      <c r="G111" s="24">
        <f t="shared" si="7"/>
        <v>666.6666666666667</v>
      </c>
      <c r="H111" s="6">
        <f t="shared" si="8"/>
        <v>800</v>
      </c>
      <c r="I111" s="46"/>
      <c r="J111" s="46"/>
      <c r="K111" s="43"/>
    </row>
    <row r="112" spans="1:11" ht="15" thickBot="1">
      <c r="A112" s="59"/>
      <c r="B112" s="16" t="s">
        <v>126</v>
      </c>
      <c r="C112" s="9">
        <v>10</v>
      </c>
      <c r="D112" s="9" t="s">
        <v>24</v>
      </c>
      <c r="E112" s="24">
        <f t="shared" si="6"/>
        <v>66.66666666666667</v>
      </c>
      <c r="F112" s="39">
        <v>80</v>
      </c>
      <c r="G112" s="24">
        <f t="shared" si="7"/>
        <v>666.6666666666667</v>
      </c>
      <c r="H112" s="6">
        <f t="shared" si="8"/>
        <v>800</v>
      </c>
      <c r="I112" s="46"/>
      <c r="J112" s="46"/>
      <c r="K112" s="43"/>
    </row>
    <row r="113" spans="1:11" ht="15" thickBot="1">
      <c r="A113" s="59"/>
      <c r="B113" s="16" t="s">
        <v>127</v>
      </c>
      <c r="C113" s="9">
        <v>10</v>
      </c>
      <c r="D113" s="9" t="s">
        <v>24</v>
      </c>
      <c r="E113" s="24">
        <f t="shared" si="6"/>
        <v>66.66666666666667</v>
      </c>
      <c r="F113" s="39">
        <v>80</v>
      </c>
      <c r="G113" s="24">
        <f t="shared" si="7"/>
        <v>666.6666666666667</v>
      </c>
      <c r="H113" s="6">
        <f t="shared" si="8"/>
        <v>800</v>
      </c>
      <c r="I113" s="46"/>
      <c r="J113" s="46"/>
      <c r="K113" s="43"/>
    </row>
    <row r="114" spans="1:11" ht="15" thickBot="1">
      <c r="A114" s="59"/>
      <c r="B114" s="16" t="s">
        <v>128</v>
      </c>
      <c r="C114" s="9">
        <v>45</v>
      </c>
      <c r="D114" s="9" t="s">
        <v>28</v>
      </c>
      <c r="E114" s="24">
        <f t="shared" si="6"/>
        <v>125</v>
      </c>
      <c r="F114" s="39">
        <v>150</v>
      </c>
      <c r="G114" s="24">
        <f t="shared" si="7"/>
        <v>5625</v>
      </c>
      <c r="H114" s="6">
        <f t="shared" si="8"/>
        <v>6750</v>
      </c>
      <c r="I114" s="46"/>
      <c r="J114" s="46"/>
      <c r="K114" s="43"/>
    </row>
    <row r="115" spans="1:11" ht="15" thickBot="1">
      <c r="A115" s="60"/>
      <c r="B115" s="16" t="s">
        <v>129</v>
      </c>
      <c r="C115" s="9">
        <v>20</v>
      </c>
      <c r="D115" s="9" t="s">
        <v>28</v>
      </c>
      <c r="E115" s="24">
        <f t="shared" si="6"/>
        <v>58.33333333333333</v>
      </c>
      <c r="F115" s="39">
        <v>70</v>
      </c>
      <c r="G115" s="24">
        <f t="shared" si="7"/>
        <v>1166.6666666666665</v>
      </c>
      <c r="H115" s="6">
        <f t="shared" si="8"/>
        <v>1400</v>
      </c>
      <c r="I115" s="47"/>
      <c r="J115" s="47"/>
      <c r="K115" s="44"/>
    </row>
    <row r="116" spans="1:11" ht="15" thickBot="1">
      <c r="A116" s="17"/>
      <c r="B116" s="18"/>
      <c r="C116" s="19"/>
      <c r="D116" s="20"/>
      <c r="E116" s="21"/>
      <c r="F116" s="40"/>
      <c r="G116" s="25">
        <f>SUM(G40:G115)</f>
        <v>121600.00000000007</v>
      </c>
      <c r="H116" s="25">
        <f>SUM(H40:H115)</f>
        <v>145920</v>
      </c>
      <c r="I116" s="22"/>
      <c r="J116" s="22"/>
      <c r="K116" s="22"/>
    </row>
    <row r="117" spans="1:11" ht="15" thickBot="1">
      <c r="A117" s="61" t="s">
        <v>130</v>
      </c>
      <c r="B117" s="62"/>
      <c r="C117" s="62"/>
      <c r="D117" s="62"/>
      <c r="E117" s="62"/>
      <c r="F117" s="63"/>
      <c r="G117" s="5"/>
      <c r="H117" s="5"/>
      <c r="I117" s="4"/>
      <c r="J117" s="4"/>
      <c r="K117" s="6"/>
    </row>
    <row r="118" spans="1:11" s="36" customFormat="1" ht="16.2" thickBot="1">
      <c r="A118" s="55" t="s">
        <v>131</v>
      </c>
      <c r="B118" s="56"/>
      <c r="C118" s="56"/>
      <c r="D118" s="56"/>
      <c r="E118" s="56"/>
      <c r="F118" s="56"/>
      <c r="G118" s="56"/>
      <c r="H118" s="57"/>
      <c r="I118" s="35"/>
      <c r="J118" s="35"/>
      <c r="K118" s="39"/>
    </row>
    <row r="119" spans="1:11" ht="15" thickBot="1">
      <c r="A119" s="58" t="s">
        <v>18</v>
      </c>
      <c r="B119" s="8" t="s">
        <v>132</v>
      </c>
      <c r="C119" s="9">
        <v>8</v>
      </c>
      <c r="D119" s="9" t="s">
        <v>24</v>
      </c>
      <c r="E119" s="24">
        <f>F119/6*5</f>
        <v>208.33333333333331</v>
      </c>
      <c r="F119" s="39">
        <v>250</v>
      </c>
      <c r="G119" s="24">
        <f>E119*C119</f>
        <v>1666.6666666666665</v>
      </c>
      <c r="H119" s="6">
        <f>F119*C119</f>
        <v>2000</v>
      </c>
      <c r="I119" s="45" t="s">
        <v>209</v>
      </c>
      <c r="J119" s="45" t="s">
        <v>16</v>
      </c>
      <c r="K119" s="42">
        <v>0.05</v>
      </c>
    </row>
    <row r="120" spans="1:11" ht="15" thickBot="1">
      <c r="A120" s="59"/>
      <c r="B120" s="8" t="s">
        <v>133</v>
      </c>
      <c r="C120" s="9">
        <v>15</v>
      </c>
      <c r="D120" s="9" t="s">
        <v>59</v>
      </c>
      <c r="E120" s="24">
        <f aca="true" t="shared" si="9" ref="E120:E176">F120/6*5</f>
        <v>208.33333333333331</v>
      </c>
      <c r="F120" s="39">
        <v>250</v>
      </c>
      <c r="G120" s="24">
        <f aca="true" t="shared" si="10" ref="G120:G176">E120*C120</f>
        <v>3124.9999999999995</v>
      </c>
      <c r="H120" s="6">
        <f aca="true" t="shared" si="11" ref="H120:H176">F120*C120</f>
        <v>3750</v>
      </c>
      <c r="I120" s="46"/>
      <c r="J120" s="46"/>
      <c r="K120" s="43"/>
    </row>
    <row r="121" spans="1:11" ht="15" thickBot="1">
      <c r="A121" s="59"/>
      <c r="B121" s="10" t="s">
        <v>134</v>
      </c>
      <c r="C121" s="9">
        <v>1</v>
      </c>
      <c r="D121" s="9" t="s">
        <v>24</v>
      </c>
      <c r="E121" s="24">
        <f t="shared" si="9"/>
        <v>416.66666666666663</v>
      </c>
      <c r="F121" s="39">
        <v>500</v>
      </c>
      <c r="G121" s="24">
        <f t="shared" si="10"/>
        <v>416.66666666666663</v>
      </c>
      <c r="H121" s="6">
        <f t="shared" si="11"/>
        <v>500</v>
      </c>
      <c r="I121" s="46"/>
      <c r="J121" s="46"/>
      <c r="K121" s="43"/>
    </row>
    <row r="122" spans="1:11" ht="15" thickBot="1">
      <c r="A122" s="59"/>
      <c r="B122" s="15" t="s">
        <v>135</v>
      </c>
      <c r="C122" s="9">
        <v>1</v>
      </c>
      <c r="D122" s="9" t="s">
        <v>24</v>
      </c>
      <c r="E122" s="24">
        <f t="shared" si="9"/>
        <v>416.66666666666663</v>
      </c>
      <c r="F122" s="39">
        <v>500</v>
      </c>
      <c r="G122" s="24">
        <f t="shared" si="10"/>
        <v>416.66666666666663</v>
      </c>
      <c r="H122" s="6">
        <f t="shared" si="11"/>
        <v>500</v>
      </c>
      <c r="I122" s="46"/>
      <c r="J122" s="46"/>
      <c r="K122" s="43"/>
    </row>
    <row r="123" spans="1:11" ht="15" thickBot="1">
      <c r="A123" s="59"/>
      <c r="B123" s="15" t="s">
        <v>136</v>
      </c>
      <c r="C123" s="9">
        <v>1</v>
      </c>
      <c r="D123" s="9" t="s">
        <v>24</v>
      </c>
      <c r="E123" s="24">
        <f t="shared" si="9"/>
        <v>416.66666666666663</v>
      </c>
      <c r="F123" s="39">
        <v>500</v>
      </c>
      <c r="G123" s="24">
        <f t="shared" si="10"/>
        <v>416.66666666666663</v>
      </c>
      <c r="H123" s="6">
        <f t="shared" si="11"/>
        <v>500</v>
      </c>
      <c r="I123" s="46"/>
      <c r="J123" s="46"/>
      <c r="K123" s="43"/>
    </row>
    <row r="124" spans="1:11" ht="15" thickBot="1">
      <c r="A124" s="59"/>
      <c r="B124" s="11" t="s">
        <v>137</v>
      </c>
      <c r="C124" s="9">
        <v>10</v>
      </c>
      <c r="D124" s="9" t="s">
        <v>59</v>
      </c>
      <c r="E124" s="24">
        <f t="shared" si="9"/>
        <v>250</v>
      </c>
      <c r="F124" s="39">
        <v>300</v>
      </c>
      <c r="G124" s="24">
        <f t="shared" si="10"/>
        <v>2500</v>
      </c>
      <c r="H124" s="6">
        <f t="shared" si="11"/>
        <v>3000</v>
      </c>
      <c r="I124" s="46"/>
      <c r="J124" s="46"/>
      <c r="K124" s="43"/>
    </row>
    <row r="125" spans="1:11" ht="15" thickBot="1">
      <c r="A125" s="59"/>
      <c r="B125" s="8" t="s">
        <v>138</v>
      </c>
      <c r="C125" s="9">
        <v>10</v>
      </c>
      <c r="D125" s="9" t="s">
        <v>59</v>
      </c>
      <c r="E125" s="24">
        <f t="shared" si="9"/>
        <v>250</v>
      </c>
      <c r="F125" s="39">
        <v>300</v>
      </c>
      <c r="G125" s="24">
        <f t="shared" si="10"/>
        <v>2500</v>
      </c>
      <c r="H125" s="6">
        <f t="shared" si="11"/>
        <v>3000</v>
      </c>
      <c r="I125" s="46"/>
      <c r="J125" s="46"/>
      <c r="K125" s="43"/>
    </row>
    <row r="126" spans="1:11" ht="15" thickBot="1">
      <c r="A126" s="59"/>
      <c r="B126" s="8" t="s">
        <v>139</v>
      </c>
      <c r="C126" s="9">
        <v>1</v>
      </c>
      <c r="D126" s="9" t="s">
        <v>24</v>
      </c>
      <c r="E126" s="24">
        <f t="shared" si="9"/>
        <v>791.6666666666667</v>
      </c>
      <c r="F126" s="39">
        <v>950</v>
      </c>
      <c r="G126" s="24">
        <f t="shared" si="10"/>
        <v>791.6666666666667</v>
      </c>
      <c r="H126" s="6">
        <f t="shared" si="11"/>
        <v>950</v>
      </c>
      <c r="I126" s="46"/>
      <c r="J126" s="46"/>
      <c r="K126" s="43"/>
    </row>
    <row r="127" spans="1:11" ht="15" thickBot="1">
      <c r="A127" s="59"/>
      <c r="B127" s="8" t="s">
        <v>140</v>
      </c>
      <c r="C127" s="9">
        <v>2</v>
      </c>
      <c r="D127" s="9" t="s">
        <v>24</v>
      </c>
      <c r="E127" s="24">
        <f t="shared" si="9"/>
        <v>233.33333333333331</v>
      </c>
      <c r="F127" s="39">
        <v>280</v>
      </c>
      <c r="G127" s="24">
        <f t="shared" si="10"/>
        <v>466.66666666666663</v>
      </c>
      <c r="H127" s="6">
        <f t="shared" si="11"/>
        <v>560</v>
      </c>
      <c r="I127" s="46"/>
      <c r="J127" s="46"/>
      <c r="K127" s="43"/>
    </row>
    <row r="128" spans="1:11" ht="15" thickBot="1">
      <c r="A128" s="59"/>
      <c r="B128" s="8" t="s">
        <v>141</v>
      </c>
      <c r="C128" s="9">
        <v>2</v>
      </c>
      <c r="D128" s="9" t="s">
        <v>24</v>
      </c>
      <c r="E128" s="24">
        <f t="shared" si="9"/>
        <v>2333.3333333333335</v>
      </c>
      <c r="F128" s="39">
        <v>2800</v>
      </c>
      <c r="G128" s="24">
        <f t="shared" si="10"/>
        <v>4666.666666666667</v>
      </c>
      <c r="H128" s="6">
        <f t="shared" si="11"/>
        <v>5600</v>
      </c>
      <c r="I128" s="46"/>
      <c r="J128" s="46"/>
      <c r="K128" s="43"/>
    </row>
    <row r="129" spans="1:11" ht="15" thickBot="1">
      <c r="A129" s="59"/>
      <c r="B129" s="10" t="s">
        <v>142</v>
      </c>
      <c r="C129" s="9">
        <v>2</v>
      </c>
      <c r="D129" s="9" t="s">
        <v>24</v>
      </c>
      <c r="E129" s="24">
        <f t="shared" si="9"/>
        <v>1000</v>
      </c>
      <c r="F129" s="39">
        <v>1200</v>
      </c>
      <c r="G129" s="24">
        <f t="shared" si="10"/>
        <v>2000</v>
      </c>
      <c r="H129" s="6">
        <f t="shared" si="11"/>
        <v>2400</v>
      </c>
      <c r="I129" s="46"/>
      <c r="J129" s="46"/>
      <c r="K129" s="43"/>
    </row>
    <row r="130" spans="1:11" ht="15" thickBot="1">
      <c r="A130" s="59"/>
      <c r="B130" s="15" t="s">
        <v>143</v>
      </c>
      <c r="C130" s="9">
        <v>2</v>
      </c>
      <c r="D130" s="9" t="s">
        <v>24</v>
      </c>
      <c r="E130" s="24">
        <f t="shared" si="9"/>
        <v>1000</v>
      </c>
      <c r="F130" s="39">
        <v>1200</v>
      </c>
      <c r="G130" s="24">
        <f t="shared" si="10"/>
        <v>2000</v>
      </c>
      <c r="H130" s="6">
        <f t="shared" si="11"/>
        <v>2400</v>
      </c>
      <c r="I130" s="46"/>
      <c r="J130" s="46"/>
      <c r="K130" s="43"/>
    </row>
    <row r="131" spans="1:11" ht="15" thickBot="1">
      <c r="A131" s="59"/>
      <c r="B131" s="15" t="s">
        <v>144</v>
      </c>
      <c r="C131" s="9">
        <v>1</v>
      </c>
      <c r="D131" s="9" t="s">
        <v>24</v>
      </c>
      <c r="E131" s="24">
        <f t="shared" si="9"/>
        <v>708.3333333333333</v>
      </c>
      <c r="F131" s="39">
        <v>850</v>
      </c>
      <c r="G131" s="24">
        <f t="shared" si="10"/>
        <v>708.3333333333333</v>
      </c>
      <c r="H131" s="6">
        <f t="shared" si="11"/>
        <v>850</v>
      </c>
      <c r="I131" s="46"/>
      <c r="J131" s="46"/>
      <c r="K131" s="43"/>
    </row>
    <row r="132" spans="1:11" ht="15" thickBot="1">
      <c r="A132" s="59"/>
      <c r="B132" s="15" t="s">
        <v>145</v>
      </c>
      <c r="C132" s="9">
        <v>1</v>
      </c>
      <c r="D132" s="9" t="s">
        <v>24</v>
      </c>
      <c r="E132" s="24">
        <f t="shared" si="9"/>
        <v>791.6666666666667</v>
      </c>
      <c r="F132" s="39">
        <v>950</v>
      </c>
      <c r="G132" s="24">
        <f t="shared" si="10"/>
        <v>791.6666666666667</v>
      </c>
      <c r="H132" s="6">
        <f t="shared" si="11"/>
        <v>950</v>
      </c>
      <c r="I132" s="46"/>
      <c r="J132" s="46"/>
      <c r="K132" s="43"/>
    </row>
    <row r="133" spans="1:11" ht="15" thickBot="1">
      <c r="A133" s="59"/>
      <c r="B133" s="15" t="s">
        <v>146</v>
      </c>
      <c r="C133" s="9">
        <v>2</v>
      </c>
      <c r="D133" s="9" t="s">
        <v>24</v>
      </c>
      <c r="E133" s="24">
        <f t="shared" si="9"/>
        <v>375</v>
      </c>
      <c r="F133" s="39">
        <v>450</v>
      </c>
      <c r="G133" s="24">
        <f t="shared" si="10"/>
        <v>750</v>
      </c>
      <c r="H133" s="6">
        <f t="shared" si="11"/>
        <v>900</v>
      </c>
      <c r="I133" s="46"/>
      <c r="J133" s="46"/>
      <c r="K133" s="43"/>
    </row>
    <row r="134" spans="1:11" ht="15" thickBot="1">
      <c r="A134" s="59"/>
      <c r="B134" s="15" t="s">
        <v>147</v>
      </c>
      <c r="C134" s="9">
        <v>2</v>
      </c>
      <c r="D134" s="9" t="s">
        <v>24</v>
      </c>
      <c r="E134" s="24">
        <f t="shared" si="9"/>
        <v>1250</v>
      </c>
      <c r="F134" s="39">
        <v>1500</v>
      </c>
      <c r="G134" s="24">
        <f t="shared" si="10"/>
        <v>2500</v>
      </c>
      <c r="H134" s="6">
        <f t="shared" si="11"/>
        <v>3000</v>
      </c>
      <c r="I134" s="46"/>
      <c r="J134" s="46"/>
      <c r="K134" s="43"/>
    </row>
    <row r="135" spans="1:11" ht="15" thickBot="1">
      <c r="A135" s="59"/>
      <c r="B135" s="11" t="s">
        <v>148</v>
      </c>
      <c r="C135" s="9">
        <v>2</v>
      </c>
      <c r="D135" s="9" t="s">
        <v>24</v>
      </c>
      <c r="E135" s="24">
        <f t="shared" si="9"/>
        <v>250</v>
      </c>
      <c r="F135" s="39">
        <v>300</v>
      </c>
      <c r="G135" s="24">
        <f t="shared" si="10"/>
        <v>500</v>
      </c>
      <c r="H135" s="6">
        <f t="shared" si="11"/>
        <v>600</v>
      </c>
      <c r="I135" s="46"/>
      <c r="J135" s="46"/>
      <c r="K135" s="43"/>
    </row>
    <row r="136" spans="1:11" ht="15" thickBot="1">
      <c r="A136" s="59"/>
      <c r="B136" s="8" t="s">
        <v>149</v>
      </c>
      <c r="C136" s="9">
        <v>4</v>
      </c>
      <c r="D136" s="9" t="s">
        <v>24</v>
      </c>
      <c r="E136" s="24">
        <f t="shared" si="9"/>
        <v>166.66666666666669</v>
      </c>
      <c r="F136" s="39">
        <v>200</v>
      </c>
      <c r="G136" s="24">
        <f t="shared" si="10"/>
        <v>666.6666666666667</v>
      </c>
      <c r="H136" s="6">
        <f t="shared" si="11"/>
        <v>800</v>
      </c>
      <c r="I136" s="46"/>
      <c r="J136" s="46"/>
      <c r="K136" s="43"/>
    </row>
    <row r="137" spans="1:11" ht="15" thickBot="1">
      <c r="A137" s="59"/>
      <c r="B137" s="10" t="s">
        <v>150</v>
      </c>
      <c r="C137" s="9">
        <v>4</v>
      </c>
      <c r="D137" s="9" t="s">
        <v>24</v>
      </c>
      <c r="E137" s="24">
        <f t="shared" si="9"/>
        <v>458.33333333333337</v>
      </c>
      <c r="F137" s="39">
        <v>550</v>
      </c>
      <c r="G137" s="24">
        <f t="shared" si="10"/>
        <v>1833.3333333333335</v>
      </c>
      <c r="H137" s="6">
        <f t="shared" si="11"/>
        <v>2200</v>
      </c>
      <c r="I137" s="46"/>
      <c r="J137" s="46"/>
      <c r="K137" s="43"/>
    </row>
    <row r="138" spans="1:11" ht="15" thickBot="1">
      <c r="A138" s="59"/>
      <c r="B138" s="15" t="s">
        <v>151</v>
      </c>
      <c r="C138" s="9">
        <v>4</v>
      </c>
      <c r="D138" s="9" t="s">
        <v>24</v>
      </c>
      <c r="E138" s="24">
        <f t="shared" si="9"/>
        <v>458.33333333333337</v>
      </c>
      <c r="F138" s="39">
        <v>550</v>
      </c>
      <c r="G138" s="24">
        <f t="shared" si="10"/>
        <v>1833.3333333333335</v>
      </c>
      <c r="H138" s="6">
        <f t="shared" si="11"/>
        <v>2200</v>
      </c>
      <c r="I138" s="46"/>
      <c r="J138" s="46"/>
      <c r="K138" s="43"/>
    </row>
    <row r="139" spans="1:11" ht="15" thickBot="1">
      <c r="A139" s="59"/>
      <c r="B139" s="15" t="s">
        <v>152</v>
      </c>
      <c r="C139" s="9">
        <v>4</v>
      </c>
      <c r="D139" s="9" t="s">
        <v>24</v>
      </c>
      <c r="E139" s="24">
        <f t="shared" si="9"/>
        <v>375</v>
      </c>
      <c r="F139" s="39">
        <v>450</v>
      </c>
      <c r="G139" s="24">
        <f t="shared" si="10"/>
        <v>1500</v>
      </c>
      <c r="H139" s="6">
        <f t="shared" si="11"/>
        <v>1800</v>
      </c>
      <c r="I139" s="46"/>
      <c r="J139" s="46"/>
      <c r="K139" s="43"/>
    </row>
    <row r="140" spans="1:11" ht="15" thickBot="1">
      <c r="A140" s="59"/>
      <c r="B140" s="11" t="s">
        <v>153</v>
      </c>
      <c r="C140" s="9">
        <v>2</v>
      </c>
      <c r="D140" s="9" t="s">
        <v>24</v>
      </c>
      <c r="E140" s="24">
        <f t="shared" si="9"/>
        <v>333.33333333333337</v>
      </c>
      <c r="F140" s="39">
        <v>400</v>
      </c>
      <c r="G140" s="24">
        <f t="shared" si="10"/>
        <v>666.6666666666667</v>
      </c>
      <c r="H140" s="6">
        <f t="shared" si="11"/>
        <v>800</v>
      </c>
      <c r="I140" s="46"/>
      <c r="J140" s="46"/>
      <c r="K140" s="43"/>
    </row>
    <row r="141" spans="1:11" ht="28.2" thickBot="1">
      <c r="A141" s="59"/>
      <c r="B141" s="8" t="s">
        <v>154</v>
      </c>
      <c r="C141" s="9">
        <v>2</v>
      </c>
      <c r="D141" s="9" t="s">
        <v>24</v>
      </c>
      <c r="E141" s="24">
        <f t="shared" si="9"/>
        <v>416.66666666666663</v>
      </c>
      <c r="F141" s="39">
        <v>500</v>
      </c>
      <c r="G141" s="24">
        <f t="shared" si="10"/>
        <v>833.3333333333333</v>
      </c>
      <c r="H141" s="6">
        <f t="shared" si="11"/>
        <v>1000</v>
      </c>
      <c r="I141" s="46"/>
      <c r="J141" s="46"/>
      <c r="K141" s="43"/>
    </row>
    <row r="142" spans="1:11" ht="28.2" thickBot="1">
      <c r="A142" s="59"/>
      <c r="B142" s="10" t="s">
        <v>155</v>
      </c>
      <c r="C142" s="9">
        <v>2</v>
      </c>
      <c r="D142" s="9" t="s">
        <v>24</v>
      </c>
      <c r="E142" s="24">
        <f t="shared" si="9"/>
        <v>541.6666666666666</v>
      </c>
      <c r="F142" s="39">
        <v>650</v>
      </c>
      <c r="G142" s="24">
        <f t="shared" si="10"/>
        <v>1083.3333333333333</v>
      </c>
      <c r="H142" s="6">
        <f t="shared" si="11"/>
        <v>1300</v>
      </c>
      <c r="I142" s="46"/>
      <c r="J142" s="46"/>
      <c r="K142" s="43"/>
    </row>
    <row r="143" spans="1:11" ht="28.2" thickBot="1">
      <c r="A143" s="59"/>
      <c r="B143" s="11" t="s">
        <v>156</v>
      </c>
      <c r="C143" s="9">
        <v>2</v>
      </c>
      <c r="D143" s="9" t="s">
        <v>24</v>
      </c>
      <c r="E143" s="24">
        <f t="shared" si="9"/>
        <v>333.33333333333337</v>
      </c>
      <c r="F143" s="39">
        <v>400</v>
      </c>
      <c r="G143" s="24">
        <f t="shared" si="10"/>
        <v>666.6666666666667</v>
      </c>
      <c r="H143" s="6">
        <f t="shared" si="11"/>
        <v>800</v>
      </c>
      <c r="I143" s="46"/>
      <c r="J143" s="46"/>
      <c r="K143" s="43"/>
    </row>
    <row r="144" spans="1:11" ht="15" thickBot="1">
      <c r="A144" s="59"/>
      <c r="B144" s="10" t="s">
        <v>157</v>
      </c>
      <c r="C144" s="9">
        <v>1</v>
      </c>
      <c r="D144" s="9" t="s">
        <v>24</v>
      </c>
      <c r="E144" s="24">
        <f t="shared" si="9"/>
        <v>366.66666666666663</v>
      </c>
      <c r="F144" s="39">
        <v>440</v>
      </c>
      <c r="G144" s="24">
        <f t="shared" si="10"/>
        <v>366.66666666666663</v>
      </c>
      <c r="H144" s="6">
        <f t="shared" si="11"/>
        <v>440</v>
      </c>
      <c r="I144" s="46"/>
      <c r="J144" s="46"/>
      <c r="K144" s="43"/>
    </row>
    <row r="145" spans="1:11" ht="15" thickBot="1">
      <c r="A145" s="59"/>
      <c r="B145" s="15" t="s">
        <v>158</v>
      </c>
      <c r="C145" s="9">
        <v>2</v>
      </c>
      <c r="D145" s="9" t="s">
        <v>24</v>
      </c>
      <c r="E145" s="24">
        <f t="shared" si="9"/>
        <v>791.6666666666667</v>
      </c>
      <c r="F145" s="39">
        <v>950</v>
      </c>
      <c r="G145" s="24">
        <f t="shared" si="10"/>
        <v>1583.3333333333335</v>
      </c>
      <c r="H145" s="6">
        <f t="shared" si="11"/>
        <v>1900</v>
      </c>
      <c r="I145" s="46"/>
      <c r="J145" s="46"/>
      <c r="K145" s="43"/>
    </row>
    <row r="146" spans="1:11" ht="15" thickBot="1">
      <c r="A146" s="59"/>
      <c r="B146" s="11" t="s">
        <v>159</v>
      </c>
      <c r="C146" s="9">
        <v>2</v>
      </c>
      <c r="D146" s="9" t="s">
        <v>24</v>
      </c>
      <c r="E146" s="24">
        <f t="shared" si="9"/>
        <v>816.6666666666667</v>
      </c>
      <c r="F146" s="39">
        <v>980</v>
      </c>
      <c r="G146" s="24">
        <f t="shared" si="10"/>
        <v>1633.3333333333335</v>
      </c>
      <c r="H146" s="6">
        <f t="shared" si="11"/>
        <v>1960</v>
      </c>
      <c r="I146" s="46"/>
      <c r="J146" s="46"/>
      <c r="K146" s="43"/>
    </row>
    <row r="147" spans="1:11" ht="15" thickBot="1">
      <c r="A147" s="59"/>
      <c r="B147" s="8" t="s">
        <v>160</v>
      </c>
      <c r="C147" s="9">
        <v>5</v>
      </c>
      <c r="D147" s="9" t="s">
        <v>24</v>
      </c>
      <c r="E147" s="24">
        <f t="shared" si="9"/>
        <v>333.33333333333337</v>
      </c>
      <c r="F147" s="39">
        <v>400</v>
      </c>
      <c r="G147" s="24">
        <f t="shared" si="10"/>
        <v>1666.666666666667</v>
      </c>
      <c r="H147" s="6">
        <f t="shared" si="11"/>
        <v>2000</v>
      </c>
      <c r="I147" s="46"/>
      <c r="J147" s="46"/>
      <c r="K147" s="43"/>
    </row>
    <row r="148" spans="1:11" ht="15" thickBot="1">
      <c r="A148" s="59"/>
      <c r="B148" s="10" t="s">
        <v>161</v>
      </c>
      <c r="C148" s="9">
        <v>5</v>
      </c>
      <c r="D148" s="9" t="s">
        <v>24</v>
      </c>
      <c r="E148" s="24">
        <f t="shared" si="9"/>
        <v>375</v>
      </c>
      <c r="F148" s="39">
        <v>450</v>
      </c>
      <c r="G148" s="24">
        <f t="shared" si="10"/>
        <v>1875</v>
      </c>
      <c r="H148" s="6">
        <f t="shared" si="11"/>
        <v>2250</v>
      </c>
      <c r="I148" s="46"/>
      <c r="J148" s="46"/>
      <c r="K148" s="43"/>
    </row>
    <row r="149" spans="1:11" ht="15" thickBot="1">
      <c r="A149" s="59"/>
      <c r="B149" s="11" t="s">
        <v>162</v>
      </c>
      <c r="C149" s="9">
        <v>2</v>
      </c>
      <c r="D149" s="9" t="s">
        <v>24</v>
      </c>
      <c r="E149" s="24">
        <f t="shared" si="9"/>
        <v>241.66666666666669</v>
      </c>
      <c r="F149" s="39">
        <v>290</v>
      </c>
      <c r="G149" s="24">
        <f t="shared" si="10"/>
        <v>483.33333333333337</v>
      </c>
      <c r="H149" s="6">
        <f t="shared" si="11"/>
        <v>580</v>
      </c>
      <c r="I149" s="46"/>
      <c r="J149" s="46"/>
      <c r="K149" s="43"/>
    </row>
    <row r="150" spans="1:11" ht="15" thickBot="1">
      <c r="A150" s="59"/>
      <c r="B150" s="10" t="s">
        <v>163</v>
      </c>
      <c r="C150" s="9">
        <v>12</v>
      </c>
      <c r="D150" s="9" t="s">
        <v>28</v>
      </c>
      <c r="E150" s="24">
        <f t="shared" si="9"/>
        <v>66.66666666666667</v>
      </c>
      <c r="F150" s="39">
        <v>80</v>
      </c>
      <c r="G150" s="24">
        <f t="shared" si="10"/>
        <v>800</v>
      </c>
      <c r="H150" s="6">
        <f t="shared" si="11"/>
        <v>960</v>
      </c>
      <c r="I150" s="46"/>
      <c r="J150" s="46"/>
      <c r="K150" s="43"/>
    </row>
    <row r="151" spans="1:11" ht="15" thickBot="1">
      <c r="A151" s="59"/>
      <c r="B151" s="15" t="s">
        <v>164</v>
      </c>
      <c r="C151" s="9">
        <v>32</v>
      </c>
      <c r="D151" s="9" t="s">
        <v>28</v>
      </c>
      <c r="E151" s="24">
        <f t="shared" si="9"/>
        <v>158.33333333333334</v>
      </c>
      <c r="F151" s="39">
        <v>190</v>
      </c>
      <c r="G151" s="24">
        <f t="shared" si="10"/>
        <v>5066.666666666667</v>
      </c>
      <c r="H151" s="6">
        <f t="shared" si="11"/>
        <v>6080</v>
      </c>
      <c r="I151" s="46"/>
      <c r="J151" s="46"/>
      <c r="K151" s="43"/>
    </row>
    <row r="152" spans="1:11" ht="15" thickBot="1">
      <c r="A152" s="59"/>
      <c r="B152" s="11" t="s">
        <v>165</v>
      </c>
      <c r="C152" s="9">
        <v>5</v>
      </c>
      <c r="D152" s="9" t="s">
        <v>24</v>
      </c>
      <c r="E152" s="24">
        <f t="shared" si="9"/>
        <v>208.33333333333331</v>
      </c>
      <c r="F152" s="39">
        <v>250</v>
      </c>
      <c r="G152" s="24">
        <f t="shared" si="10"/>
        <v>1041.6666666666665</v>
      </c>
      <c r="H152" s="6">
        <f t="shared" si="11"/>
        <v>1250</v>
      </c>
      <c r="I152" s="46"/>
      <c r="J152" s="46"/>
      <c r="K152" s="43"/>
    </row>
    <row r="153" spans="1:11" ht="15" thickBot="1">
      <c r="A153" s="59"/>
      <c r="B153" s="8" t="s">
        <v>166</v>
      </c>
      <c r="C153" s="9">
        <v>2</v>
      </c>
      <c r="D153" s="9" t="s">
        <v>24</v>
      </c>
      <c r="E153" s="24">
        <f t="shared" si="9"/>
        <v>666.6666666666667</v>
      </c>
      <c r="F153" s="39">
        <v>800</v>
      </c>
      <c r="G153" s="24">
        <f t="shared" si="10"/>
        <v>1333.3333333333335</v>
      </c>
      <c r="H153" s="6">
        <f t="shared" si="11"/>
        <v>1600</v>
      </c>
      <c r="I153" s="46"/>
      <c r="J153" s="46"/>
      <c r="K153" s="43"/>
    </row>
    <row r="154" spans="1:11" ht="15" thickBot="1">
      <c r="A154" s="59"/>
      <c r="B154" s="10" t="s">
        <v>167</v>
      </c>
      <c r="C154" s="9">
        <v>2</v>
      </c>
      <c r="D154" s="9" t="s">
        <v>24</v>
      </c>
      <c r="E154" s="24">
        <f t="shared" si="9"/>
        <v>333.33333333333337</v>
      </c>
      <c r="F154" s="39">
        <v>400</v>
      </c>
      <c r="G154" s="24">
        <f t="shared" si="10"/>
        <v>666.6666666666667</v>
      </c>
      <c r="H154" s="6">
        <f t="shared" si="11"/>
        <v>800</v>
      </c>
      <c r="I154" s="46"/>
      <c r="J154" s="46"/>
      <c r="K154" s="43"/>
    </row>
    <row r="155" spans="1:11" ht="15" thickBot="1">
      <c r="A155" s="59"/>
      <c r="B155" s="11" t="s">
        <v>168</v>
      </c>
      <c r="C155" s="9">
        <v>2</v>
      </c>
      <c r="D155" s="9" t="s">
        <v>24</v>
      </c>
      <c r="E155" s="24">
        <f t="shared" si="9"/>
        <v>333.33333333333337</v>
      </c>
      <c r="F155" s="39">
        <v>400</v>
      </c>
      <c r="G155" s="24">
        <f t="shared" si="10"/>
        <v>666.6666666666667</v>
      </c>
      <c r="H155" s="6">
        <f t="shared" si="11"/>
        <v>800</v>
      </c>
      <c r="I155" s="46"/>
      <c r="J155" s="46"/>
      <c r="K155" s="43"/>
    </row>
    <row r="156" spans="1:11" ht="15" thickBot="1">
      <c r="A156" s="59"/>
      <c r="B156" s="10" t="s">
        <v>169</v>
      </c>
      <c r="C156" s="9">
        <v>4</v>
      </c>
      <c r="D156" s="9" t="s">
        <v>24</v>
      </c>
      <c r="E156" s="24">
        <f t="shared" si="9"/>
        <v>208.33333333333331</v>
      </c>
      <c r="F156" s="39">
        <v>250</v>
      </c>
      <c r="G156" s="24">
        <f t="shared" si="10"/>
        <v>833.3333333333333</v>
      </c>
      <c r="H156" s="6">
        <f t="shared" si="11"/>
        <v>1000</v>
      </c>
      <c r="I156" s="46"/>
      <c r="J156" s="46"/>
      <c r="K156" s="43"/>
    </row>
    <row r="157" spans="1:11" ht="15" thickBot="1">
      <c r="A157" s="59"/>
      <c r="B157" s="11" t="s">
        <v>170</v>
      </c>
      <c r="C157" s="9">
        <v>1</v>
      </c>
      <c r="D157" s="9" t="s">
        <v>24</v>
      </c>
      <c r="E157" s="24">
        <f t="shared" si="9"/>
        <v>583.3333333333334</v>
      </c>
      <c r="F157" s="39">
        <v>700</v>
      </c>
      <c r="G157" s="24">
        <f t="shared" si="10"/>
        <v>583.3333333333334</v>
      </c>
      <c r="H157" s="6">
        <f t="shared" si="11"/>
        <v>700</v>
      </c>
      <c r="I157" s="46"/>
      <c r="J157" s="46"/>
      <c r="K157" s="43"/>
    </row>
    <row r="158" spans="1:11" ht="15" thickBot="1">
      <c r="A158" s="59"/>
      <c r="B158" s="8" t="s">
        <v>171</v>
      </c>
      <c r="C158" s="9">
        <v>2</v>
      </c>
      <c r="D158" s="9" t="s">
        <v>24</v>
      </c>
      <c r="E158" s="24">
        <f t="shared" si="9"/>
        <v>791.6666666666667</v>
      </c>
      <c r="F158" s="39">
        <v>950</v>
      </c>
      <c r="G158" s="24">
        <f t="shared" si="10"/>
        <v>1583.3333333333335</v>
      </c>
      <c r="H158" s="6">
        <f t="shared" si="11"/>
        <v>1900</v>
      </c>
      <c r="I158" s="46"/>
      <c r="J158" s="46"/>
      <c r="K158" s="43"/>
    </row>
    <row r="159" spans="1:11" ht="15" thickBot="1">
      <c r="A159" s="59"/>
      <c r="B159" s="10" t="s">
        <v>172</v>
      </c>
      <c r="C159" s="9">
        <v>1</v>
      </c>
      <c r="D159" s="9" t="s">
        <v>24</v>
      </c>
      <c r="E159" s="24">
        <f t="shared" si="9"/>
        <v>1666.6666666666665</v>
      </c>
      <c r="F159" s="39">
        <v>2000</v>
      </c>
      <c r="G159" s="24">
        <f t="shared" si="10"/>
        <v>1666.6666666666665</v>
      </c>
      <c r="H159" s="6">
        <f t="shared" si="11"/>
        <v>2000</v>
      </c>
      <c r="I159" s="46"/>
      <c r="J159" s="46"/>
      <c r="K159" s="43"/>
    </row>
    <row r="160" spans="1:11" ht="15" thickBot="1">
      <c r="A160" s="59"/>
      <c r="B160" s="11" t="s">
        <v>173</v>
      </c>
      <c r="C160" s="9">
        <v>2</v>
      </c>
      <c r="D160" s="9" t="s">
        <v>24</v>
      </c>
      <c r="E160" s="24">
        <f t="shared" si="9"/>
        <v>5416.666666666666</v>
      </c>
      <c r="F160" s="39">
        <v>6500</v>
      </c>
      <c r="G160" s="24">
        <f t="shared" si="10"/>
        <v>10833.333333333332</v>
      </c>
      <c r="H160" s="6">
        <f t="shared" si="11"/>
        <v>13000</v>
      </c>
      <c r="I160" s="46"/>
      <c r="J160" s="46"/>
      <c r="K160" s="43"/>
    </row>
    <row r="161" spans="1:11" ht="15" thickBot="1">
      <c r="A161" s="59"/>
      <c r="B161" s="10" t="s">
        <v>174</v>
      </c>
      <c r="C161" s="9">
        <v>2</v>
      </c>
      <c r="D161" s="9" t="s">
        <v>24</v>
      </c>
      <c r="E161" s="24">
        <f t="shared" si="9"/>
        <v>291.6666666666667</v>
      </c>
      <c r="F161" s="39">
        <v>350</v>
      </c>
      <c r="G161" s="24">
        <f t="shared" si="10"/>
        <v>583.3333333333334</v>
      </c>
      <c r="H161" s="6">
        <f t="shared" si="11"/>
        <v>700</v>
      </c>
      <c r="I161" s="46"/>
      <c r="J161" s="46"/>
      <c r="K161" s="43"/>
    </row>
    <row r="162" spans="1:11" ht="15" thickBot="1">
      <c r="A162" s="59"/>
      <c r="B162" s="11" t="s">
        <v>175</v>
      </c>
      <c r="C162" s="9">
        <v>1</v>
      </c>
      <c r="D162" s="9" t="s">
        <v>24</v>
      </c>
      <c r="E162" s="24">
        <f t="shared" si="9"/>
        <v>833.3333333333333</v>
      </c>
      <c r="F162" s="39">
        <v>1000</v>
      </c>
      <c r="G162" s="24">
        <f t="shared" si="10"/>
        <v>833.3333333333333</v>
      </c>
      <c r="H162" s="6">
        <f t="shared" si="11"/>
        <v>1000</v>
      </c>
      <c r="I162" s="46"/>
      <c r="J162" s="46"/>
      <c r="K162" s="43"/>
    </row>
    <row r="163" spans="1:11" ht="15" thickBot="1">
      <c r="A163" s="59"/>
      <c r="B163" s="10" t="s">
        <v>176</v>
      </c>
      <c r="C163" s="9">
        <v>1</v>
      </c>
      <c r="D163" s="9" t="s">
        <v>24</v>
      </c>
      <c r="E163" s="24">
        <f t="shared" si="9"/>
        <v>833.3333333333333</v>
      </c>
      <c r="F163" s="39">
        <v>1000</v>
      </c>
      <c r="G163" s="24">
        <f t="shared" si="10"/>
        <v>833.3333333333333</v>
      </c>
      <c r="H163" s="6">
        <f t="shared" si="11"/>
        <v>1000</v>
      </c>
      <c r="I163" s="46"/>
      <c r="J163" s="46"/>
      <c r="K163" s="43"/>
    </row>
    <row r="164" spans="1:11" ht="15" thickBot="1">
      <c r="A164" s="59"/>
      <c r="B164" s="15" t="s">
        <v>177</v>
      </c>
      <c r="C164" s="9">
        <v>4</v>
      </c>
      <c r="D164" s="9" t="s">
        <v>20</v>
      </c>
      <c r="E164" s="24">
        <f t="shared" si="9"/>
        <v>541.6666666666666</v>
      </c>
      <c r="F164" s="39">
        <v>650</v>
      </c>
      <c r="G164" s="24">
        <f t="shared" si="10"/>
        <v>2166.6666666666665</v>
      </c>
      <c r="H164" s="6">
        <f t="shared" si="11"/>
        <v>2600</v>
      </c>
      <c r="I164" s="46"/>
      <c r="J164" s="46"/>
      <c r="K164" s="43"/>
    </row>
    <row r="165" spans="1:11" ht="15" thickBot="1">
      <c r="A165" s="59"/>
      <c r="B165" s="11" t="s">
        <v>178</v>
      </c>
      <c r="C165" s="9">
        <v>4</v>
      </c>
      <c r="D165" s="9" t="s">
        <v>20</v>
      </c>
      <c r="E165" s="24">
        <f t="shared" si="9"/>
        <v>625</v>
      </c>
      <c r="F165" s="39">
        <v>750</v>
      </c>
      <c r="G165" s="24">
        <f t="shared" si="10"/>
        <v>2500</v>
      </c>
      <c r="H165" s="6">
        <f t="shared" si="11"/>
        <v>3000</v>
      </c>
      <c r="I165" s="46"/>
      <c r="J165" s="46"/>
      <c r="K165" s="43"/>
    </row>
    <row r="166" spans="1:11" ht="15" thickBot="1">
      <c r="A166" s="59"/>
      <c r="B166" s="10" t="s">
        <v>179</v>
      </c>
      <c r="C166" s="9">
        <v>2</v>
      </c>
      <c r="D166" s="9" t="s">
        <v>24</v>
      </c>
      <c r="E166" s="24">
        <f t="shared" si="9"/>
        <v>416.66666666666663</v>
      </c>
      <c r="F166" s="39">
        <v>500</v>
      </c>
      <c r="G166" s="24">
        <f t="shared" si="10"/>
        <v>833.3333333333333</v>
      </c>
      <c r="H166" s="6">
        <f t="shared" si="11"/>
        <v>1000</v>
      </c>
      <c r="I166" s="46"/>
      <c r="J166" s="46"/>
      <c r="K166" s="43"/>
    </row>
    <row r="167" spans="1:11" ht="15" thickBot="1">
      <c r="A167" s="59"/>
      <c r="B167" s="15" t="s">
        <v>180</v>
      </c>
      <c r="C167" s="9">
        <v>2</v>
      </c>
      <c r="D167" s="9" t="s">
        <v>24</v>
      </c>
      <c r="E167" s="24">
        <f t="shared" si="9"/>
        <v>416.66666666666663</v>
      </c>
      <c r="F167" s="39">
        <v>500</v>
      </c>
      <c r="G167" s="24">
        <f t="shared" si="10"/>
        <v>833.3333333333333</v>
      </c>
      <c r="H167" s="6">
        <f t="shared" si="11"/>
        <v>1000</v>
      </c>
      <c r="I167" s="46"/>
      <c r="J167" s="46"/>
      <c r="K167" s="43"/>
    </row>
    <row r="168" spans="1:11" ht="15" thickBot="1">
      <c r="A168" s="59"/>
      <c r="B168" s="11" t="s">
        <v>181</v>
      </c>
      <c r="C168" s="9">
        <v>2</v>
      </c>
      <c r="D168" s="9" t="s">
        <v>24</v>
      </c>
      <c r="E168" s="24">
        <f t="shared" si="9"/>
        <v>375</v>
      </c>
      <c r="F168" s="39">
        <v>450</v>
      </c>
      <c r="G168" s="24">
        <f t="shared" si="10"/>
        <v>750</v>
      </c>
      <c r="H168" s="6">
        <f t="shared" si="11"/>
        <v>900</v>
      </c>
      <c r="I168" s="46"/>
      <c r="J168" s="46"/>
      <c r="K168" s="43"/>
    </row>
    <row r="169" spans="1:11" ht="15" thickBot="1">
      <c r="A169" s="59"/>
      <c r="B169" s="8" t="s">
        <v>182</v>
      </c>
      <c r="C169" s="9">
        <v>1</v>
      </c>
      <c r="D169" s="9" t="s">
        <v>24</v>
      </c>
      <c r="E169" s="24">
        <f t="shared" si="9"/>
        <v>458.33333333333337</v>
      </c>
      <c r="F169" s="39">
        <v>550</v>
      </c>
      <c r="G169" s="24">
        <f t="shared" si="10"/>
        <v>458.33333333333337</v>
      </c>
      <c r="H169" s="6">
        <f t="shared" si="11"/>
        <v>550</v>
      </c>
      <c r="I169" s="46"/>
      <c r="J169" s="46"/>
      <c r="K169" s="43"/>
    </row>
    <row r="170" spans="1:11" ht="15" thickBot="1">
      <c r="A170" s="59"/>
      <c r="B170" s="10" t="s">
        <v>183</v>
      </c>
      <c r="C170" s="9">
        <v>15</v>
      </c>
      <c r="D170" s="9" t="s">
        <v>24</v>
      </c>
      <c r="E170" s="24">
        <f t="shared" si="9"/>
        <v>41.66666666666667</v>
      </c>
      <c r="F170" s="39">
        <v>50</v>
      </c>
      <c r="G170" s="24">
        <f t="shared" si="10"/>
        <v>625.0000000000001</v>
      </c>
      <c r="H170" s="6">
        <f t="shared" si="11"/>
        <v>750</v>
      </c>
      <c r="I170" s="46"/>
      <c r="J170" s="46"/>
      <c r="K170" s="43"/>
    </row>
    <row r="171" spans="1:11" ht="15" thickBot="1">
      <c r="A171" s="59"/>
      <c r="B171" s="15" t="s">
        <v>184</v>
      </c>
      <c r="C171" s="9">
        <v>15</v>
      </c>
      <c r="D171" s="9" t="s">
        <v>24</v>
      </c>
      <c r="E171" s="24">
        <f t="shared" si="9"/>
        <v>41.66666666666667</v>
      </c>
      <c r="F171" s="39">
        <v>50</v>
      </c>
      <c r="G171" s="24">
        <f t="shared" si="10"/>
        <v>625.0000000000001</v>
      </c>
      <c r="H171" s="6">
        <f t="shared" si="11"/>
        <v>750</v>
      </c>
      <c r="I171" s="46"/>
      <c r="J171" s="46"/>
      <c r="K171" s="43"/>
    </row>
    <row r="172" spans="1:11" ht="15" thickBot="1">
      <c r="A172" s="59"/>
      <c r="B172" s="15" t="s">
        <v>185</v>
      </c>
      <c r="C172" s="9">
        <v>15</v>
      </c>
      <c r="D172" s="9" t="s">
        <v>24</v>
      </c>
      <c r="E172" s="24">
        <f t="shared" si="9"/>
        <v>41.66666666666667</v>
      </c>
      <c r="F172" s="39">
        <v>50</v>
      </c>
      <c r="G172" s="24">
        <f t="shared" si="10"/>
        <v>625.0000000000001</v>
      </c>
      <c r="H172" s="6">
        <f t="shared" si="11"/>
        <v>750</v>
      </c>
      <c r="I172" s="46"/>
      <c r="J172" s="46"/>
      <c r="K172" s="43"/>
    </row>
    <row r="173" spans="1:11" ht="15" thickBot="1">
      <c r="A173" s="59"/>
      <c r="B173" s="11" t="s">
        <v>186</v>
      </c>
      <c r="C173" s="9">
        <v>15</v>
      </c>
      <c r="D173" s="9" t="s">
        <v>24</v>
      </c>
      <c r="E173" s="24">
        <f t="shared" si="9"/>
        <v>41.66666666666667</v>
      </c>
      <c r="F173" s="39">
        <v>50</v>
      </c>
      <c r="G173" s="24">
        <f t="shared" si="10"/>
        <v>625.0000000000001</v>
      </c>
      <c r="H173" s="6">
        <f t="shared" si="11"/>
        <v>750</v>
      </c>
      <c r="I173" s="46"/>
      <c r="J173" s="46"/>
      <c r="K173" s="43"/>
    </row>
    <row r="174" spans="1:11" ht="15" thickBot="1">
      <c r="A174" s="59"/>
      <c r="B174" s="8" t="s">
        <v>187</v>
      </c>
      <c r="C174" s="9">
        <v>15</v>
      </c>
      <c r="D174" s="9" t="s">
        <v>24</v>
      </c>
      <c r="E174" s="24">
        <f t="shared" si="9"/>
        <v>41.66666666666667</v>
      </c>
      <c r="F174" s="39">
        <v>50</v>
      </c>
      <c r="G174" s="24">
        <f t="shared" si="10"/>
        <v>625.0000000000001</v>
      </c>
      <c r="H174" s="6">
        <f t="shared" si="11"/>
        <v>750</v>
      </c>
      <c r="I174" s="46"/>
      <c r="J174" s="46"/>
      <c r="K174" s="43"/>
    </row>
    <row r="175" spans="1:11" ht="15" thickBot="1">
      <c r="A175" s="59"/>
      <c r="B175" s="16" t="s">
        <v>188</v>
      </c>
      <c r="C175" s="9">
        <v>15</v>
      </c>
      <c r="D175" s="9" t="s">
        <v>24</v>
      </c>
      <c r="E175" s="24">
        <f t="shared" si="9"/>
        <v>150</v>
      </c>
      <c r="F175" s="39">
        <v>180</v>
      </c>
      <c r="G175" s="24">
        <f t="shared" si="10"/>
        <v>2250</v>
      </c>
      <c r="H175" s="6">
        <f t="shared" si="11"/>
        <v>2700</v>
      </c>
      <c r="I175" s="46"/>
      <c r="J175" s="46"/>
      <c r="K175" s="43"/>
    </row>
    <row r="176" spans="1:11" ht="15" thickBot="1">
      <c r="A176" s="60"/>
      <c r="B176" s="16" t="s">
        <v>189</v>
      </c>
      <c r="C176" s="9">
        <v>15</v>
      </c>
      <c r="D176" s="9" t="s">
        <v>24</v>
      </c>
      <c r="E176" s="24">
        <f t="shared" si="9"/>
        <v>66.66666666666667</v>
      </c>
      <c r="F176" s="39">
        <v>80</v>
      </c>
      <c r="G176" s="24">
        <f t="shared" si="10"/>
        <v>1000.0000000000001</v>
      </c>
      <c r="H176" s="6">
        <f t="shared" si="11"/>
        <v>1200</v>
      </c>
      <c r="I176" s="47"/>
      <c r="J176" s="47"/>
      <c r="K176" s="44"/>
    </row>
    <row r="177" spans="1:11" ht="15" thickBot="1">
      <c r="A177" s="61" t="s">
        <v>190</v>
      </c>
      <c r="B177" s="62"/>
      <c r="C177" s="62"/>
      <c r="D177" s="62"/>
      <c r="E177" s="62"/>
      <c r="F177" s="63"/>
      <c r="G177" s="41">
        <f>SUM(G119:G176)</f>
        <v>84149.99999999997</v>
      </c>
      <c r="H177" s="41">
        <f>SUM(H119:H176)</f>
        <v>100980</v>
      </c>
      <c r="I177" s="4"/>
      <c r="J177" s="4"/>
      <c r="K177" s="6"/>
    </row>
    <row r="178" spans="1:11" ht="15" thickBot="1">
      <c r="A178" s="23"/>
      <c r="B178" s="64" t="s">
        <v>191</v>
      </c>
      <c r="C178" s="65"/>
      <c r="D178" s="65"/>
      <c r="E178" s="65"/>
      <c r="F178" s="66"/>
      <c r="G178" s="41">
        <f>G177+G116+G38</f>
        <v>233091.66666666672</v>
      </c>
      <c r="H178" s="41">
        <f>H177+H116+H38</f>
        <v>279710</v>
      </c>
      <c r="I178" s="5"/>
      <c r="J178" s="2"/>
      <c r="K178" s="2"/>
    </row>
    <row r="179" spans="1:11" ht="1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 ht="15.6">
      <c r="A180" s="53" t="s">
        <v>192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5.6">
      <c r="A182" s="53" t="s">
        <v>193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1:11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5.6">
      <c r="A184" s="53" t="s">
        <v>194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1:11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5.6">
      <c r="A186" s="53" t="s">
        <v>195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1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5.6">
      <c r="A188" s="53" t="s">
        <v>196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</row>
  </sheetData>
  <mergeCells count="43">
    <mergeCell ref="A188:K188"/>
    <mergeCell ref="A10:A37"/>
    <mergeCell ref="A184:K184"/>
    <mergeCell ref="A185:K185"/>
    <mergeCell ref="A186:K186"/>
    <mergeCell ref="A187:K187"/>
    <mergeCell ref="G5:G6"/>
    <mergeCell ref="H5:H6"/>
    <mergeCell ref="J5:J6"/>
    <mergeCell ref="K5:K6"/>
    <mergeCell ref="A9:H9"/>
    <mergeCell ref="A180:K180"/>
    <mergeCell ref="A39:H39"/>
    <mergeCell ref="A40:A115"/>
    <mergeCell ref="I40:I115"/>
    <mergeCell ref="J40:J115"/>
    <mergeCell ref="A117:F117"/>
    <mergeCell ref="F5:F6"/>
    <mergeCell ref="A181:K181"/>
    <mergeCell ref="A182:K182"/>
    <mergeCell ref="A183:K183"/>
    <mergeCell ref="A1:K1"/>
    <mergeCell ref="A118:H118"/>
    <mergeCell ref="A119:A176"/>
    <mergeCell ref="I119:I176"/>
    <mergeCell ref="J119:J176"/>
    <mergeCell ref="A177:F177"/>
    <mergeCell ref="B178:F178"/>
    <mergeCell ref="A38:F38"/>
    <mergeCell ref="A2:K2"/>
    <mergeCell ref="A3:K3"/>
    <mergeCell ref="A4:K4"/>
    <mergeCell ref="A179:K179"/>
    <mergeCell ref="A5:A6"/>
    <mergeCell ref="B5:B6"/>
    <mergeCell ref="C5:C6"/>
    <mergeCell ref="D5:D6"/>
    <mergeCell ref="E5:E6"/>
    <mergeCell ref="K40:K115"/>
    <mergeCell ref="K119:K176"/>
    <mergeCell ref="I10:I37"/>
    <mergeCell ref="J10:J37"/>
    <mergeCell ref="K10:K37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1B53-BE0A-4738-B5C6-95DD69A03C7D}">
  <dimension ref="A1:K20"/>
  <sheetViews>
    <sheetView workbookViewId="0" topLeftCell="A1">
      <selection activeCell="A29" sqref="A29"/>
    </sheetView>
  </sheetViews>
  <sheetFormatPr defaultColWidth="9.140625" defaultRowHeight="15"/>
  <cols>
    <col min="1" max="1" width="48.7109375" style="0" customWidth="1"/>
    <col min="3" max="3" width="8.57421875" style="0" customWidth="1"/>
    <col min="5" max="5" width="25.28125" style="0" customWidth="1"/>
    <col min="6" max="6" width="18.28125" style="0" customWidth="1"/>
  </cols>
  <sheetData>
    <row r="1" spans="1:7" ht="18">
      <c r="A1" s="74" t="s">
        <v>197</v>
      </c>
      <c r="B1" s="74"/>
      <c r="C1" s="74"/>
      <c r="D1" s="74"/>
      <c r="E1" s="74"/>
      <c r="F1" s="74"/>
      <c r="G1" s="74"/>
    </row>
    <row r="2" spans="1:11" s="26" customFormat="1" ht="29.4" customHeight="1">
      <c r="A2" s="67" t="s">
        <v>1</v>
      </c>
      <c r="B2" s="68"/>
      <c r="C2" s="68"/>
      <c r="D2" s="68"/>
      <c r="E2" s="68"/>
      <c r="F2" s="68"/>
      <c r="G2" s="68"/>
      <c r="H2" s="37"/>
      <c r="I2" s="37"/>
      <c r="J2" s="37"/>
      <c r="K2" s="37"/>
    </row>
    <row r="3" spans="1:11" s="26" customFormat="1" ht="15.6" customHeight="1">
      <c r="A3" s="67" t="s">
        <v>2</v>
      </c>
      <c r="B3" s="68"/>
      <c r="C3" s="68"/>
      <c r="D3" s="68"/>
      <c r="E3" s="68"/>
      <c r="F3" s="68"/>
      <c r="G3" s="68"/>
      <c r="H3" s="37"/>
      <c r="I3" s="37"/>
      <c r="J3" s="37"/>
      <c r="K3" s="37"/>
    </row>
    <row r="4" spans="1:7" ht="15">
      <c r="A4" s="52"/>
      <c r="B4" s="52"/>
      <c r="C4" s="52"/>
      <c r="D4" s="52"/>
      <c r="E4" s="52"/>
      <c r="F4" s="52"/>
      <c r="G4" s="52"/>
    </row>
    <row r="5" spans="1:7" ht="39.6">
      <c r="A5" s="38" t="s">
        <v>4</v>
      </c>
      <c r="B5" s="38" t="s">
        <v>198</v>
      </c>
      <c r="C5" s="38" t="s">
        <v>199</v>
      </c>
      <c r="D5" s="38" t="s">
        <v>200</v>
      </c>
      <c r="E5" s="38" t="s">
        <v>201</v>
      </c>
      <c r="F5" s="38" t="s">
        <v>202</v>
      </c>
      <c r="G5" s="38" t="s">
        <v>203</v>
      </c>
    </row>
    <row r="6" spans="1:7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ht="27.6">
      <c r="A7" s="28" t="s">
        <v>17</v>
      </c>
      <c r="B7" s="29" t="s">
        <v>204</v>
      </c>
      <c r="C7" s="29" t="s">
        <v>205</v>
      </c>
      <c r="D7" s="29" t="s">
        <v>205</v>
      </c>
      <c r="E7" s="30" t="s">
        <v>206</v>
      </c>
      <c r="F7" s="31" t="s">
        <v>207</v>
      </c>
      <c r="G7" s="29"/>
    </row>
    <row r="8" spans="1:7" ht="27.6">
      <c r="A8" s="28" t="s">
        <v>52</v>
      </c>
      <c r="B8" s="29" t="s">
        <v>204</v>
      </c>
      <c r="C8" s="29" t="s">
        <v>205</v>
      </c>
      <c r="D8" s="29" t="s">
        <v>205</v>
      </c>
      <c r="E8" s="30" t="s">
        <v>206</v>
      </c>
      <c r="F8" s="31" t="s">
        <v>207</v>
      </c>
      <c r="G8" s="29"/>
    </row>
    <row r="9" spans="1:7" ht="27.6">
      <c r="A9" s="28" t="s">
        <v>131</v>
      </c>
      <c r="B9" s="29" t="s">
        <v>204</v>
      </c>
      <c r="C9" s="29" t="s">
        <v>205</v>
      </c>
      <c r="D9" s="29" t="s">
        <v>205</v>
      </c>
      <c r="E9" s="30" t="s">
        <v>206</v>
      </c>
      <c r="F9" s="31" t="s">
        <v>207</v>
      </c>
      <c r="G9" s="29"/>
    </row>
    <row r="10" spans="1:7" ht="15">
      <c r="A10" s="32" t="s">
        <v>208</v>
      </c>
      <c r="B10" s="29"/>
      <c r="C10" s="29"/>
      <c r="D10" s="29"/>
      <c r="E10" s="33"/>
      <c r="F10" s="29"/>
      <c r="G10" s="29"/>
    </row>
    <row r="11" spans="1:7" ht="15">
      <c r="A11" s="52"/>
      <c r="B11" s="52"/>
      <c r="C11" s="52"/>
      <c r="D11" s="52"/>
      <c r="E11" s="52"/>
      <c r="F11" s="52"/>
      <c r="G11" s="52"/>
    </row>
    <row r="12" spans="1:11" ht="15.6">
      <c r="A12" s="53" t="s">
        <v>192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.6">
      <c r="A14" s="53" t="s">
        <v>193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6">
      <c r="A16" s="53" t="s">
        <v>194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5.6">
      <c r="A18" s="53" t="s">
        <v>195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5.6">
      <c r="A20" s="53" t="s">
        <v>196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</sheetData>
  <mergeCells count="14">
    <mergeCell ref="A3:G3"/>
    <mergeCell ref="A12:K12"/>
    <mergeCell ref="A1:G1"/>
    <mergeCell ref="A2:G2"/>
    <mergeCell ref="A4:G4"/>
    <mergeCell ref="A11:G11"/>
    <mergeCell ref="A19:K19"/>
    <mergeCell ref="A20:K20"/>
    <mergeCell ref="A13:K13"/>
    <mergeCell ref="A14:K14"/>
    <mergeCell ref="A15:K15"/>
    <mergeCell ref="A16:K16"/>
    <mergeCell ref="A17:K17"/>
    <mergeCell ref="A18:K18"/>
  </mergeCells>
  <hyperlinks>
    <hyperlink ref="C8" r:id="rId1" display="https://ru.wikipedia.org/wiki/Eu_(%D0%B7%D0%BD%D0%B0%D1%87%D0%B5%D0%BD%D0%B8%D1%8F) - :~:text=euskara)%20%D0%B2%20ISO%20639%2D1,Eu%20%E2%80%94%20%D1%81%D0%B8%D0%BC%D0%B2%D0%BE%D0%BB%20%D0%B5%D0%B2%D1%80%D0%BE%D0%BF%D0%B8%D1%8F."/>
    <hyperlink ref="C9" r:id="rId2" display="https://ru.wikipedia.org/wiki/Eu_(%D0%B7%D0%BD%D0%B0%D1%87%D0%B5%D0%BD%D0%B8%D1%8F) - :~:text=euskara)%20%D0%B2%20ISO%20639%2D1,Eu%20%E2%80%94%20%D1%81%D0%B8%D0%BC%D0%B2%D0%BE%D0%BB%20%D0%B5%D0%B2%D1%80%D0%BE%D0%BF%D0%B8%D1%8F."/>
    <hyperlink ref="D8" r:id="rId3" display="https://ru.wikipedia.org/wiki/Eu_(%D0%B7%D0%BD%D0%B0%D1%87%D0%B5%D0%BD%D0%B8%D1%8F) - :~:text=euskara)%20%D0%B2%20ISO%20639%2D1,Eu%20%E2%80%94%20%D1%81%D0%B8%D0%BC%D0%B2%D0%BE%D0%BB%20%D0%B5%D0%B2%D1%80%D0%BE%D0%BF%D0%B8%D1%8F."/>
    <hyperlink ref="D9" r:id="rId4" display="https://ru.wikipedia.org/wiki/Eu_(%D0%B7%D0%BD%D0%B0%D1%87%D0%B5%D0%BD%D0%B8%D1%8F) - :~:text=euskara)%20%D0%B2%20ISO%20639%2D1,Eu%20%E2%80%94%20%D1%81%D0%B8%D0%BC%D0%B2%D0%BE%D0%BB%20%D0%B5%D0%B2%D1%80%D0%BE%D0%BF%D0%B8%D1%8F."/>
  </hyperlinks>
  <printOptions/>
  <pageMargins left="0.7" right="0.7" top="0.75" bottom="0.75" header="0.3" footer="0.3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2022-12-09T15:26:13Z</dcterms:modified>
  <cp:category/>
  <cp:version/>
  <cp:contentType/>
  <cp:contentStatus/>
</cp:coreProperties>
</file>