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CRDM\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1" i="5" l="1"/>
  <c r="Q10" i="5"/>
  <c r="Q9" i="5" l="1"/>
  <c r="Q8" i="5"/>
  <c r="K12" i="7" l="1"/>
  <c r="J12" i="7"/>
</calcChain>
</file>

<file path=xl/sharedStrings.xml><?xml version="1.0" encoding="utf-8"?>
<sst xmlns="http://schemas.openxmlformats.org/spreadsheetml/2006/main" count="78" uniqueCount="47">
  <si>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</si>
  <si>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</si>
  <si>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</si>
  <si>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</si>
  <si>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</si>
  <si>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</si>
  <si>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</si>
  <si>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</si>
  <si>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</si>
  <si>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</si>
  <si>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</si>
  <si>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</si>
  <si>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</si>
  <si>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</si>
  <si>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</si>
  <si>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</si>
  <si>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</si>
  <si>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</si>
  <si>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</si>
  <si>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</si>
  <si>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</si>
  <si>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</si>
  <si>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</si>
  <si>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</si>
  <si>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</si>
  <si>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</si>
  <si>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</si>
  <si>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</si>
  <si>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</si>
  <si>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</si>
  <si>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</si>
  <si>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</si>
  <si>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</si>
  <si>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</si>
  <si>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Valoarea estimată</t>
  </si>
  <si>
    <t>LOT NR.1</t>
  </si>
  <si>
    <t>LOT NR.2</t>
  </si>
  <si>
    <t>LOT NR.1-VIDEOCOLONOSCOP compatibil cu procesorul și sursa de lumină EPK-i7010</t>
  </si>
  <si>
    <t>LOT NR.2-VIDEO GASTROSCOP compatibil cu procesorul și sursa de lumină EPK-i7010</t>
  </si>
  <si>
    <r>
      <t>Video colonoscop tip HD + sau FullHD
Diametru extern al tubului - maxim 13,2 mm
Canalul de lucru 3,8 mm
Lungimea de lucru 1700 mm
Unghiul câmpului de vedere minim l40</t>
    </r>
    <r>
      <rPr>
        <sz val="11"/>
        <color theme="1"/>
        <rFont val="Calibri"/>
        <family val="2"/>
        <charset val="204"/>
      </rPr>
      <t>⁰</t>
    </r>
    <r>
      <rPr>
        <sz val="11"/>
        <color theme="1"/>
        <rFont val="Cambria"/>
        <family val="1"/>
      </rPr>
      <t xml:space="preserve">
Adâncimea câmpului vizual, în intervalul minim nu mai mare de 4 mm si nu mai mic 100
mm (4-100)
Rata de deflecție (Angulația) sus/jos minim 180⁰/180⁰
Rata de deflecție (Angulația) stânga/dreapta minim 160⁰/160⁰
Funcționalitatea mânerului de dirijare:
a) butoane </t>
    </r>
    <r>
      <rPr>
        <sz val="11"/>
        <color theme="1"/>
        <rFont val="Calibri"/>
        <family val="2"/>
        <charset val="204"/>
      </rPr>
      <t>≥</t>
    </r>
    <r>
      <rPr>
        <sz val="11"/>
        <color theme="1"/>
        <rFont val="Cambria"/>
        <family val="1"/>
      </rPr>
      <t>4
b) inghețarea imaginii- da
c) capturarea imaginii - da
cl) reglarea tonului de culoare (filtre optice) - da
Compatibil cu tehnologiile prezente in video procesorul sus menționat.
 Prezenta tehnologie:
 - Flexibilitatea gradată a tubului de introducere a colonoscopului.
- Sistem de lucru cu jet de apă sub presiune sau port dedicat pentru irigare cu apă.
Echipamentul este nou și neutilizat.Garanția 12 luni.
Accesorii:
Pensă pentru  peutru biopsie autoclavabilă- 10 bucăți                 Tip:Crocodil
Lungimea - minim 2200 mm
Compatibil cu canalul minim de 2.5 mm   Înlocuirea dispozitivului pe perioada în care acesta este în reparație, pe perioada de
garanție.</t>
    </r>
  </si>
  <si>
    <t>Videogastroscop compatibil cu procesorul și sursa de lumină EPK  - i7010
Video Gastroscop tip HD + sau FullHD                                                                                                                                                                                                                                                                                                                                                                                                                                                                   Diametru extern al capului distal - maxim 9,2 mm
Canalul de lucru 2,8 mm
Lungimea de lucru 1050 mm
Unghiul de vedere minim l40⁰
Adâncimea câmpului vizual, în intervalul minim nu mai mare de 2 mm si nu mai mic 100
mm (2-100)
(Angulația) sus/jos minim 120⁰/120⁰
(Angulația) stânga/dreapta minim 210⁰/120⁰
Prezența a 4 butoane pentru programare:
Compatibil cu tehnologia i-scan prezentă pe video procesorul sus menționat.
Echipamentul este nou și neutilizat.Garanția 12 luni.
Accesorii:
Piesă bucală pentru endoscopie digestivă-adulți autoclavabilă - 10 bucăți                 Înlocuirea dispozitivului pe perioada în care acesta este în reparație, pe perioada de
garanție.</t>
  </si>
  <si>
    <t>IMSP Centrul Republican de Diagnosticare Medicală</t>
  </si>
  <si>
    <t>LOT NR.3</t>
  </si>
  <si>
    <t>LOT NR.3-Monitor pentru monitorizarea funcțiilor vitale</t>
  </si>
  <si>
    <t xml:space="preserve">Descriere Sistem pentru monitorizarea și afișarea funcțiilor vitale ale pacientului cu caracterisitici de bază. 
Parametrul  Specificația
"Compatibil cu sistemul de telemedicina existent în cadrul instituției de model BeneVision CMS, 
producător Mindray"  
Toate monitoare trebuie să fie conectate, instalate la sistemul existent BeneVision CMS  
Tip pacient Adult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Adult diapazon min. 15 - 300 bpm
 Detectarea aritmiei obligatoriu
 Detectarea pacemaker obligatoriu
 Monitorizarea respiratiei Adult diapazon min.  0 - 150 rpm
 "Protecție în portiva șocurilor de 
defibrilare" obligatoriu
Modul SpO2 Diapazonul 1 - 100%
 Acuratețea la 70 - 100% Adult ≤ 2 %
 Monitorizarea rata pulsului diapazon min. 20 - 300 bpm
 Monitorizarea pletismogramei obligatoriu
 "Sa se indice tehnologia modulului 
și senzorului de SpO2 utilizat" (exemplu: masimo, nellcor, etc)
Modul NIBP Diapazonul Adult diapazon min. 10 - 280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Altele Garanție  ≥ 36 luni
  Posibilitatea de asigurarea din partea producătorului cu piese, consumabile, altor accesorii și a reparațiilor timp de min. 10 ani de exploatare a echipamentului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Manual de part list Disponibil atât în format fizic (pe hârtie), cât și în format PDF, în limba engleză, dacă este prevăzut de către producător.
</t>
  </si>
  <si>
    <t>Achiziționarea dispozitivelor medicale conform necesităților Instituțiilor Medico Sanitare Publice (lista suplimentară 9)</t>
  </si>
  <si>
    <t>SCM SF. Treime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</si>
</sst>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name val="Times New Roman"/>
      <family val="1"/>
    </font>
    <font>
      <sz val="11"/>
      <name val="Times New Roman"/>
      <family val="1"/>
      <charset val="204"/>
    </font>
    <font>
      <sz val="11"/>
      <name val="Arial"/>
      <family val="2"/>
      <charset val="204"/>
    </font>
    <font>
      <sz val="11"/>
      <color indexed="8"/>
      <name val="Times New Roman"/>
      <family val="1"/>
    </font>
    <font>
      <sz val="11"/>
      <color theme="1"/>
      <name val="Calibri"/>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12">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cellStyleXfs>
  <cellXfs count="98">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3" xfId="2" applyFont="1" applyFill="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1" xfId="1" applyFont="1" applyBorder="1" applyAlignment="1" applyProtection="1">
      <alignment wrapText="1"/>
      <protection locked="0"/>
    </xf>
    <xf numFmtId="0" fontId="12" fillId="0" borderId="1" xfId="1" applyFont="1" applyFill="1" applyBorder="1" applyAlignment="1" applyProtection="1">
      <alignment horizontal="center" vertical="center" wrapText="1"/>
    </xf>
    <xf numFmtId="0" fontId="11" fillId="0" borderId="5" xfId="0" applyFont="1" applyBorder="1" applyAlignment="1" applyProtection="1">
      <alignment vertical="top" wrapText="1"/>
      <protection locked="0"/>
    </xf>
    <xf numFmtId="0" fontId="38" fillId="0" borderId="1" xfId="0" applyFont="1" applyFill="1" applyBorder="1" applyAlignment="1">
      <alignment horizontal="center" vertical="center"/>
    </xf>
    <xf numFmtId="2" fontId="11" fillId="0" borderId="0" xfId="1" applyNumberFormat="1" applyFont="1" applyProtection="1">
      <protection locked="0"/>
    </xf>
    <xf numFmtId="2" fontId="11" fillId="0" borderId="1" xfId="1" applyNumberFormat="1" applyFont="1" applyFill="1" applyBorder="1" applyAlignment="1" applyProtection="1">
      <alignment wrapText="1"/>
      <protection locked="0"/>
    </xf>
    <xf numFmtId="2" fontId="11" fillId="0" borderId="1" xfId="1" applyNumberFormat="1" applyFont="1" applyFill="1" applyBorder="1" applyProtection="1">
      <protection locked="0"/>
    </xf>
    <xf numFmtId="2" fontId="12" fillId="2" borderId="1" xfId="1" applyNumberFormat="1" applyFont="1" applyFill="1" applyBorder="1" applyAlignment="1" applyProtection="1">
      <alignment horizontal="center" vertical="center" wrapText="1"/>
    </xf>
    <xf numFmtId="2" fontId="17" fillId="0" borderId="0" xfId="1" applyNumberFormat="1" applyFont="1" applyProtection="1">
      <protection locked="0"/>
    </xf>
    <xf numFmtId="2" fontId="0" fillId="0" borderId="0" xfId="0" applyNumberFormat="1"/>
    <xf numFmtId="0" fontId="11" fillId="0" borderId="4" xfId="0" applyFont="1" applyBorder="1" applyAlignment="1" applyProtection="1">
      <alignment vertical="top" wrapText="1"/>
      <protection locked="0"/>
    </xf>
    <xf numFmtId="0" fontId="20" fillId="0" borderId="0" xfId="2" applyAlignment="1">
      <alignment horizontal="center" vertical="center" wrapText="1"/>
    </xf>
    <xf numFmtId="0" fontId="11" fillId="0" borderId="3" xfId="2" applyFont="1" applyFill="1" applyBorder="1" applyAlignment="1" applyProtection="1">
      <alignment horizontal="center" vertical="center" wrapText="1"/>
      <protection locked="0"/>
    </xf>
    <xf numFmtId="0" fontId="12" fillId="3" borderId="1" xfId="2" applyFont="1" applyFill="1" applyBorder="1" applyAlignment="1" applyProtection="1">
      <alignment horizontal="center" vertical="center" wrapText="1"/>
    </xf>
    <xf numFmtId="0" fontId="35" fillId="3" borderId="1" xfId="0" applyFont="1" applyFill="1" applyBorder="1" applyAlignment="1">
      <alignment horizontal="center" vertical="center"/>
    </xf>
    <xf numFmtId="0" fontId="11" fillId="0" borderId="1" xfId="0" applyFont="1" applyBorder="1" applyAlignment="1" applyProtection="1">
      <alignment horizontal="center" vertical="center" wrapText="1"/>
      <protection locked="0"/>
    </xf>
    <xf numFmtId="0" fontId="11" fillId="0" borderId="1" xfId="1" applyFont="1" applyBorder="1" applyAlignment="1" applyProtection="1">
      <alignment horizontal="center" vertical="center" wrapText="1"/>
      <protection locked="0"/>
    </xf>
    <xf numFmtId="0" fontId="11" fillId="0" borderId="0" xfId="1" applyFont="1" applyBorder="1" applyAlignment="1" applyProtection="1">
      <alignment horizontal="center" vertical="center"/>
      <protection locked="0"/>
    </xf>
    <xf numFmtId="2" fontId="11" fillId="0" borderId="0" xfId="1" applyNumberFormat="1" applyFont="1" applyBorder="1" applyAlignment="1" applyProtection="1">
      <alignment horizontal="center" vertical="center"/>
      <protection locked="0"/>
    </xf>
    <xf numFmtId="0" fontId="36" fillId="0" borderId="1" xfId="0" applyFont="1" applyFill="1" applyBorder="1" applyAlignment="1">
      <alignment horizontal="center" vertical="center"/>
    </xf>
    <xf numFmtId="0" fontId="36" fillId="0" borderId="1" xfId="0" applyFont="1" applyFill="1" applyBorder="1" applyAlignment="1">
      <alignment horizontal="center" vertical="center" wrapText="1"/>
    </xf>
    <xf numFmtId="0" fontId="11" fillId="0" borderId="0" xfId="1" applyFont="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xf>
    <xf numFmtId="0" fontId="11" fillId="0" borderId="5" xfId="1" applyFont="1" applyBorder="1" applyAlignment="1" applyProtection="1">
      <alignment horizontal="center" vertical="center"/>
      <protection locked="0"/>
    </xf>
    <xf numFmtId="0" fontId="37" fillId="3" borderId="1" xfId="0" applyFont="1" applyFill="1" applyBorder="1" applyAlignment="1">
      <alignment horizontal="center" vertical="center" wrapText="1"/>
    </xf>
    <xf numFmtId="0" fontId="37" fillId="0" borderId="0" xfId="1" applyFont="1" applyFill="1" applyBorder="1" applyAlignment="1" applyProtection="1">
      <alignment horizontal="center" vertical="center" wrapText="1"/>
    </xf>
    <xf numFmtId="0" fontId="15" fillId="3" borderId="0" xfId="0" applyFont="1" applyFill="1" applyBorder="1" applyAlignment="1" applyProtection="1">
      <alignment horizontal="center" vertical="center" wrapText="1"/>
    </xf>
    <xf numFmtId="0" fontId="41" fillId="0" borderId="0" xfId="2" applyFont="1" applyAlignment="1">
      <alignment vertical="top" wrapText="1"/>
    </xf>
    <xf numFmtId="0" fontId="42" fillId="0" borderId="1" xfId="2" applyFont="1" applyFill="1" applyBorder="1" applyAlignment="1" applyProtection="1">
      <alignment horizontal="left" vertical="top" wrapText="1"/>
      <protection locked="0"/>
    </xf>
    <xf numFmtId="0" fontId="42" fillId="0" borderId="1" xfId="0" applyFont="1" applyBorder="1" applyAlignment="1" applyProtection="1">
      <alignment horizontal="left" vertical="top" wrapText="1"/>
      <protection locked="0"/>
    </xf>
    <xf numFmtId="0" fontId="39" fillId="0" borderId="1" xfId="0" applyFont="1" applyBorder="1" applyAlignment="1" applyProtection="1">
      <alignment vertical="top" wrapText="1"/>
      <protection locked="0"/>
    </xf>
    <xf numFmtId="0" fontId="35" fillId="3" borderId="1" xfId="0" applyFont="1" applyFill="1" applyBorder="1" applyAlignment="1">
      <alignment horizontal="center" vertical="center" wrapText="1"/>
    </xf>
    <xf numFmtId="0" fontId="35" fillId="3" borderId="1" xfId="0" applyFont="1" applyFill="1" applyBorder="1" applyAlignment="1">
      <alignment vertical="top" wrapText="1"/>
    </xf>
    <xf numFmtId="0" fontId="36" fillId="3" borderId="1" xfId="0" applyFont="1" applyFill="1" applyBorder="1" applyAlignment="1">
      <alignment horizontal="center" vertical="center" wrapText="1"/>
    </xf>
    <xf numFmtId="4" fontId="28" fillId="3" borderId="1" xfId="69" applyNumberFormat="1" applyFont="1" applyFill="1" applyBorder="1" applyAlignment="1">
      <alignment wrapText="1"/>
    </xf>
    <xf numFmtId="2" fontId="11" fillId="0" borderId="1" xfId="1" applyNumberFormat="1" applyFont="1" applyBorder="1" applyAlignment="1" applyProtection="1">
      <protection locked="0"/>
    </xf>
    <xf numFmtId="0" fontId="38" fillId="5" borderId="1" xfId="0" applyFont="1" applyFill="1" applyBorder="1" applyAlignment="1">
      <alignment horizontal="center" vertical="center" wrapText="1"/>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vertical="top" wrapText="1"/>
      <protection locked="0"/>
    </xf>
    <xf numFmtId="0" fontId="12" fillId="0" borderId="3"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xf numFmtId="0" fontId="11" fillId="0" borderId="1" xfId="1" applyFont="1" applyBorder="1" applyAlignment="1" applyProtection="1">
      <alignment horizontal="center" vertical="center"/>
      <protection locked="0"/>
    </xf>
    <xf numFmtId="2" fontId="11" fillId="0" borderId="1" xfId="1" applyNumberFormat="1" applyFont="1" applyBorder="1" applyAlignment="1" applyProtection="1">
      <alignment horizontal="center" vertical="center"/>
      <protection locked="0"/>
    </xf>
    <xf numFmtId="0" fontId="11" fillId="0" borderId="1" xfId="1" applyFont="1" applyBorder="1" applyAlignment="1" applyProtection="1">
      <alignment wrapText="1"/>
      <protection locked="0"/>
    </xf>
    <xf numFmtId="0" fontId="40" fillId="0" borderId="1" xfId="24" applyFont="1" applyFill="1" applyBorder="1" applyAlignment="1" applyProtection="1">
      <alignment horizontal="center" vertical="center" wrapText="1"/>
      <protection locked="0"/>
    </xf>
  </cellXfs>
  <cellStyles count="112">
    <cellStyle name="Comma 2" xfId="40"/>
    <cellStyle name="Comma 2 2" xfId="89"/>
    <cellStyle name="Comma 3" xfId="111"/>
    <cellStyle name="Excel Built-in Normal" xfId="25"/>
    <cellStyle name="Excel Built-in Normal 2" xfId="68"/>
    <cellStyle name="Normal 10" xfId="44"/>
    <cellStyle name="Normal 11" xfId="73"/>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2 2 2" xfId="108"/>
    <cellStyle name="Normal 5 2 2 2 3" xfId="87"/>
    <cellStyle name="Normal 5 2 2 3" xfId="57"/>
    <cellStyle name="Normal 5 2 2 3 2" xfId="101"/>
    <cellStyle name="Normal 5 2 2 4" xfId="49"/>
    <cellStyle name="Normal 5 2 2 4 2" xfId="94"/>
    <cellStyle name="Normal 5 2 2 5" xfId="78"/>
    <cellStyle name="Normal 5 2 3" xfId="35"/>
    <cellStyle name="Normal 5 2 3 2" xfId="61"/>
    <cellStyle name="Normal 5 2 3 2 2" xfId="105"/>
    <cellStyle name="Normal 5 2 3 3" xfId="84"/>
    <cellStyle name="Normal 5 2 4" xfId="54"/>
    <cellStyle name="Normal 5 2 4 2" xfId="98"/>
    <cellStyle name="Normal 5 2 5" xfId="46"/>
    <cellStyle name="Normal 5 2 5 2" xfId="91"/>
    <cellStyle name="Normal 5 2 6" xfId="75"/>
    <cellStyle name="Normal 5 2 7" xfId="71"/>
    <cellStyle name="Normal 5 3" xfId="12"/>
    <cellStyle name="Normal 5 3 2" xfId="37"/>
    <cellStyle name="Normal 5 3 2 2" xfId="63"/>
    <cellStyle name="Normal 5 3 2 2 2" xfId="107"/>
    <cellStyle name="Normal 5 3 2 3" xfId="86"/>
    <cellStyle name="Normal 5 3 3" xfId="56"/>
    <cellStyle name="Normal 5 3 3 2" xfId="100"/>
    <cellStyle name="Normal 5 3 4" xfId="48"/>
    <cellStyle name="Normal 5 3 4 2" xfId="93"/>
    <cellStyle name="Normal 5 3 5" xfId="77"/>
    <cellStyle name="Normal 5 4" xfId="20"/>
    <cellStyle name="Normal 5 5" xfId="32"/>
    <cellStyle name="Normal 5 5 2" xfId="60"/>
    <cellStyle name="Normal 5 5 2 2" xfId="104"/>
    <cellStyle name="Normal 5 6" xfId="34"/>
    <cellStyle name="Normal 5 6 2" xfId="53"/>
    <cellStyle name="Normal 5 6 2 2" xfId="97"/>
    <cellStyle name="Normal 5 6 3" xfId="83"/>
    <cellStyle name="Normal 5 7" xfId="45"/>
    <cellStyle name="Normal 5 7 2" xfId="90"/>
    <cellStyle name="Normal 5 8" xfId="74"/>
    <cellStyle name="Normal 5 9" xfId="70"/>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09"/>
    <cellStyle name="Normal 9 2 2 3" xfId="88"/>
    <cellStyle name="Normal 9 2 3" xfId="58"/>
    <cellStyle name="Normal 9 2 3 2" xfId="102"/>
    <cellStyle name="Normal 9 2 4" xfId="50"/>
    <cellStyle name="Normal 9 2 4 2" xfId="95"/>
    <cellStyle name="Normal 9 2 5" xfId="79"/>
    <cellStyle name="Normal 9 3" xfId="36"/>
    <cellStyle name="Normal 9 3 2" xfId="62"/>
    <cellStyle name="Normal 9 3 2 2" xfId="106"/>
    <cellStyle name="Normal 9 3 3" xfId="85"/>
    <cellStyle name="Normal 9 4" xfId="55"/>
    <cellStyle name="Normal 9 4 2" xfId="99"/>
    <cellStyle name="Normal 9 5" xfId="47"/>
    <cellStyle name="Normal 9 5 2" xfId="92"/>
    <cellStyle name="Normal 9 6" xfId="76"/>
    <cellStyle name="Normal 9 7"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10"/>
    <cellStyle name="Обычный 3 2 3" xfId="59"/>
    <cellStyle name="Обычный 3 2 3 2" xfId="103"/>
    <cellStyle name="Обычный 3 2 4" xfId="52"/>
    <cellStyle name="Обычный 3 2 4 2" xfId="96"/>
    <cellStyle name="Обычный 3 2 5" xfId="81"/>
    <cellStyle name="Обычный 3 3" xfId="29"/>
    <cellStyle name="Обычный 3 3 2"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9"/>
  <sheetViews>
    <sheetView tabSelected="1" zoomScale="60" zoomScaleNormal="60" workbookViewId="0">
      <selection activeCell="B9" sqref="B9"/>
    </sheetView>
  </sheetViews>
  <sheetFormatPr defaultColWidth="9.140625" defaultRowHeight="15.75"/>
  <cols>
    <col min="1" max="1" width="10.42578125" style="17" customWidth="1"/>
    <col min="2" max="2" width="9" style="56" customWidth="1"/>
    <col min="3" max="3" width="39.140625" style="17" customWidth="1"/>
    <col min="4" max="4" width="28.140625" style="17" customWidth="1"/>
    <col min="5" max="5" width="10.5703125" style="26" customWidth="1"/>
    <col min="6" max="6" width="11.28515625" style="26" customWidth="1"/>
    <col min="7" max="7" width="10.7109375" style="17" customWidth="1"/>
    <col min="8" max="8" width="108.42578125" style="17" customWidth="1"/>
    <col min="9" max="9" width="35.140625" style="26" customWidth="1"/>
    <col min="10" max="10" width="30" style="17" customWidth="1"/>
    <col min="11" max="11" width="20" style="71" customWidth="1"/>
    <col min="12" max="15" width="9.140625" style="17"/>
    <col min="16" max="16" width="18.7109375" style="27" customWidth="1"/>
    <col min="17" max="16384" width="9.140625" style="17"/>
  </cols>
  <sheetData>
    <row r="1" spans="1:18">
      <c r="A1" s="30"/>
      <c r="B1" s="52"/>
      <c r="C1" s="79" t="s">
        <v>24</v>
      </c>
      <c r="D1" s="79"/>
      <c r="E1" s="79"/>
      <c r="F1" s="79"/>
      <c r="G1" s="79"/>
      <c r="H1" s="79"/>
      <c r="I1" s="79"/>
      <c r="J1" s="79"/>
      <c r="K1" s="79"/>
    </row>
    <row r="2" spans="1:18">
      <c r="A2" s="30"/>
      <c r="B2" s="52"/>
      <c r="C2" s="30"/>
      <c r="D2" s="81" t="s">
        <v>30</v>
      </c>
      <c r="E2" s="81"/>
      <c r="F2" s="81"/>
      <c r="G2" s="81"/>
      <c r="H2" s="81"/>
      <c r="I2" s="31"/>
      <c r="J2" s="30"/>
      <c r="K2" s="68"/>
    </row>
    <row r="3" spans="1:18" ht="31.5">
      <c r="A3" s="82" t="s">
        <v>8</v>
      </c>
      <c r="B3" s="82"/>
      <c r="C3" s="82"/>
      <c r="D3" s="83" t="s">
        <v>25</v>
      </c>
      <c r="E3" s="83"/>
      <c r="F3" s="83"/>
      <c r="G3" s="83"/>
      <c r="H3" s="83"/>
      <c r="I3" s="32" t="s">
        <v>9</v>
      </c>
      <c r="J3" s="25" t="s">
        <v>10</v>
      </c>
      <c r="K3" s="68"/>
    </row>
    <row r="4" spans="1:18" s="16" customFormat="1" ht="45" customHeight="1">
      <c r="A4" s="84" t="s">
        <v>7</v>
      </c>
      <c r="B4" s="84"/>
      <c r="C4" s="84"/>
      <c r="D4" s="85" t="s">
        <v>45</v>
      </c>
      <c r="E4" s="85"/>
      <c r="F4" s="85"/>
      <c r="G4" s="85"/>
      <c r="H4" s="85"/>
      <c r="I4" s="85"/>
      <c r="J4" s="85"/>
      <c r="K4" s="69"/>
      <c r="P4" s="28"/>
    </row>
    <row r="5" spans="1:18" s="16" customFormat="1">
      <c r="A5" s="39"/>
      <c r="B5" s="53"/>
      <c r="C5" s="39"/>
      <c r="D5" s="80"/>
      <c r="E5" s="80"/>
      <c r="F5" s="80"/>
      <c r="G5" s="80"/>
      <c r="H5" s="80"/>
      <c r="I5" s="80"/>
      <c r="J5" s="80"/>
      <c r="K5" s="69"/>
      <c r="P5" s="28"/>
    </row>
    <row r="6" spans="1:18" ht="20.100000000000001" customHeight="1">
      <c r="A6" s="33" t="s">
        <v>2</v>
      </c>
      <c r="B6" s="54" t="s">
        <v>0</v>
      </c>
      <c r="C6" s="33" t="s">
        <v>1</v>
      </c>
      <c r="D6" s="34" t="s">
        <v>3</v>
      </c>
      <c r="E6" s="35" t="s">
        <v>4</v>
      </c>
      <c r="F6" s="35" t="s">
        <v>27</v>
      </c>
      <c r="G6" s="35" t="s">
        <v>5</v>
      </c>
      <c r="H6" s="35" t="s">
        <v>6</v>
      </c>
      <c r="I6" s="35" t="s">
        <v>28</v>
      </c>
      <c r="J6" s="40" t="s">
        <v>29</v>
      </c>
      <c r="K6" s="70" t="s">
        <v>32</v>
      </c>
      <c r="L6" s="51"/>
    </row>
    <row r="7" spans="1:18" ht="224.25" customHeight="1">
      <c r="A7" s="29" t="s">
        <v>26</v>
      </c>
      <c r="B7" s="72">
        <v>1</v>
      </c>
      <c r="C7" s="61" t="s">
        <v>37</v>
      </c>
      <c r="D7" s="61" t="s">
        <v>37</v>
      </c>
      <c r="E7" s="73"/>
      <c r="F7" s="74"/>
      <c r="G7" s="36"/>
      <c r="H7" s="61" t="s">
        <v>39</v>
      </c>
      <c r="I7" s="75"/>
      <c r="J7" s="41"/>
      <c r="K7" s="77" t="s">
        <v>41</v>
      </c>
      <c r="L7" s="37"/>
      <c r="M7" s="37"/>
      <c r="N7" s="37"/>
      <c r="O7" s="37"/>
      <c r="P7" s="38"/>
      <c r="Q7" s="37"/>
      <c r="R7" s="37"/>
    </row>
    <row r="8" spans="1:18" ht="221.25" customHeight="1">
      <c r="A8" s="29" t="s">
        <v>26</v>
      </c>
      <c r="B8" s="72">
        <v>2</v>
      </c>
      <c r="C8" s="61" t="s">
        <v>38</v>
      </c>
      <c r="D8" s="61" t="s">
        <v>38</v>
      </c>
      <c r="E8" s="73"/>
      <c r="F8" s="74"/>
      <c r="G8" s="36"/>
      <c r="H8" s="61" t="s">
        <v>40</v>
      </c>
      <c r="I8" s="75"/>
      <c r="J8" s="41"/>
      <c r="K8" s="77" t="s">
        <v>41</v>
      </c>
      <c r="L8" s="37"/>
      <c r="M8" s="37"/>
      <c r="N8" s="37"/>
      <c r="O8" s="37"/>
      <c r="P8" s="38"/>
      <c r="Q8" s="37"/>
      <c r="R8" s="37"/>
    </row>
    <row r="9" spans="1:18" s="43" customFormat="1" ht="409.5">
      <c r="A9" s="29" t="s">
        <v>26</v>
      </c>
      <c r="B9" s="57">
        <v>3</v>
      </c>
      <c r="C9" s="57" t="s">
        <v>43</v>
      </c>
      <c r="D9" s="57" t="s">
        <v>43</v>
      </c>
      <c r="E9" s="96"/>
      <c r="F9" s="96"/>
      <c r="G9" s="96"/>
      <c r="H9" s="57" t="s">
        <v>44</v>
      </c>
      <c r="I9" s="96"/>
      <c r="J9" s="96"/>
      <c r="K9" s="97" t="s">
        <v>46</v>
      </c>
      <c r="L9" s="23"/>
      <c r="M9" s="23"/>
      <c r="N9" s="23"/>
      <c r="O9" s="23"/>
      <c r="P9" s="23"/>
      <c r="Q9" s="23"/>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A4" zoomScale="70" zoomScaleNormal="70" workbookViewId="0">
      <selection activeCell="L22" sqref="L22"/>
    </sheetView>
  </sheetViews>
  <sheetFormatPr defaultColWidth="9.140625" defaultRowHeight="15.75"/>
  <cols>
    <col min="1" max="1" width="3.42578125" style="1" customWidth="1"/>
    <col min="2" max="2" width="6.140625" style="1" customWidth="1"/>
    <col min="3" max="3" width="5.85546875" style="21" customWidth="1"/>
    <col min="4" max="4" width="24" style="13" customWidth="1"/>
    <col min="5" max="5" width="58.7109375" style="13" customWidth="1"/>
    <col min="6" max="6" width="15.28515625" style="6" customWidth="1"/>
    <col min="7" max="7" width="14.7109375" style="20" customWidth="1"/>
    <col min="8" max="8" width="18.28515625" style="1" customWidth="1"/>
    <col min="9" max="9" width="12.140625" style="1" customWidth="1"/>
    <col min="10" max="10" width="13.140625" style="1" customWidth="1"/>
    <col min="11" max="11" width="17" style="1" customWidth="1"/>
    <col min="12" max="12" width="30" style="1" customWidth="1"/>
    <col min="13" max="13" width="22" style="45" customWidth="1"/>
    <col min="14" max="15" width="9.140625" style="1"/>
    <col min="16" max="16" width="19.140625" style="1" customWidth="1"/>
    <col min="17" max="16384" width="9.140625" style="1"/>
  </cols>
  <sheetData>
    <row r="1" spans="1:17">
      <c r="D1" s="88" t="s">
        <v>23</v>
      </c>
      <c r="E1" s="88"/>
      <c r="F1" s="88"/>
      <c r="G1" s="88"/>
      <c r="H1" s="88"/>
      <c r="I1" s="88"/>
      <c r="J1" s="88"/>
      <c r="K1" s="88"/>
      <c r="L1" s="88"/>
    </row>
    <row r="2" spans="1:17">
      <c r="D2" s="89" t="s">
        <v>14</v>
      </c>
      <c r="E2" s="89"/>
      <c r="F2" s="89"/>
      <c r="G2" s="89"/>
      <c r="H2" s="89"/>
      <c r="I2" s="89"/>
      <c r="J2" s="89"/>
      <c r="K2" s="12"/>
    </row>
    <row r="3" spans="1:17">
      <c r="B3" s="90" t="s">
        <v>8</v>
      </c>
      <c r="C3" s="90"/>
      <c r="D3" s="90"/>
      <c r="E3" s="91" t="s">
        <v>25</v>
      </c>
      <c r="F3" s="91"/>
      <c r="G3" s="91"/>
      <c r="H3" s="91"/>
      <c r="I3" s="91"/>
      <c r="K3" s="1" t="s">
        <v>9</v>
      </c>
      <c r="L3" s="1" t="s">
        <v>10</v>
      </c>
    </row>
    <row r="4" spans="1:17" s="3" customFormat="1" ht="32.25" customHeight="1">
      <c r="A4" s="2"/>
      <c r="B4" s="92" t="s">
        <v>7</v>
      </c>
      <c r="C4" s="92"/>
      <c r="D4" s="92"/>
      <c r="E4" s="85" t="s">
        <v>45</v>
      </c>
      <c r="F4" s="85"/>
      <c r="G4" s="85"/>
      <c r="H4" s="85"/>
      <c r="I4" s="85"/>
      <c r="J4" s="85"/>
      <c r="K4" s="85"/>
      <c r="L4" s="15" t="s">
        <v>11</v>
      </c>
      <c r="M4" s="46"/>
    </row>
    <row r="5" spans="1:17" s="4" customFormat="1" ht="20.100000000000001" customHeight="1">
      <c r="A5" s="2"/>
      <c r="C5" s="22"/>
      <c r="D5" s="3"/>
      <c r="E5" s="86"/>
      <c r="F5" s="86"/>
      <c r="G5" s="86"/>
      <c r="H5" s="86"/>
      <c r="I5" s="86"/>
      <c r="J5" s="18"/>
      <c r="K5" s="18"/>
      <c r="L5" s="18"/>
      <c r="M5" s="47"/>
    </row>
    <row r="6" spans="1:17" ht="47.25">
      <c r="A6" s="5"/>
      <c r="B6" s="78" t="s">
        <v>2</v>
      </c>
      <c r="C6" s="78" t="s">
        <v>0</v>
      </c>
      <c r="D6" s="78" t="s">
        <v>1</v>
      </c>
      <c r="E6" s="78" t="s">
        <v>3</v>
      </c>
      <c r="F6" s="78" t="s">
        <v>15</v>
      </c>
      <c r="G6" s="19" t="s">
        <v>16</v>
      </c>
      <c r="H6" s="78" t="s">
        <v>17</v>
      </c>
      <c r="I6" s="78" t="s">
        <v>18</v>
      </c>
      <c r="J6" s="78" t="s">
        <v>19</v>
      </c>
      <c r="K6" s="78" t="s">
        <v>20</v>
      </c>
      <c r="L6" s="78" t="s">
        <v>21</v>
      </c>
      <c r="M6" s="48" t="s">
        <v>34</v>
      </c>
    </row>
    <row r="7" spans="1:17">
      <c r="A7" s="5"/>
      <c r="B7" s="78">
        <v>1</v>
      </c>
      <c r="C7" s="87">
        <v>2</v>
      </c>
      <c r="D7" s="87"/>
      <c r="E7" s="87"/>
      <c r="F7" s="78">
        <v>3</v>
      </c>
      <c r="G7" s="19">
        <v>4</v>
      </c>
      <c r="H7" s="78">
        <v>5</v>
      </c>
      <c r="I7" s="78">
        <v>6</v>
      </c>
      <c r="J7" s="78">
        <v>7</v>
      </c>
      <c r="K7" s="78">
        <v>8</v>
      </c>
      <c r="L7" s="14">
        <v>9</v>
      </c>
      <c r="M7" s="48">
        <v>10</v>
      </c>
    </row>
    <row r="8" spans="1:17" s="23" customFormat="1" ht="85.5" customHeight="1">
      <c r="A8" s="5"/>
      <c r="B8" s="65" t="s">
        <v>26</v>
      </c>
      <c r="C8" s="55">
        <v>1</v>
      </c>
      <c r="D8" s="61" t="s">
        <v>37</v>
      </c>
      <c r="E8" s="61" t="s">
        <v>37</v>
      </c>
      <c r="F8" s="44" t="s">
        <v>33</v>
      </c>
      <c r="G8" s="60">
        <v>1</v>
      </c>
      <c r="H8" s="42"/>
      <c r="I8" s="42"/>
      <c r="J8" s="42"/>
      <c r="K8" s="42"/>
      <c r="L8" s="63" t="s">
        <v>31</v>
      </c>
      <c r="M8" s="76">
        <v>490000</v>
      </c>
      <c r="P8" s="21" t="s">
        <v>35</v>
      </c>
      <c r="Q8" s="23" t="str">
        <f>CONCATENATE(P8,"-",D8)</f>
        <v>LOT NR.1-LOT NR.1-VIDEOCOLONOSCOP compatibil cu procesorul și sursa de lumină EPK-i7010</v>
      </c>
    </row>
    <row r="9" spans="1:17" s="23" customFormat="1" ht="185.25" customHeight="1">
      <c r="A9" s="5"/>
      <c r="B9" s="65" t="s">
        <v>26</v>
      </c>
      <c r="C9" s="55">
        <v>2</v>
      </c>
      <c r="D9" s="61" t="s">
        <v>38</v>
      </c>
      <c r="E9" s="61" t="s">
        <v>38</v>
      </c>
      <c r="F9" s="44" t="s">
        <v>33</v>
      </c>
      <c r="G9" s="60">
        <v>1</v>
      </c>
      <c r="H9" s="42"/>
      <c r="I9" s="42"/>
      <c r="J9" s="42"/>
      <c r="K9" s="42"/>
      <c r="L9" s="63" t="s">
        <v>31</v>
      </c>
      <c r="M9" s="76">
        <v>420000</v>
      </c>
      <c r="P9" s="21" t="s">
        <v>36</v>
      </c>
      <c r="Q9" s="23" t="str">
        <f>CONCATENATE(P9,"-",D9)</f>
        <v>LOT NR.2-LOT NR.2-VIDEO GASTROSCOP compatibil cu procesorul și sursa de lumină EPK-i7010</v>
      </c>
    </row>
    <row r="10" spans="1:17" s="23" customFormat="1" ht="76.5">
      <c r="B10" s="65" t="s">
        <v>26</v>
      </c>
      <c r="C10" s="94">
        <v>3</v>
      </c>
      <c r="D10" s="57" t="s">
        <v>43</v>
      </c>
      <c r="E10" s="57" t="s">
        <v>43</v>
      </c>
      <c r="F10" s="94" t="s">
        <v>33</v>
      </c>
      <c r="G10" s="94">
        <v>27</v>
      </c>
      <c r="H10" s="94"/>
      <c r="I10" s="94"/>
      <c r="J10" s="94"/>
      <c r="K10" s="94"/>
      <c r="L10" s="63" t="s">
        <v>31</v>
      </c>
      <c r="M10" s="95">
        <v>648000</v>
      </c>
      <c r="P10" s="21" t="s">
        <v>42</v>
      </c>
      <c r="Q10" s="23" t="str">
        <f>CONCATENATE(P10,"-",D10)</f>
        <v>LOT NR.3-LOT NR.3-Monitor pentru monitorizarea funcțiilor vitale</v>
      </c>
    </row>
    <row r="11" spans="1:17" s="23" customFormat="1">
      <c r="B11" s="66"/>
      <c r="C11" s="64"/>
      <c r="D11" s="62"/>
      <c r="E11" s="62"/>
      <c r="F11" s="58"/>
      <c r="G11" s="58"/>
      <c r="H11" s="58"/>
      <c r="I11" s="58"/>
      <c r="J11" s="58"/>
      <c r="K11" s="58"/>
      <c r="L11" s="67"/>
      <c r="M11" s="59">
        <f>M10+M9+M8</f>
        <v>1558000</v>
      </c>
      <c r="P11" s="21"/>
    </row>
    <row r="12" spans="1:17" ht="20.25">
      <c r="C12" s="64"/>
      <c r="D12" s="24" t="s">
        <v>12</v>
      </c>
      <c r="E12" s="24"/>
      <c r="F12" s="24"/>
      <c r="G12" s="24"/>
      <c r="H12" s="24"/>
      <c r="I12" s="24"/>
      <c r="J12" s="24"/>
      <c r="K12" s="24"/>
      <c r="L12" s="24"/>
      <c r="M12" s="49"/>
      <c r="N12" s="24"/>
      <c r="O12" s="24"/>
      <c r="P12" s="24"/>
    </row>
    <row r="13" spans="1:17" ht="20.25">
      <c r="D13" s="24"/>
      <c r="E13" s="24"/>
      <c r="F13" s="24"/>
      <c r="G13" s="24"/>
      <c r="H13" s="24"/>
      <c r="I13" s="24"/>
      <c r="J13" s="24"/>
      <c r="K13" s="24"/>
      <c r="L13" s="24"/>
      <c r="M13" s="49"/>
      <c r="N13" s="24"/>
      <c r="O13" s="24"/>
      <c r="P13" s="24"/>
    </row>
    <row r="14" spans="1:17" ht="20.25">
      <c r="D14" s="24" t="s">
        <v>13</v>
      </c>
      <c r="E14" s="24"/>
      <c r="F14" s="24"/>
      <c r="G14" s="24"/>
      <c r="H14" s="24"/>
      <c r="I14" s="24"/>
      <c r="J14" s="24"/>
      <c r="K14" s="24"/>
      <c r="L14" s="24"/>
      <c r="M14" s="49"/>
      <c r="N14" s="24"/>
      <c r="O14" s="24"/>
      <c r="P14" s="24"/>
    </row>
    <row r="15" spans="1:17">
      <c r="D15"/>
      <c r="E15"/>
      <c r="F15"/>
      <c r="G15"/>
      <c r="H15"/>
      <c r="I15"/>
      <c r="J15"/>
      <c r="K15"/>
      <c r="L15"/>
      <c r="M15" s="50"/>
      <c r="N15"/>
      <c r="O15"/>
      <c r="P15"/>
    </row>
  </sheetData>
  <autoFilter ref="B6:L9"/>
  <mergeCells count="8">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3" t="s">
        <v>22</v>
      </c>
      <c r="I12" s="93"/>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2026-03-03T12:58:12Z</dcterms:modified>
</cp:coreProperties>
</file>