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pa Comuna\2025 SCR\2025 mobilier specializat\documente atasate la procedura\"/>
    </mc:Choice>
  </mc:AlternateContent>
  <bookViews>
    <workbookView xWindow="0" yWindow="0" windowWidth="28800" windowHeight="11610"/>
  </bookViews>
  <sheets>
    <sheet name="Лист3"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6" i="3" l="1"/>
  <c r="AL28" i="3" l="1"/>
  <c r="AL27" i="3"/>
  <c r="AL23" i="3" l="1"/>
  <c r="BA7" i="3" l="1"/>
  <c r="BA8" i="3"/>
  <c r="BA9" i="3"/>
  <c r="BA10" i="3"/>
  <c r="BA11" i="3"/>
  <c r="BA12" i="3"/>
  <c r="BA13" i="3"/>
  <c r="BA14" i="3"/>
  <c r="BA15" i="3"/>
  <c r="BA16" i="3"/>
  <c r="BA17" i="3"/>
  <c r="BA18" i="3"/>
  <c r="BA19" i="3"/>
  <c r="BA20" i="3"/>
  <c r="BA21" i="3"/>
  <c r="BA22" i="3"/>
  <c r="BA23" i="3"/>
  <c r="BA24" i="3"/>
  <c r="BA25" i="3"/>
  <c r="BA26" i="3"/>
  <c r="BA6" i="3"/>
  <c r="BA29" i="3" l="1"/>
  <c r="AL13" i="3"/>
  <c r="AL14" i="3"/>
  <c r="AL15" i="3"/>
  <c r="AL17" i="3"/>
  <c r="AL18" i="3"/>
  <c r="AL25" i="3"/>
  <c r="AL26" i="3"/>
  <c r="AJ7" i="3"/>
  <c r="AL7" i="3" s="1"/>
  <c r="AJ8" i="3"/>
  <c r="AL8" i="3" s="1"/>
  <c r="AJ9" i="3"/>
  <c r="AL9" i="3" s="1"/>
  <c r="AJ10" i="3"/>
  <c r="AL10" i="3" s="1"/>
  <c r="AJ11" i="3"/>
  <c r="AL11" i="3" s="1"/>
  <c r="AJ12" i="3"/>
  <c r="AL12" i="3" s="1"/>
  <c r="AJ13" i="3"/>
  <c r="AJ14" i="3"/>
  <c r="AJ15" i="3"/>
  <c r="AJ16" i="3"/>
  <c r="AL16" i="3" s="1"/>
  <c r="AJ17" i="3"/>
  <c r="AJ18" i="3"/>
  <c r="AJ19" i="3"/>
  <c r="AL19" i="3" s="1"/>
  <c r="AJ20" i="3"/>
  <c r="AL20" i="3" s="1"/>
  <c r="AJ21" i="3"/>
  <c r="AL21" i="3" s="1"/>
  <c r="AJ22" i="3"/>
  <c r="AL22" i="3" s="1"/>
  <c r="AJ23" i="3"/>
  <c r="AJ24" i="3"/>
  <c r="AL24" i="3" s="1"/>
  <c r="AJ25" i="3"/>
  <c r="AJ26" i="3"/>
  <c r="AL6" i="3"/>
  <c r="AL29" i="3" s="1"/>
</calcChain>
</file>

<file path=xl/sharedStrings.xml><?xml version="1.0" encoding="utf-8"?>
<sst xmlns="http://schemas.openxmlformats.org/spreadsheetml/2006/main" count="105" uniqueCount="93">
  <si>
    <t>Nr.d/o</t>
  </si>
  <si>
    <t>Denumire poziţie</t>
  </si>
  <si>
    <t>UM</t>
  </si>
  <si>
    <t>ORL</t>
  </si>
  <si>
    <t>HBP</t>
  </si>
  <si>
    <t>Canti- tatea</t>
  </si>
  <si>
    <t>Preț per unitate, lei</t>
  </si>
  <si>
    <t>Suma lei</t>
  </si>
  <si>
    <t>Imagine</t>
  </si>
  <si>
    <t>buc</t>
  </si>
  <si>
    <t>TOTAL</t>
  </si>
  <si>
    <t>NEURO</t>
  </si>
  <si>
    <t>OFT</t>
  </si>
  <si>
    <t xml:space="preserve">UROL </t>
  </si>
  <si>
    <t>VASC</t>
  </si>
  <si>
    <t xml:space="preserve">COLOR </t>
  </si>
  <si>
    <t>I</t>
  </si>
  <si>
    <t>II</t>
  </si>
  <si>
    <t>III</t>
  </si>
  <si>
    <t>IV</t>
  </si>
  <si>
    <t>V</t>
  </si>
  <si>
    <t>VI</t>
  </si>
  <si>
    <t xml:space="preserve">    </t>
  </si>
  <si>
    <t>Raft  medical</t>
  </si>
  <si>
    <t>Masa de lucru</t>
  </si>
  <si>
    <t>Masa pentru instrumente</t>
  </si>
  <si>
    <t>Masa pentru manipulare</t>
  </si>
  <si>
    <t xml:space="preserve">GEN </t>
  </si>
  <si>
    <t>TORAC</t>
  </si>
  <si>
    <t>VCD</t>
  </si>
  <si>
    <t>MCC</t>
  </si>
  <si>
    <t>VAE</t>
  </si>
  <si>
    <t>Chir septic</t>
  </si>
  <si>
    <t>Hemodializa</t>
  </si>
  <si>
    <t>Masa de lucru sterila</t>
  </si>
  <si>
    <t xml:space="preserve">Scaun </t>
  </si>
  <si>
    <t>Containere pentru dezinfectie</t>
  </si>
  <si>
    <t>policlinica</t>
  </si>
  <si>
    <t>ti septică</t>
  </si>
  <si>
    <t>artrologie</t>
  </si>
  <si>
    <t>hepatologie</t>
  </si>
  <si>
    <t>gastrologie</t>
  </si>
  <si>
    <t>endocrinologioe</t>
  </si>
  <si>
    <t>reumatologie</t>
  </si>
  <si>
    <t>nefrologie</t>
  </si>
  <si>
    <t xml:space="preserve">Container </t>
  </si>
  <si>
    <t>internare</t>
  </si>
  <si>
    <t xml:space="preserve">Stativ pentru perfuzii </t>
  </si>
  <si>
    <t>anesteziol.</t>
  </si>
  <si>
    <t>Ticard</t>
  </si>
  <si>
    <t>TIgen</t>
  </si>
  <si>
    <t>Bloc principal</t>
  </si>
  <si>
    <t>Carucior instrumentar pentru transportarea containerelor cu instrumentar medical. (2 rafturi)</t>
  </si>
  <si>
    <t>TIMCC</t>
  </si>
  <si>
    <t>terapie</t>
  </si>
  <si>
    <t>BO Urgen'a</t>
  </si>
  <si>
    <t>Carucior pentru transportarea produselor  parafarmaceutice</t>
  </si>
  <si>
    <t xml:space="preserve">Masa pentru instrumente MAYO  </t>
  </si>
  <si>
    <t>Suport pentru deseuri medicale (11-13 litri)</t>
  </si>
  <si>
    <t>Suport pentru casolete</t>
  </si>
  <si>
    <t xml:space="preserve">Suportul este realizat din oțel inoxidabil de înaltă calitate și poate fi tratat cu orice compoziție dezinfectantă. Rotile rotative la 360°  cu dispozitiv de frinare. Casoleta  este instalata  pe platformă și fixat cu clefoane, care sunt, de asemenea, un suport pentru partea inferioară a cutiei de sterilizare, capacul casoletei  se fixează pe carabinieră și se ridică atunci când pedala de picior este apăsată.  Deschiderea și închiderea capacului casoletei  se realizează cu ajutorul unui dispozitiv de pârghie, iar piulița reglează înălțimea de ridicare (deschidere) a capacului
Dispozitivele de prindere sunt extinse la o distanță de 110 până la 400 mm, ceea ce permite utilizarea tuturor casaletelor  de dimensiuni standard și sunt blocate cu cleme cu șurub
Suportul  poate rezista la o sarcină distribuită uniform de până la 15 kg
Este instalat pe 3 suporturi pentru roți cu o jantă din cauciuc care nu lasă urme, 2 cu frână, roțile asigură o mișcare ușoară a suportului, iar frânele asigură o blocare sigură în poziție
 Greutatea suportului fără casoleta este de 4 kg.
</t>
  </si>
  <si>
    <t>Masa pentru containere sterile</t>
  </si>
  <si>
    <t xml:space="preserve">Masa pentru instrumente tip BOBROV  </t>
  </si>
  <si>
    <t>Descrierea bunurilor</t>
  </si>
  <si>
    <t xml:space="preserve">Masa pentru manipulare culoarea albă (vopsit cu vopsea praf ), din metal rezistent la prelucrare cu agenții chimici, tip SM-6 sau echivalentul, lungime - 600 mm (+-15 mm) ; lațime - 430 (+-15 mm); înalțime - 960 (+-15mm); Polite - minim 2 ; Sertare - 2; Suport cu 4 roți.
* Poza referință în anexă. </t>
  </si>
  <si>
    <t>Crash cart</t>
  </si>
  <si>
    <t>masă portabilă anesteziologică (tip Crash cart)
Parametru Specificaţie
Descriere Masă portabilă anesteziologică (tip Crash cart) destinată
pentru stocarea medicamentelor și parafarmaceuticii necesare
pentru operații.
Materialul mesei Aluminiu / oțel sau ABS Plastic
Masa tip portabilă minim 4 roți
 minim 2 cu frînă
Sertare "≥ 5 cu minimum câte
8 separatoare în fiecare"
Coș pentru deșeuri amplasat lateral 1 buc.
Sertare deasupra mesei pentru medicamente 2 nivele a cite minim
5 sertare
Stativ pentru soluții infuzabile, 1 buc.</t>
  </si>
  <si>
    <t>Masa de lucru din inox,  h- 120 cm (+-5cm), latime 60 cm, lungime - 200cm, cu 4 roți (2 cu frînă).</t>
  </si>
  <si>
    <t>Container de inox cu capac cu 2 mînere p-u instrumentar chirurgical. Dimensiuni- 50/30 cm înălțime 20cm</t>
  </si>
  <si>
    <t>Raft  metalic culoarea albă (vopsit cu vopsea praf ), din metal rezistent la prelucrare cu agenții chimici sau inox ; dimenisuni:  950*480 mm (+-5mm). H= 1640 mm (+-10mm). executat din inox ,cu minim 4 polițe - coș detașabile, fundul la coș plasa; raft cu patru roti dintre care 2  cu frînă.</t>
  </si>
  <si>
    <t xml:space="preserve">Cărucior  din inox sau aliaj de aluminiu dur, cu șinele laterale amovibile pentru transportul mărfurilor spitalicești, cu patru roți cu un diametru de minim 200 mm cu plăcuțe de montare, dintre care două au dispozitive de frânare.Căruciorul are un gard pe trei laturi, iar pe al patrulea există un dispozitiv de protecție pliabil, care este fixat prin zăbrele (pentru a evita căderea mărfii/încărcăturii la transportare).Sarcină uniformă admisă: minim 150 kg.
Dimensiuni generale (W; D; H) în mm: 710х1050х910 (+-10mm).
Dimensiuni generale ale platformei (W; D) în mm: 700x900 (+-10mm).
</t>
  </si>
  <si>
    <t>Suport pentru deșeuri medical este fabricat din inox cu minim 5 roti ușor de manevrat ; toate roțile dotate cu mecanism de frînă; roțile din material rezistent la dezinfectanți și agenți chimici și mecanici, să nu deterioreze suprafața de contact și să nu lase urme pe podea. Diametru bazei de jos -420mm (+-10mm); inaltimea-585mm (+-15mm); Dotat cu vas din inox, volumul vasului  8-13 L.</t>
  </si>
  <si>
    <t xml:space="preserve">Suport pentru instrumentar </t>
  </si>
  <si>
    <t xml:space="preserve">Structura robusta nedemontabila integral din inox,care poate fi tratat cu orice compoziție dezinfectantă. Dimensiuni:lungimea-600mm (+-50mm); latimea-400-450mm; inaltimea piciorului -150-200mm; acoperita cu suprafaţă poliuretanica antiderapanta. Scheletul prevazut cu sistem antiderapaj si protectie podea. </t>
  </si>
  <si>
    <t xml:space="preserve">Material  din inox, care poate fi supus prelucrării cu dezinfectanți,pe picioare cu  patru toți,cu dispozitiv de frînare la 2  roți pe diagonală. cauciucul roților confecționat din cauciucul special ca să nu lase urme pe podea. Lungimea mesei 1,90m , Lățimea 70cm, Înălțimea  90-95cm  </t>
  </si>
  <si>
    <t>Construcție din  inox, cu mecanism pentru reglarea înălțimii cu piciorul, cu minim 4 roți dintre care 2 minim frînă. Lungimea:700-750mm ; Latimea 450-500mm; Interval minim de reglare a înaltimii  900mm-1300mm.</t>
  </si>
  <si>
    <t>Masa din inox. Este prevazut cu trei polițe din inox cu bordură înălțime minim 2 cm; 2 mînere bilaterale; patru roți pivotante la 360 grade, din care doua au dispozitive de franare. Lungimea-800-850mm; Latimea- 500mm; Inaltimea- 700-1000mm</t>
  </si>
  <si>
    <t>Dulap 2 compartimente</t>
  </si>
  <si>
    <t xml:space="preserve">Dulap executat din material: otel vopsit cu vopsea praf alb sau inox, rezistent la prelucrare cu agenții chimici, sus usa metal + sticla / jos  usa metal , ambele uși dotate cu mîner și sistem de închidere la cheie cu minim 2 chei în set; dimeniuni: 510*360 mm (+-15mm)  H= 1750 mm (+-15mm), , minim 2 polițe din metal  la compartimentul de sus și minim 2 polițe de metal la comartimentul de jos. Minim 4 picioare de suport. Poza referință în anexă.   </t>
  </si>
  <si>
    <t>Masa de lucru culoare albă,  850*500 mm (+-15mm). H= 750 mm (+-10mm).  Masă  din otel vopsit cu vopsea praf alb sau inox  (carcasă + suprafața de lucru ). Carcasă suport (picioare) pe tot  perimetrul  - nu vor fi acceptate mese cu 4 picioare independente. *Poza referință în anexă pentru carcasă.</t>
  </si>
  <si>
    <t xml:space="preserve">Scaun pentru birou cu spatarul si sezutul executate din poliuritan cu suprafata antialunecare, ergonomice, rezistente la acțiunea agenților chimici (dezinfectanți, antiseptici etc). Este prevazuta reglarea inaltimii sezutului cu ajutorul mecanismului gas-lift, si ridicarea
manuala a spatarului. Dimensiuni: Înălțime scaun: 87-99 cm; Înălțime șezut: 45-57 cm; Lățime șezut: 45-50 cm; Adâncime șezut: 35-40cm; Înălțime spătar: 25-30 cm; Adâncime totală: 55-60cm; Latime totală: 55-60 cm; Diametru bază: 55-65cm. Picior din metal vopsit/cromat/galvanizat sau inox rezistent la prelucrare cu dezinfectanți; cu minm 4 rotile. </t>
  </si>
  <si>
    <t xml:space="preserve">Containere pentru dezinfectie instrumentariului, confecționate din plastic dur sau inox, volum de lucru minim 3 l,  tip ЕДПО-3-01 sau echivalentul, cu capac, culoare albă sau inox, rezistente la temperatură de minim 60 grade ; * Poza referință în anexă. </t>
  </si>
  <si>
    <t xml:space="preserve">Containere pentru dezinfectie instrumentariului, confecționate din plastic dur sau inox, volum de lucru minim 10 l,  tip ЕДПО-10 sau echivalentul, cu capac culoare albă sau inox,, rezistente la temperatură de minim 60 grade; dimensiuni: 524×333×200 мм (+-15mm) * Poza referință în anexă. </t>
  </si>
  <si>
    <t xml:space="preserve">Masă medicala pentru amplasarea instrumentelor, medicamentelor, ustensile. Carcasa din oțel cu acoperire, rezistentă la dezinfectanți. Roți din cauciuc. Un sertar din oțel inoxidabil și 2 polițe din oțel inoxidabil lustruit  oglindă. Polițile din oțel inoxidabil, grosimea minim 0.8 mm, lustruit oglindă. Sertar cu mânere posibilitatea de încărcare minim 15 kg. Masa trebuie să fie dotată cu 4 roți, două cu frână.
Dimensiuni:
Înălțime 960±50 mm
Lățimea 600±50 mm
Adîncimea 430±50 mm.
</t>
  </si>
  <si>
    <t xml:space="preserve">Stativ pentru perfuzii din inox sau oțel vopsit cu vopsea praf, suport universal de fixare (cîrlig și pentru flacon din sticlă) cu minim 3 rotile și cu reglare pe verticală cu interval minim 1500 – 2000 mm, pentru minim 2 sisteme de perfuzie, </t>
  </si>
  <si>
    <t>Material  din inox, care poate fi supus prelucrării cu  orice compoziție dezinfectantă.Este prevazut cu minim 1 raft  pentru instrumentarul steril, cu picioare cu 4 roti pivotante la 360 grade, din care doua au dispozitive de franare. Lungimea-1,50m (+10cm) ; Latimea- 60-70cm ; Inaltimea- 90-95cm.</t>
  </si>
  <si>
    <t xml:space="preserve">NECESAR MOBILIER 2025  
Bloc operatii, săli tratamente și pansamente 
</t>
  </si>
  <si>
    <r>
      <t xml:space="preserve">Carucior  pentru sala de operatii fabricat din inox. Este prevazut cu doua placi suport din inox pentru instrumentar si patru rotile pivotante la 360 grade, din care doua au dispozitive de franare, </t>
    </r>
    <r>
      <rPr>
        <sz val="14"/>
        <color theme="1"/>
        <rFont val="Times New Roman"/>
        <family val="1"/>
      </rPr>
      <t xml:space="preserve">cu posibilitate de reglare a polițelor. Rotilele cu diametru minim 10 cm. Carcasă, rotilele  și polițele întărite, cu o rezistență încărcătură de minim 70 kg. </t>
    </r>
    <r>
      <rPr>
        <sz val="14"/>
        <rFont val="Times New Roman"/>
        <family val="1"/>
      </rPr>
      <t xml:space="preserve">Lungimea-800mm (+-10mm); Latimea- 500mm (+-10 mm); Inaltimea- 700-1000mm. Cărucior cu mîner de transportare și manipulare. </t>
    </r>
  </si>
  <si>
    <t>Dispozitiv pentru bahile cu mîner</t>
  </si>
  <si>
    <t xml:space="preserve">Bahile compatibile cu dispozitivul </t>
  </si>
  <si>
    <t xml:space="preserve">Material: ABS
Capacitate Huse: minim 100 de huse într-o încărcătură
Dimensiuni: 70 cm x 30 cm x 102 cm  (+-10 cm)
Utilizare: Fără baterii sau cabluri de alimentare, să fie bine fixat, din material de plastic dur sau metal.
</t>
  </si>
  <si>
    <t xml:space="preserve">Bahile de unică folosință, compatibile cu dispozitivul, să fie rezistente,  ambalaj minim 100 buc, </t>
  </si>
  <si>
    <t>ambalaj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</si>
</sst>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4"/>
      <color theme="1"/>
      <name val="Times New Roman"/>
      <family val="1"/>
    </font>
    <font>
      <sz val="11"/>
      <color theme="1"/>
      <name val="Calibri"/>
      <family val="2"/>
      <charset val="204"/>
      <scheme val="minor"/>
    </font>
    <font>
      <sz val="14"/>
      <color theme="1"/>
      <name val="Calibri"/>
      <family val="2"/>
      <charset val="204"/>
      <scheme val="minor"/>
    </font>
    <font>
      <b/>
      <sz val="22"/>
      <color theme="1"/>
      <name val="Calibri"/>
      <family val="2"/>
      <charset val="204"/>
      <scheme val="minor"/>
    </font>
    <font>
      <b/>
      <sz val="11"/>
      <color theme="1"/>
      <name val="Calibri"/>
      <family val="2"/>
      <charset val="238"/>
      <scheme val="minor"/>
    </font>
    <font>
      <sz val="12"/>
      <color theme="1"/>
      <name val="Times New Roman"/>
      <family val="1"/>
    </font>
    <font>
      <sz val="16"/>
      <color theme="1"/>
      <name val="Times New Roman"/>
      <family val="1"/>
    </font>
    <font>
      <b/>
      <sz val="16"/>
      <color theme="1"/>
      <name val="Times New Roman"/>
      <family val="1"/>
      <charset val="204"/>
    </font>
    <font>
      <b/>
      <sz val="16"/>
      <color theme="1"/>
      <name val="Calibri"/>
      <family val="2"/>
      <charset val="238"/>
      <scheme val="minor"/>
    </font>
    <font>
      <b/>
      <sz val="16"/>
      <color theme="1"/>
      <name val="Times New Roman"/>
      <family val="1"/>
    </font>
    <font>
      <sz val="22"/>
      <color theme="1"/>
      <name val="Calibri"/>
      <family val="2"/>
      <charset val="238"/>
      <scheme val="minor"/>
    </font>
    <font>
      <b/>
      <sz val="22"/>
      <color theme="1"/>
      <name val="Calibri"/>
      <family val="2"/>
      <scheme val="minor"/>
    </font>
    <font>
      <sz val="14"/>
      <color theme="1"/>
      <name val="Calibri"/>
      <family val="2"/>
      <charset val="238"/>
      <scheme val="minor"/>
    </font>
    <font>
      <sz val="18"/>
      <color theme="1"/>
      <name val="Times New Roman"/>
      <family val="1"/>
    </font>
    <font>
      <sz val="20"/>
      <color theme="1"/>
      <name val="Calibri"/>
      <family val="2"/>
      <charset val="238"/>
      <scheme val="minor"/>
    </font>
    <font>
      <sz val="11"/>
      <color theme="1"/>
      <name val="Times New Roman"/>
      <family val="1"/>
    </font>
    <font>
      <sz val="14"/>
      <name val="Times New Roman"/>
      <family val="1"/>
    </font>
    <font>
      <sz val="14"/>
      <color rgb="FF222222"/>
      <name val="Times New Roman"/>
      <family val="1"/>
    </font>
    <font>
      <sz val="14"/>
      <color rgb="FF202124"/>
      <name val="Times New Roman"/>
      <family val="1"/>
    </font>
    <font>
      <b/>
      <sz val="14"/>
      <color theme="1"/>
      <name val="Times New Roman"/>
      <family val="1"/>
    </font>
    <font>
      <sz val="2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top/>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2" fillId="0" borderId="0"/>
  </cellStyleXfs>
  <cellXfs count="142">
    <xf numFmtId="0" fontId="0" fillId="0" borderId="0" xfId="0"/>
    <xf numFmtId="0" fontId="1" fillId="2"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Border="1"/>
    <xf numFmtId="0" fontId="0" fillId="0" borderId="16" xfId="0" applyBorder="1"/>
    <xf numFmtId="0" fontId="0" fillId="0" borderId="9" xfId="0" applyBorder="1"/>
    <xf numFmtId="0" fontId="1" fillId="0" borderId="9" xfId="0" applyFont="1" applyBorder="1" applyAlignment="1">
      <alignment vertical="top" wrapText="1"/>
    </xf>
    <xf numFmtId="0" fontId="3" fillId="0" borderId="9" xfId="1" applyFont="1" applyBorder="1" applyAlignment="1">
      <alignment horizontal="center"/>
    </xf>
    <xf numFmtId="0" fontId="11" fillId="0" borderId="0" xfId="0" applyFont="1"/>
    <xf numFmtId="0" fontId="12" fillId="0" borderId="8" xfId="0" applyFont="1" applyBorder="1"/>
    <xf numFmtId="0" fontId="8" fillId="0" borderId="6" xfId="0" applyFont="1" applyBorder="1" applyAlignment="1">
      <alignment vertical="center" wrapText="1"/>
    </xf>
    <xf numFmtId="0" fontId="8" fillId="0" borderId="5" xfId="0" applyFont="1" applyFill="1" applyBorder="1" applyAlignment="1">
      <alignment vertical="center" wrapText="1"/>
    </xf>
    <xf numFmtId="0" fontId="0" fillId="0" borderId="24" xfId="0" applyBorder="1"/>
    <xf numFmtId="0" fontId="4" fillId="0" borderId="0" xfId="0" applyFont="1" applyAlignment="1">
      <alignment horizontal="center" vertical="center"/>
    </xf>
    <xf numFmtId="0" fontId="8" fillId="0" borderId="5" xfId="0" applyFont="1" applyBorder="1" applyAlignment="1">
      <alignment horizontal="center" vertical="center"/>
    </xf>
    <xf numFmtId="0" fontId="9" fillId="0" borderId="18"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9" fillId="0" borderId="21" xfId="0" applyFont="1" applyBorder="1" applyAlignment="1">
      <alignment horizontal="center" vertical="center"/>
    </xf>
    <xf numFmtId="0" fontId="12" fillId="0" borderId="23" xfId="0" applyFont="1" applyBorder="1" applyAlignment="1">
      <alignment horizontal="center" vertical="center"/>
    </xf>
    <xf numFmtId="0" fontId="5" fillId="0" borderId="0" xfId="0" applyFont="1" applyAlignment="1">
      <alignment horizontal="center"/>
    </xf>
    <xf numFmtId="0" fontId="9" fillId="0" borderId="25" xfId="0" applyFont="1" applyBorder="1" applyAlignment="1">
      <alignment horizontal="center" vertical="center"/>
    </xf>
    <xf numFmtId="0" fontId="1" fillId="0" borderId="14" xfId="0" applyFont="1" applyBorder="1" applyAlignment="1">
      <alignment vertical="center" wrapText="1"/>
    </xf>
    <xf numFmtId="0" fontId="8" fillId="2" borderId="20" xfId="0" applyFont="1" applyFill="1" applyBorder="1" applyAlignment="1">
      <alignment horizontal="center" vertical="center" wrapText="1"/>
    </xf>
    <xf numFmtId="0" fontId="8" fillId="0" borderId="20" xfId="0" applyFont="1" applyBorder="1" applyAlignment="1">
      <alignment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0" xfId="0" applyAlignment="1">
      <alignment horizontal="center" vertical="center"/>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0" fillId="2" borderId="0" xfId="0" applyFill="1"/>
    <xf numFmtId="0" fontId="1" fillId="2"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xf numFmtId="0" fontId="15" fillId="0" borderId="0" xfId="0" applyFont="1" applyAlignment="1">
      <alignment horizontal="center" vertical="center"/>
    </xf>
    <xf numFmtId="0" fontId="6" fillId="4"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0" xfId="0" applyFont="1" applyBorder="1" applyAlignment="1">
      <alignment vertical="top" wrapText="1"/>
    </xf>
    <xf numFmtId="0" fontId="0" fillId="2" borderId="0" xfId="0" applyFill="1" applyBorder="1" applyAlignment="1">
      <alignment vertical="center"/>
    </xf>
    <xf numFmtId="0" fontId="0" fillId="0" borderId="0" xfId="0" applyBorder="1" applyAlignment="1">
      <alignment vertical="center"/>
    </xf>
    <xf numFmtId="0" fontId="13" fillId="2" borderId="0" xfId="0" applyFont="1" applyFill="1" applyBorder="1" applyAlignment="1">
      <alignment vertical="center"/>
    </xf>
    <xf numFmtId="0" fontId="1" fillId="2" borderId="0" xfId="0" applyFont="1" applyFill="1" applyBorder="1" applyAlignment="1">
      <alignment vertical="center" wrapText="1"/>
    </xf>
    <xf numFmtId="0" fontId="6" fillId="2" borderId="0" xfId="0" applyFont="1" applyFill="1" applyBorder="1" applyAlignment="1">
      <alignment vertical="center" wrapText="1"/>
    </xf>
    <xf numFmtId="0" fontId="0" fillId="2" borderId="24" xfId="0" applyFont="1" applyFill="1" applyBorder="1"/>
    <xf numFmtId="0" fontId="1" fillId="0" borderId="19" xfId="1" applyFont="1" applyBorder="1" applyAlignment="1">
      <alignment horizontal="center" vertical="top" wrapText="1"/>
    </xf>
    <xf numFmtId="0" fontId="1" fillId="2" borderId="19" xfId="1" applyFont="1" applyFill="1" applyBorder="1" applyAlignment="1">
      <alignment horizontal="center" vertical="top" wrapText="1"/>
    </xf>
    <xf numFmtId="0" fontId="1" fillId="2" borderId="8" xfId="0" applyNumberFormat="1" applyFont="1" applyFill="1" applyBorder="1" applyAlignment="1">
      <alignment vertical="top" wrapText="1"/>
    </xf>
    <xf numFmtId="0" fontId="17" fillId="2" borderId="8" xfId="0" applyFont="1" applyFill="1" applyBorder="1" applyAlignment="1">
      <alignment vertical="top" wrapText="1"/>
    </xf>
    <xf numFmtId="0" fontId="18" fillId="2" borderId="8" xfId="0" applyFont="1" applyFill="1" applyBorder="1" applyAlignment="1">
      <alignment vertical="top" wrapText="1"/>
    </xf>
    <xf numFmtId="0" fontId="17" fillId="2" borderId="32" xfId="0" applyFont="1" applyFill="1" applyBorder="1" applyAlignment="1">
      <alignment vertical="top" wrapText="1"/>
    </xf>
    <xf numFmtId="0" fontId="17" fillId="2" borderId="1" xfId="0" applyFont="1" applyFill="1" applyBorder="1" applyAlignment="1">
      <alignment horizontal="left" vertical="top" wrapText="1"/>
    </xf>
    <xf numFmtId="0" fontId="17" fillId="2" borderId="1" xfId="0" applyFont="1" applyFill="1" applyBorder="1" applyAlignment="1">
      <alignment vertical="top" wrapText="1"/>
    </xf>
    <xf numFmtId="0" fontId="1" fillId="2" borderId="13" xfId="0" applyFont="1" applyFill="1" applyBorder="1" applyAlignment="1">
      <alignment vertical="top" wrapText="1"/>
    </xf>
    <xf numFmtId="0" fontId="1" fillId="2" borderId="31" xfId="0" applyFont="1" applyFill="1" applyBorder="1" applyAlignment="1">
      <alignment horizontal="left" vertical="top" wrapText="1"/>
    </xf>
    <xf numFmtId="0" fontId="17" fillId="2" borderId="11" xfId="0" applyFont="1" applyFill="1" applyBorder="1" applyAlignment="1">
      <alignment vertical="top" wrapText="1"/>
    </xf>
    <xf numFmtId="0" fontId="1" fillId="0" borderId="27" xfId="0" applyFont="1" applyBorder="1" applyAlignment="1">
      <alignment vertical="top" wrapText="1"/>
    </xf>
    <xf numFmtId="0" fontId="1" fillId="0" borderId="28" xfId="0" applyFont="1" applyBorder="1" applyAlignment="1">
      <alignment horizontal="center" vertical="top" wrapText="1"/>
    </xf>
    <xf numFmtId="0" fontId="1" fillId="0" borderId="28" xfId="0" applyFont="1" applyBorder="1" applyAlignment="1">
      <alignment vertical="top" wrapText="1"/>
    </xf>
    <xf numFmtId="0" fontId="1" fillId="0" borderId="26" xfId="0" applyFont="1" applyBorder="1" applyAlignment="1">
      <alignment vertical="top" wrapText="1"/>
    </xf>
    <xf numFmtId="0" fontId="1" fillId="0" borderId="26" xfId="0" applyFont="1" applyBorder="1" applyAlignment="1">
      <alignment horizontal="center" vertical="top" wrapText="1"/>
    </xf>
    <xf numFmtId="0" fontId="1" fillId="2" borderId="26" xfId="0" applyFont="1" applyFill="1" applyBorder="1" applyAlignment="1">
      <alignment horizontal="center" vertical="top" wrapText="1"/>
    </xf>
    <xf numFmtId="0" fontId="1" fillId="2" borderId="19" xfId="0" applyFont="1" applyFill="1" applyBorder="1" applyAlignment="1">
      <alignment vertical="top" wrapText="1"/>
    </xf>
    <xf numFmtId="0" fontId="1" fillId="0" borderId="2" xfId="0" applyFont="1" applyBorder="1" applyAlignment="1">
      <alignment horizontal="center" vertical="top" wrapText="1"/>
    </xf>
    <xf numFmtId="0" fontId="1" fillId="0" borderId="2"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1" fillId="2" borderId="0" xfId="0" applyFont="1" applyFill="1" applyAlignment="1">
      <alignment vertical="top"/>
    </xf>
    <xf numFmtId="0" fontId="17" fillId="0" borderId="2" xfId="1" applyFont="1" applyBorder="1" applyAlignment="1">
      <alignment horizontal="center" vertical="top"/>
    </xf>
    <xf numFmtId="2" fontId="1" fillId="0" borderId="1" xfId="1" applyNumberFormat="1" applyFont="1" applyBorder="1" applyAlignment="1">
      <alignment horizontal="center" vertical="top"/>
    </xf>
    <xf numFmtId="0" fontId="1" fillId="2" borderId="19" xfId="0" applyFont="1" applyFill="1" applyBorder="1" applyAlignment="1">
      <alignment horizontal="center" vertical="top" wrapText="1"/>
    </xf>
    <xf numFmtId="0" fontId="17" fillId="0" borderId="12" xfId="1" applyFont="1" applyBorder="1" applyAlignment="1">
      <alignment horizontal="center" vertical="top"/>
    </xf>
    <xf numFmtId="0" fontId="1" fillId="0" borderId="17" xfId="0" applyFont="1" applyBorder="1" applyAlignment="1">
      <alignment vertical="top" wrapText="1"/>
    </xf>
    <xf numFmtId="0" fontId="1" fillId="0" borderId="17" xfId="0" applyFont="1" applyBorder="1" applyAlignment="1">
      <alignment horizontal="center" vertical="top" wrapText="1"/>
    </xf>
    <xf numFmtId="0" fontId="1" fillId="2" borderId="17" xfId="0" applyFont="1" applyFill="1" applyBorder="1" applyAlignment="1">
      <alignment horizontal="center" vertical="top" wrapText="1"/>
    </xf>
    <xf numFmtId="0" fontId="1" fillId="0" borderId="17" xfId="0" applyFont="1" applyBorder="1" applyAlignment="1">
      <alignment horizontal="center" vertical="top"/>
    </xf>
    <xf numFmtId="0" fontId="1" fillId="0" borderId="1" xfId="0" applyFont="1" applyBorder="1" applyAlignment="1">
      <alignment horizontal="center" vertical="top"/>
    </xf>
    <xf numFmtId="0" fontId="1" fillId="2" borderId="17" xfId="0" applyFont="1" applyFill="1" applyBorder="1" applyAlignment="1">
      <alignment vertical="top" wrapText="1"/>
    </xf>
    <xf numFmtId="0" fontId="1" fillId="2" borderId="22" xfId="0" applyFont="1" applyFill="1" applyBorder="1" applyAlignment="1">
      <alignment vertical="top" wrapText="1"/>
    </xf>
    <xf numFmtId="0" fontId="1" fillId="2" borderId="15" xfId="1" applyFont="1" applyFill="1" applyBorder="1" applyAlignment="1">
      <alignment horizontal="left" vertical="top" wrapText="1"/>
    </xf>
    <xf numFmtId="0" fontId="17" fillId="2" borderId="15" xfId="0" applyFont="1" applyFill="1" applyBorder="1" applyAlignment="1">
      <alignment horizontal="left" vertical="top" wrapText="1"/>
    </xf>
    <xf numFmtId="0" fontId="1" fillId="2" borderId="15"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0" borderId="1" xfId="1" applyFont="1" applyBorder="1" applyAlignment="1">
      <alignment horizontal="center" vertical="top"/>
    </xf>
    <xf numFmtId="0" fontId="1" fillId="0" borderId="31" xfId="0" applyFont="1" applyBorder="1" applyAlignment="1">
      <alignment vertical="top"/>
    </xf>
    <xf numFmtId="0" fontId="1" fillId="0" borderId="12" xfId="0" applyFont="1" applyBorder="1" applyAlignment="1">
      <alignment vertical="top"/>
    </xf>
    <xf numFmtId="0" fontId="1" fillId="2" borderId="31" xfId="0" applyFont="1" applyFill="1" applyBorder="1" applyAlignment="1">
      <alignment vertical="top"/>
    </xf>
    <xf numFmtId="0" fontId="1" fillId="2" borderId="12" xfId="0" applyFont="1" applyFill="1" applyBorder="1" applyAlignment="1">
      <alignment vertical="top"/>
    </xf>
    <xf numFmtId="0" fontId="1" fillId="2" borderId="12" xfId="1" applyFont="1" applyFill="1" applyBorder="1" applyAlignment="1">
      <alignment horizontal="center" vertical="top"/>
    </xf>
    <xf numFmtId="0" fontId="1" fillId="2" borderId="17" xfId="0" applyFont="1" applyFill="1" applyBorder="1" applyAlignment="1">
      <alignment horizontal="center" vertical="top"/>
    </xf>
    <xf numFmtId="0" fontId="19" fillId="0" borderId="6" xfId="0" applyFont="1" applyBorder="1" applyAlignment="1">
      <alignment horizontal="center" vertical="top" wrapText="1"/>
    </xf>
    <xf numFmtId="0" fontId="1" fillId="0" borderId="30" xfId="1" applyFont="1" applyBorder="1" applyAlignment="1">
      <alignment horizontal="center" vertical="top" wrapText="1"/>
    </xf>
    <xf numFmtId="0" fontId="1" fillId="0" borderId="12" xfId="0" applyFont="1" applyBorder="1" applyAlignment="1">
      <alignment horizontal="center" vertical="top" wrapText="1"/>
    </xf>
    <xf numFmtId="0" fontId="1" fillId="0" borderId="12" xfId="0" applyFont="1" applyBorder="1" applyAlignment="1">
      <alignment vertical="top" wrapText="1"/>
    </xf>
    <xf numFmtId="0" fontId="21" fillId="0" borderId="0" xfId="0" applyFont="1" applyAlignment="1"/>
    <xf numFmtId="0" fontId="16" fillId="0" borderId="0" xfId="0" applyFont="1" applyAlignment="1"/>
    <xf numFmtId="0" fontId="16" fillId="0" borderId="0" xfId="0" applyFont="1" applyAlignment="1">
      <alignment horizontal="center" vertical="center"/>
    </xf>
    <xf numFmtId="0" fontId="16" fillId="2" borderId="0" xfId="0" applyFont="1" applyFill="1" applyAlignment="1"/>
    <xf numFmtId="0" fontId="16" fillId="0" borderId="0" xfId="0" applyFont="1"/>
    <xf numFmtId="0" fontId="16" fillId="2" borderId="0" xfId="0" applyFont="1" applyFill="1"/>
    <xf numFmtId="0" fontId="21" fillId="0" borderId="0" xfId="0" applyFont="1"/>
    <xf numFmtId="0" fontId="9" fillId="0" borderId="36" xfId="0" applyFont="1" applyBorder="1" applyAlignment="1">
      <alignment horizontal="center" vertical="center"/>
    </xf>
    <xf numFmtId="0" fontId="1" fillId="0" borderId="34" xfId="0" applyFont="1" applyBorder="1" applyAlignment="1">
      <alignment horizontal="center" vertical="top" wrapText="1"/>
    </xf>
    <xf numFmtId="0" fontId="6" fillId="4" borderId="0" xfId="0" applyFont="1" applyFill="1" applyBorder="1" applyAlignment="1">
      <alignment horizontal="center" vertical="center" wrapText="1"/>
    </xf>
    <xf numFmtId="0" fontId="0" fillId="0" borderId="37" xfId="0" applyBorder="1"/>
    <xf numFmtId="0" fontId="20" fillId="2" borderId="38" xfId="0" applyFont="1" applyFill="1" applyBorder="1" applyAlignment="1">
      <alignment vertical="top"/>
    </xf>
    <xf numFmtId="0" fontId="20" fillId="0" borderId="39" xfId="0" applyFont="1" applyBorder="1" applyAlignment="1">
      <alignment horizontal="center" vertical="top"/>
    </xf>
    <xf numFmtId="0" fontId="20" fillId="0" borderId="40" xfId="0" applyFont="1" applyBorder="1" applyAlignment="1">
      <alignment horizontal="center" vertical="top"/>
    </xf>
    <xf numFmtId="0" fontId="20" fillId="0" borderId="40" xfId="0" applyFont="1" applyBorder="1" applyAlignment="1">
      <alignment vertical="top"/>
    </xf>
    <xf numFmtId="0" fontId="20" fillId="0" borderId="38" xfId="0" applyFont="1" applyBorder="1" applyAlignment="1">
      <alignment vertical="top"/>
    </xf>
    <xf numFmtId="0" fontId="20" fillId="0" borderId="38" xfId="0" applyFont="1" applyBorder="1" applyAlignment="1">
      <alignment horizontal="center" vertical="top"/>
    </xf>
    <xf numFmtId="0" fontId="20" fillId="0" borderId="41" xfId="0" applyFont="1" applyBorder="1" applyAlignment="1">
      <alignment horizontal="center" vertical="top"/>
    </xf>
    <xf numFmtId="4" fontId="20" fillId="0" borderId="35" xfId="0" applyNumberFormat="1" applyFont="1" applyBorder="1" applyAlignment="1">
      <alignment horizontal="center" vertical="top"/>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horizontal="center" vertical="top" wrapText="1"/>
    </xf>
    <xf numFmtId="0" fontId="6" fillId="0" borderId="1" xfId="0" applyFont="1" applyBorder="1" applyAlignment="1">
      <alignment horizontal="center" vertical="center" wrapText="1"/>
    </xf>
    <xf numFmtId="4" fontId="1" fillId="0" borderId="32" xfId="0" applyNumberFormat="1" applyFont="1" applyBorder="1" applyAlignment="1">
      <alignment horizontal="center" vertical="top"/>
    </xf>
    <xf numFmtId="4" fontId="1" fillId="0" borderId="1" xfId="0" applyNumberFormat="1" applyFont="1" applyBorder="1" applyAlignment="1">
      <alignment horizontal="center" vertical="top"/>
    </xf>
    <xf numFmtId="4" fontId="1" fillId="0" borderId="29" xfId="0" applyNumberFormat="1" applyFont="1" applyBorder="1" applyAlignment="1">
      <alignment horizontal="center" vertical="top"/>
    </xf>
    <xf numFmtId="4" fontId="1" fillId="2" borderId="29" xfId="0" applyNumberFormat="1" applyFont="1" applyFill="1" applyBorder="1" applyAlignment="1">
      <alignment horizontal="center" vertical="top"/>
    </xf>
    <xf numFmtId="0" fontId="1" fillId="2" borderId="1" xfId="0" applyFont="1" applyFill="1" applyBorder="1" applyAlignment="1">
      <alignment vertical="top" wrapText="1"/>
    </xf>
    <xf numFmtId="0" fontId="1" fillId="0" borderId="1" xfId="0" applyFont="1" applyBorder="1" applyAlignment="1">
      <alignment vertical="top"/>
    </xf>
    <xf numFmtId="0" fontId="4" fillId="2" borderId="4" xfId="0" applyFont="1" applyFill="1" applyBorder="1" applyAlignment="1">
      <alignment horizontal="center" vertical="center" wrapText="1"/>
    </xf>
    <xf numFmtId="0" fontId="1" fillId="2" borderId="26"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1" applyFont="1" applyFill="1" applyBorder="1" applyAlignment="1">
      <alignment horizontal="left" vertical="top" wrapText="1"/>
    </xf>
    <xf numFmtId="0" fontId="1" fillId="0" borderId="1" xfId="1" applyFont="1" applyBorder="1" applyAlignment="1">
      <alignment horizontal="left" vertical="top" wrapText="1"/>
    </xf>
    <xf numFmtId="0" fontId="1" fillId="2" borderId="17"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23" xfId="0" applyFont="1" applyFill="1" applyBorder="1" applyAlignment="1">
      <alignment horizontal="left" vertical="top" wrapText="1"/>
    </xf>
    <xf numFmtId="0" fontId="1" fillId="2" borderId="34" xfId="1" applyFont="1" applyFill="1" applyBorder="1" applyAlignment="1">
      <alignment horizontal="left" vertical="top" wrapText="1"/>
    </xf>
  </cellXfs>
  <cellStyles count="2">
    <cellStyle name="Normal"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38</xdr:col>
      <xdr:colOff>1009650</xdr:colOff>
      <xdr:row>5</xdr:row>
      <xdr:rowOff>136530</xdr:rowOff>
    </xdr:from>
    <xdr:to>
      <xdr:col>38</xdr:col>
      <xdr:colOff>3809210</xdr:colOff>
      <xdr:row>5</xdr:row>
      <xdr:rowOff>2819400</xdr:rowOff>
    </xdr:to>
    <xdr:pic>
      <xdr:nvPicPr>
        <xdr:cNvPr id="2" name="Рисунок 9" descr="IMG_764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13350" y="1774830"/>
          <a:ext cx="2799560" cy="2682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442162</xdr:colOff>
      <xdr:row>6</xdr:row>
      <xdr:rowOff>266699</xdr:rowOff>
    </xdr:from>
    <xdr:to>
      <xdr:col>38</xdr:col>
      <xdr:colOff>2838450</xdr:colOff>
      <xdr:row>6</xdr:row>
      <xdr:rowOff>1600200</xdr:rowOff>
    </xdr:to>
    <xdr:pic>
      <xdr:nvPicPr>
        <xdr:cNvPr id="4" name="Рисунок 40" descr="изображение_viber_2022-02-14_10-38-59-6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93362" y="2552699"/>
          <a:ext cx="2396288" cy="1333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0</xdr:colOff>
      <xdr:row>12</xdr:row>
      <xdr:rowOff>0</xdr:rowOff>
    </xdr:from>
    <xdr:to>
      <xdr:col>65</xdr:col>
      <xdr:colOff>304800</xdr:colOff>
      <xdr:row>12</xdr:row>
      <xdr:rowOff>838200</xdr:rowOff>
    </xdr:to>
    <xdr:sp macro="" textlink="">
      <xdr:nvSpPr>
        <xdr:cNvPr id="8" name="AutoShape 2" descr="Подставка для тазов ПН-1"/>
        <xdr:cNvSpPr>
          <a:spLocks noChangeAspect="1" noChangeArrowheads="1"/>
        </xdr:cNvSpPr>
      </xdr:nvSpPr>
      <xdr:spPr bwMode="auto">
        <a:xfrm>
          <a:off x="23136225" y="4572000"/>
          <a:ext cx="304800" cy="304800"/>
        </a:xfrm>
        <a:prstGeom prst="rect">
          <a:avLst/>
        </a:prstGeom>
        <a:noFill/>
      </xdr:spPr>
    </xdr:sp>
    <xdr:clientData/>
  </xdr:twoCellAnchor>
  <xdr:twoCellAnchor editAs="oneCell">
    <xdr:from>
      <xdr:col>46</xdr:col>
      <xdr:colOff>0</xdr:colOff>
      <xdr:row>12</xdr:row>
      <xdr:rowOff>0</xdr:rowOff>
    </xdr:from>
    <xdr:to>
      <xdr:col>65</xdr:col>
      <xdr:colOff>304800</xdr:colOff>
      <xdr:row>12</xdr:row>
      <xdr:rowOff>838200</xdr:rowOff>
    </xdr:to>
    <xdr:sp macro="" textlink="">
      <xdr:nvSpPr>
        <xdr:cNvPr id="9" name="AutoShape 3" descr="https://medandmore.ru/upload/cssinliner_webp/resize_cache/iblock/fab/450_450_11f580d52c37b2e84264ccfe6dc6a440f/q4x6mwzl5xc0dffsxa37wamqkzny3c77.webp"/>
        <xdr:cNvSpPr>
          <a:spLocks noChangeAspect="1" noChangeArrowheads="1"/>
        </xdr:cNvSpPr>
      </xdr:nvSpPr>
      <xdr:spPr bwMode="auto">
        <a:xfrm>
          <a:off x="23136225" y="4572000"/>
          <a:ext cx="304800" cy="304800"/>
        </a:xfrm>
        <a:prstGeom prst="rect">
          <a:avLst/>
        </a:prstGeom>
        <a:noFill/>
      </xdr:spPr>
    </xdr:sp>
    <xdr:clientData/>
  </xdr:twoCellAnchor>
  <xdr:twoCellAnchor editAs="oneCell">
    <xdr:from>
      <xdr:col>38</xdr:col>
      <xdr:colOff>397623</xdr:colOff>
      <xdr:row>8</xdr:row>
      <xdr:rowOff>134788</xdr:rowOff>
    </xdr:from>
    <xdr:to>
      <xdr:col>38</xdr:col>
      <xdr:colOff>2054679</xdr:colOff>
      <xdr:row>8</xdr:row>
      <xdr:rowOff>2476500</xdr:rowOff>
    </xdr:to>
    <xdr:pic>
      <xdr:nvPicPr>
        <xdr:cNvPr id="19" name="Рисунок 18" descr="D:\Users\User.WINCTRL-QSUR0OR(Ecaterina)\Desktop\IMG_3882.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916" r="16779" b="19717"/>
        <a:stretch/>
      </xdr:blipFill>
      <xdr:spPr bwMode="auto">
        <a:xfrm>
          <a:off x="12031730" y="10530645"/>
          <a:ext cx="1657056" cy="234171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38</xdr:col>
      <xdr:colOff>628651</xdr:colOff>
      <xdr:row>7</xdr:row>
      <xdr:rowOff>95250</xdr:rowOff>
    </xdr:from>
    <xdr:to>
      <xdr:col>38</xdr:col>
      <xdr:colOff>3088822</xdr:colOff>
      <xdr:row>7</xdr:row>
      <xdr:rowOff>1924050</xdr:rowOff>
    </xdr:to>
    <xdr:pic>
      <xdr:nvPicPr>
        <xdr:cNvPr id="22" name="Imagine 52">
          <a:extLst>
            <a:ext uri="{FF2B5EF4-FFF2-40B4-BE49-F238E27FC236}">
              <a16:creationId xmlns:a16="http://schemas.microsoft.com/office/drawing/2014/main" id="{02EF8DAB-CA91-E41E-4B33-209B7DD74FF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665" r="17596"/>
        <a:stretch/>
      </xdr:blipFill>
      <xdr:spPr bwMode="auto">
        <a:xfrm>
          <a:off x="12262758" y="7824107"/>
          <a:ext cx="2460171"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523153</xdr:colOff>
      <xdr:row>10</xdr:row>
      <xdr:rowOff>174625</xdr:rowOff>
    </xdr:from>
    <xdr:to>
      <xdr:col>38</xdr:col>
      <xdr:colOff>2884714</xdr:colOff>
      <xdr:row>10</xdr:row>
      <xdr:rowOff>2245178</xdr:rowOff>
    </xdr:to>
    <xdr:pic>
      <xdr:nvPicPr>
        <xdr:cNvPr id="24" name="Imagine 55">
          <a:extLst>
            <a:ext uri="{FF2B5EF4-FFF2-40B4-BE49-F238E27FC236}">
              <a16:creationId xmlns:a16="http://schemas.microsoft.com/office/drawing/2014/main" id="{32F1178E-8E35-494F-FA76-264279025B1E}"/>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148" t="3723" r="5783" b="13457"/>
        <a:stretch/>
      </xdr:blipFill>
      <xdr:spPr bwMode="auto">
        <a:xfrm>
          <a:off x="12157260" y="15305768"/>
          <a:ext cx="2361561" cy="2070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206376</xdr:colOff>
      <xdr:row>12</xdr:row>
      <xdr:rowOff>264679</xdr:rowOff>
    </xdr:from>
    <xdr:to>
      <xdr:col>38</xdr:col>
      <xdr:colOff>3116036</xdr:colOff>
      <xdr:row>12</xdr:row>
      <xdr:rowOff>1834225</xdr:rowOff>
    </xdr:to>
    <xdr:pic>
      <xdr:nvPicPr>
        <xdr:cNvPr id="26" name="Imagine 8">
          <a:extLst>
            <a:ext uri="{FF2B5EF4-FFF2-40B4-BE49-F238E27FC236}">
              <a16:creationId xmlns:a16="http://schemas.microsoft.com/office/drawing/2014/main" id="{8C18A277-2F0A-E38F-EA53-497643B8750E}"/>
            </a:ext>
          </a:extLst>
        </xdr:cNvPr>
        <xdr:cNvPicPr>
          <a:picLocks noChangeAspect="1"/>
        </xdr:cNvPicPr>
      </xdr:nvPicPr>
      <xdr:blipFill rotWithShape="1">
        <a:blip xmlns:r="http://schemas.openxmlformats.org/officeDocument/2006/relationships" r:embed="rId6" cstate="print"/>
        <a:srcRect l="5834" t="14555"/>
        <a:stretch/>
      </xdr:blipFill>
      <xdr:spPr>
        <a:xfrm>
          <a:off x="11840483" y="20893108"/>
          <a:ext cx="2909660" cy="1569546"/>
        </a:xfrm>
        <a:prstGeom prst="rect">
          <a:avLst/>
        </a:prstGeom>
      </xdr:spPr>
    </xdr:pic>
    <xdr:clientData/>
  </xdr:twoCellAnchor>
  <xdr:twoCellAnchor editAs="oneCell">
    <xdr:from>
      <xdr:col>38</xdr:col>
      <xdr:colOff>183696</xdr:colOff>
      <xdr:row>13</xdr:row>
      <xdr:rowOff>230723</xdr:rowOff>
    </xdr:from>
    <xdr:to>
      <xdr:col>38</xdr:col>
      <xdr:colOff>2993572</xdr:colOff>
      <xdr:row>14</xdr:row>
      <xdr:rowOff>87890</xdr:rowOff>
    </xdr:to>
    <xdr:pic>
      <xdr:nvPicPr>
        <xdr:cNvPr id="28" name="Рисунок 27" descr="https://cronix.md/wp-content/uploads/2023/01/97a7bf315ac5c6fc691ac731a4678c80-700x700.p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817803" y="26057080"/>
          <a:ext cx="2809876" cy="2007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1914524</xdr:rowOff>
    </xdr:from>
    <xdr:to>
      <xdr:col>36</xdr:col>
      <xdr:colOff>509814</xdr:colOff>
      <xdr:row>13</xdr:row>
      <xdr:rowOff>446313</xdr:rowOff>
    </xdr:to>
    <xdr:sp macro="" textlink="">
      <xdr:nvSpPr>
        <xdr:cNvPr id="30" name="AutoShape 7" descr="https://medstal.ru/upload/resize_cache/iblock/f98/591_591_1b37dfb5b5120cbbb237f8d70a93f220b/f98bb0a9dda215792c3d54653f5e9b14.jpg"/>
        <xdr:cNvSpPr>
          <a:spLocks noChangeAspect="1" noChangeArrowheads="1"/>
        </xdr:cNvSpPr>
      </xdr:nvSpPr>
      <xdr:spPr bwMode="auto">
        <a:xfrm>
          <a:off x="6572250" y="8762999"/>
          <a:ext cx="1475014" cy="1095375"/>
        </a:xfrm>
        <a:prstGeom prst="rect">
          <a:avLst/>
        </a:prstGeom>
        <a:noFill/>
      </xdr:spPr>
    </xdr:sp>
    <xdr:clientData/>
  </xdr:twoCellAnchor>
  <xdr:twoCellAnchor editAs="oneCell">
    <xdr:from>
      <xdr:col>38</xdr:col>
      <xdr:colOff>255938</xdr:colOff>
      <xdr:row>11</xdr:row>
      <xdr:rowOff>313892</xdr:rowOff>
    </xdr:from>
    <xdr:to>
      <xdr:col>38</xdr:col>
      <xdr:colOff>2428875</xdr:colOff>
      <xdr:row>11</xdr:row>
      <xdr:rowOff>2794000</xdr:rowOff>
    </xdr:to>
    <xdr:pic>
      <xdr:nvPicPr>
        <xdr:cNvPr id="32" name="Рисунок 31" descr="C:\Users\Utilizator1\Downloads\IMG_4137.JP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4497063" y="9330892"/>
          <a:ext cx="2172937" cy="2480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247651</xdr:colOff>
      <xdr:row>25</xdr:row>
      <xdr:rowOff>247650</xdr:rowOff>
    </xdr:from>
    <xdr:to>
      <xdr:col>38</xdr:col>
      <xdr:colOff>3067051</xdr:colOff>
      <xdr:row>25</xdr:row>
      <xdr:rowOff>2114550</xdr:rowOff>
    </xdr:to>
    <xdr:pic>
      <xdr:nvPicPr>
        <xdr:cNvPr id="33" name="Рисунок 32" descr="D:\Users\User.WINCTRL-QSUR0OR(Ecaterina)\Desktop\IMG_3886.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8898851" y="1466850"/>
          <a:ext cx="2819400" cy="1866900"/>
        </a:xfrm>
        <a:prstGeom prst="rect">
          <a:avLst/>
        </a:prstGeom>
        <a:noFill/>
        <a:ln>
          <a:noFill/>
        </a:ln>
      </xdr:spPr>
    </xdr:pic>
    <xdr:clientData/>
  </xdr:twoCellAnchor>
  <xdr:twoCellAnchor editAs="oneCell">
    <xdr:from>
      <xdr:col>38</xdr:col>
      <xdr:colOff>209550</xdr:colOff>
      <xdr:row>14</xdr:row>
      <xdr:rowOff>95251</xdr:rowOff>
    </xdr:from>
    <xdr:to>
      <xdr:col>38</xdr:col>
      <xdr:colOff>4381500</xdr:colOff>
      <xdr:row>14</xdr:row>
      <xdr:rowOff>1890975</xdr:rowOff>
    </xdr:to>
    <xdr:pic>
      <xdr:nvPicPr>
        <xdr:cNvPr id="35" name="Рисунок 34" descr="C:\Users\Utilizator1\Downloads\IMG_4138.JPG"/>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30533" r="9016"/>
        <a:stretch/>
      </xdr:blipFill>
      <xdr:spPr bwMode="auto">
        <a:xfrm>
          <a:off x="29203650" y="17221201"/>
          <a:ext cx="4171950" cy="1795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1523563</xdr:colOff>
      <xdr:row>15</xdr:row>
      <xdr:rowOff>304800</xdr:rowOff>
    </xdr:from>
    <xdr:to>
      <xdr:col>38</xdr:col>
      <xdr:colOff>2761638</xdr:colOff>
      <xdr:row>15</xdr:row>
      <xdr:rowOff>3810000</xdr:rowOff>
    </xdr:to>
    <xdr:pic>
      <xdr:nvPicPr>
        <xdr:cNvPr id="41" name="Рисунок 40" descr="C:\Users\Utilizator1\Downloads\IMG_4143.jp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27263" y="28289250"/>
          <a:ext cx="1238075"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285750</xdr:colOff>
      <xdr:row>16</xdr:row>
      <xdr:rowOff>190500</xdr:rowOff>
    </xdr:from>
    <xdr:to>
      <xdr:col>38</xdr:col>
      <xdr:colOff>3762374</xdr:colOff>
      <xdr:row>16</xdr:row>
      <xdr:rowOff>4040899</xdr:rowOff>
    </xdr:to>
    <xdr:pic>
      <xdr:nvPicPr>
        <xdr:cNvPr id="20" name="Рисунок 38" descr="IMG_54035"/>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3027938" y="32623125"/>
          <a:ext cx="3476624" cy="3850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523153</xdr:colOff>
      <xdr:row>9</xdr:row>
      <xdr:rowOff>174625</xdr:rowOff>
    </xdr:from>
    <xdr:ext cx="2271017" cy="1852839"/>
    <xdr:pic>
      <xdr:nvPicPr>
        <xdr:cNvPr id="21" name="Imagine 55">
          <a:extLst>
            <a:ext uri="{FF2B5EF4-FFF2-40B4-BE49-F238E27FC236}">
              <a16:creationId xmlns:a16="http://schemas.microsoft.com/office/drawing/2014/main" id="{32F1178E-8E35-494F-FA76-264279025B1E}"/>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148" t="3723" r="5783" b="13457"/>
        <a:stretch/>
      </xdr:blipFill>
      <xdr:spPr bwMode="auto">
        <a:xfrm>
          <a:off x="12157260" y="13223875"/>
          <a:ext cx="2271017" cy="18528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38</xdr:col>
      <xdr:colOff>214312</xdr:colOff>
      <xdr:row>17</xdr:row>
      <xdr:rowOff>357187</xdr:rowOff>
    </xdr:from>
    <xdr:to>
      <xdr:col>38</xdr:col>
      <xdr:colOff>4483206</xdr:colOff>
      <xdr:row>17</xdr:row>
      <xdr:rowOff>3855308</xdr:rowOff>
    </xdr:to>
    <xdr:pic>
      <xdr:nvPicPr>
        <xdr:cNvPr id="23" name="Рисунок 2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2956500" y="38695312"/>
          <a:ext cx="4268894" cy="3498121"/>
        </a:xfrm>
        <a:prstGeom prst="rect">
          <a:avLst/>
        </a:prstGeom>
      </xdr:spPr>
    </xdr:pic>
    <xdr:clientData/>
  </xdr:twoCellAnchor>
  <xdr:twoCellAnchor editAs="oneCell">
    <xdr:from>
      <xdr:col>38</xdr:col>
      <xdr:colOff>261937</xdr:colOff>
      <xdr:row>18</xdr:row>
      <xdr:rowOff>333374</xdr:rowOff>
    </xdr:from>
    <xdr:to>
      <xdr:col>38</xdr:col>
      <xdr:colOff>4045358</xdr:colOff>
      <xdr:row>18</xdr:row>
      <xdr:rowOff>3929061</xdr:rowOff>
    </xdr:to>
    <xdr:pic>
      <xdr:nvPicPr>
        <xdr:cNvPr id="25" name="Рисунок 24"/>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0980062" y="42767249"/>
          <a:ext cx="3783421" cy="3595687"/>
        </a:xfrm>
        <a:prstGeom prst="rect">
          <a:avLst/>
        </a:prstGeom>
      </xdr:spPr>
    </xdr:pic>
    <xdr:clientData/>
  </xdr:twoCellAnchor>
  <xdr:twoCellAnchor editAs="oneCell">
    <xdr:from>
      <xdr:col>38</xdr:col>
      <xdr:colOff>261937</xdr:colOff>
      <xdr:row>23</xdr:row>
      <xdr:rowOff>714375</xdr:rowOff>
    </xdr:from>
    <xdr:to>
      <xdr:col>38</xdr:col>
      <xdr:colOff>4405901</xdr:colOff>
      <xdr:row>23</xdr:row>
      <xdr:rowOff>3405187</xdr:rowOff>
    </xdr:to>
    <xdr:pic>
      <xdr:nvPicPr>
        <xdr:cNvPr id="27" name="Рисунок 26"/>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0980062" y="47244000"/>
          <a:ext cx="4143964" cy="2690812"/>
        </a:xfrm>
        <a:prstGeom prst="rect">
          <a:avLst/>
        </a:prstGeom>
      </xdr:spPr>
    </xdr:pic>
    <xdr:clientData/>
  </xdr:twoCellAnchor>
  <xdr:twoCellAnchor editAs="oneCell">
    <xdr:from>
      <xdr:col>38</xdr:col>
      <xdr:colOff>285750</xdr:colOff>
      <xdr:row>19</xdr:row>
      <xdr:rowOff>0</xdr:rowOff>
    </xdr:from>
    <xdr:to>
      <xdr:col>38</xdr:col>
      <xdr:colOff>4411457</xdr:colOff>
      <xdr:row>19</xdr:row>
      <xdr:rowOff>3119437</xdr:rowOff>
    </xdr:to>
    <xdr:pic>
      <xdr:nvPicPr>
        <xdr:cNvPr id="29" name="Рисунок 28" descr="pt-1-700x700.jpg"/>
        <xdr:cNvPicPr>
          <a:picLocks noChangeAspect="1"/>
        </xdr:cNvPicPr>
      </xdr:nvPicPr>
      <xdr:blipFill>
        <a:blip xmlns:r="http://schemas.openxmlformats.org/officeDocument/2006/relationships" r:embed="rId16" cstate="print"/>
        <a:stretch>
          <a:fillRect/>
        </a:stretch>
      </xdr:blipFill>
      <xdr:spPr>
        <a:xfrm>
          <a:off x="31003875" y="47029688"/>
          <a:ext cx="4125707" cy="3119437"/>
        </a:xfrm>
        <a:prstGeom prst="rect">
          <a:avLst/>
        </a:prstGeom>
      </xdr:spPr>
    </xdr:pic>
    <xdr:clientData/>
  </xdr:twoCellAnchor>
  <xdr:twoCellAnchor editAs="oneCell">
    <xdr:from>
      <xdr:col>38</xdr:col>
      <xdr:colOff>452438</xdr:colOff>
      <xdr:row>19</xdr:row>
      <xdr:rowOff>381000</xdr:rowOff>
    </xdr:from>
    <xdr:to>
      <xdr:col>38</xdr:col>
      <xdr:colOff>4191000</xdr:colOff>
      <xdr:row>20</xdr:row>
      <xdr:rowOff>278373</xdr:rowOff>
    </xdr:to>
    <xdr:pic>
      <xdr:nvPicPr>
        <xdr:cNvPr id="31" name="Рисунок 30" descr="pt-1-700x700.jpg"/>
        <xdr:cNvPicPr>
          <a:picLocks noChangeAspect="1"/>
        </xdr:cNvPicPr>
      </xdr:nvPicPr>
      <xdr:blipFill>
        <a:blip xmlns:r="http://schemas.openxmlformats.org/officeDocument/2006/relationships" r:embed="rId17" cstate="print"/>
        <a:stretch>
          <a:fillRect/>
        </a:stretch>
      </xdr:blipFill>
      <xdr:spPr>
        <a:xfrm>
          <a:off x="31170563" y="51006375"/>
          <a:ext cx="3738562" cy="3503266"/>
        </a:xfrm>
        <a:prstGeom prst="rect">
          <a:avLst/>
        </a:prstGeom>
      </xdr:spPr>
    </xdr:pic>
    <xdr:clientData/>
  </xdr:twoCellAnchor>
  <xdr:twoCellAnchor editAs="oneCell">
    <xdr:from>
      <xdr:col>38</xdr:col>
      <xdr:colOff>881063</xdr:colOff>
      <xdr:row>24</xdr:row>
      <xdr:rowOff>523875</xdr:rowOff>
    </xdr:from>
    <xdr:to>
      <xdr:col>38</xdr:col>
      <xdr:colOff>3652838</xdr:colOff>
      <xdr:row>24</xdr:row>
      <xdr:rowOff>3648075</xdr:rowOff>
    </xdr:to>
    <xdr:pic>
      <xdr:nvPicPr>
        <xdr:cNvPr id="34" name="Рисунок 33" descr="800x680_fce011df1d1846e83bbf402ec806dc56.jpg"/>
        <xdr:cNvPicPr>
          <a:picLocks noChangeAspect="1"/>
        </xdr:cNvPicPr>
      </xdr:nvPicPr>
      <xdr:blipFill>
        <a:blip xmlns:r="http://schemas.openxmlformats.org/officeDocument/2006/relationships" r:embed="rId18"/>
        <a:stretch>
          <a:fillRect/>
        </a:stretch>
      </xdr:blipFill>
      <xdr:spPr>
        <a:xfrm>
          <a:off x="31599188" y="63436500"/>
          <a:ext cx="2771775" cy="3124200"/>
        </a:xfrm>
        <a:prstGeom prst="rect">
          <a:avLst/>
        </a:prstGeom>
      </xdr:spPr>
    </xdr:pic>
    <xdr:clientData/>
  </xdr:twoCellAnchor>
  <xdr:twoCellAnchor editAs="oneCell">
    <xdr:from>
      <xdr:col>38</xdr:col>
      <xdr:colOff>285748</xdr:colOff>
      <xdr:row>20</xdr:row>
      <xdr:rowOff>523874</xdr:rowOff>
    </xdr:from>
    <xdr:to>
      <xdr:col>38</xdr:col>
      <xdr:colOff>4169759</xdr:colOff>
      <xdr:row>20</xdr:row>
      <xdr:rowOff>3214687</xdr:rowOff>
    </xdr:to>
    <xdr:pic>
      <xdr:nvPicPr>
        <xdr:cNvPr id="36" name="Рисунок 35"/>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1003873" y="51149249"/>
          <a:ext cx="3884011" cy="2690813"/>
        </a:xfrm>
        <a:prstGeom prst="rect">
          <a:avLst/>
        </a:prstGeom>
      </xdr:spPr>
    </xdr:pic>
    <xdr:clientData/>
  </xdr:twoCellAnchor>
  <xdr:twoCellAnchor editAs="oneCell">
    <xdr:from>
      <xdr:col>38</xdr:col>
      <xdr:colOff>266702</xdr:colOff>
      <xdr:row>22</xdr:row>
      <xdr:rowOff>476250</xdr:rowOff>
    </xdr:from>
    <xdr:to>
      <xdr:col>38</xdr:col>
      <xdr:colOff>4376571</xdr:colOff>
      <xdr:row>22</xdr:row>
      <xdr:rowOff>3548062</xdr:rowOff>
    </xdr:to>
    <xdr:pic>
      <xdr:nvPicPr>
        <xdr:cNvPr id="38" name="Рисунок 37"/>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0984827" y="55197375"/>
          <a:ext cx="4109869" cy="3071812"/>
        </a:xfrm>
        <a:prstGeom prst="rect">
          <a:avLst/>
        </a:prstGeom>
      </xdr:spPr>
    </xdr:pic>
    <xdr:clientData/>
  </xdr:twoCellAnchor>
  <xdr:twoCellAnchor editAs="oneCell">
    <xdr:from>
      <xdr:col>38</xdr:col>
      <xdr:colOff>135647</xdr:colOff>
      <xdr:row>21</xdr:row>
      <xdr:rowOff>578460</xdr:rowOff>
    </xdr:from>
    <xdr:to>
      <xdr:col>38</xdr:col>
      <xdr:colOff>4381500</xdr:colOff>
      <xdr:row>21</xdr:row>
      <xdr:rowOff>3619500</xdr:rowOff>
    </xdr:to>
    <xdr:pic>
      <xdr:nvPicPr>
        <xdr:cNvPr id="40" name="Рисунок 39" descr="https://cronix.md/wp-content/uploads/2023/01/97a7bf315ac5c6fc691ac731a4678c80-700x700.png"/>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0853772" y="55299585"/>
          <a:ext cx="4245853" cy="304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544284</xdr:colOff>
      <xdr:row>26</xdr:row>
      <xdr:rowOff>394606</xdr:rowOff>
    </xdr:from>
    <xdr:to>
      <xdr:col>38</xdr:col>
      <xdr:colOff>3714750</xdr:colOff>
      <xdr:row>27</xdr:row>
      <xdr:rowOff>938892</xdr:rowOff>
    </xdr:to>
    <xdr:pic>
      <xdr:nvPicPr>
        <xdr:cNvPr id="5" name="Picture 4"/>
        <xdr:cNvPicPr>
          <a:picLocks noChangeAspect="1"/>
        </xdr:cNvPicPr>
      </xdr:nvPicPr>
      <xdr:blipFill>
        <a:blip xmlns:r="http://schemas.openxmlformats.org/officeDocument/2006/relationships" r:embed="rId22"/>
        <a:stretch>
          <a:fillRect/>
        </a:stretch>
      </xdr:blipFill>
      <xdr:spPr>
        <a:xfrm>
          <a:off x="16559891" y="71042892"/>
          <a:ext cx="3170466" cy="284389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460"/>
  <sheetViews>
    <sheetView tabSelected="1" topLeftCell="B1" zoomScale="70" zoomScaleNormal="70" zoomScaleSheetLayoutView="50" workbookViewId="0">
      <selection activeCell="C6" sqref="C6:C28"/>
    </sheetView>
  </sheetViews>
  <sheetFormatPr defaultRowHeight="26.25" x14ac:dyDescent="0.4"/>
  <cols>
    <col min="1" max="1" width="5.140625" hidden="1" customWidth="1"/>
    <col min="2" max="2" width="39.7109375" style="21" customWidth="1"/>
    <col min="3" max="3" width="40.140625" customWidth="1"/>
    <col min="4" max="4" width="88.42578125" customWidth="1"/>
    <col min="5" max="5" width="9.140625" style="30" customWidth="1"/>
    <col min="6" max="16" width="9.140625" hidden="1" customWidth="1"/>
    <col min="17" max="17" width="9.140625" style="35" hidden="1" customWidth="1"/>
    <col min="18" max="19" width="9.140625" hidden="1" customWidth="1"/>
    <col min="20" max="21" width="10.5703125" hidden="1" customWidth="1"/>
    <col min="22" max="22" width="9.140625" hidden="1" customWidth="1"/>
    <col min="23" max="24" width="10.140625" hidden="1" customWidth="1"/>
    <col min="25" max="31" width="9.140625" hidden="1" customWidth="1"/>
    <col min="32" max="32" width="9.140625" style="35" hidden="1" customWidth="1"/>
    <col min="33" max="33" width="9.140625" hidden="1" customWidth="1"/>
    <col min="34" max="34" width="11" style="35" hidden="1" customWidth="1"/>
    <col min="35" max="35" width="22.42578125" style="35" hidden="1" customWidth="1"/>
    <col min="36" max="36" width="14.85546875" style="30" customWidth="1"/>
    <col min="37" max="37" width="16.42578125" style="30" customWidth="1"/>
    <col min="38" max="38" width="31.140625" style="30" customWidth="1"/>
    <col min="39" max="39" width="68.28515625" customWidth="1"/>
    <col min="40" max="40" width="62.140625" style="4" customWidth="1"/>
    <col min="41" max="41" width="9.140625" style="33"/>
    <col min="43" max="43" width="9.140625" style="30"/>
    <col min="46" max="50" width="0" hidden="1" customWidth="1"/>
    <col min="51" max="51" width="9.28515625" hidden="1" customWidth="1"/>
    <col min="52" max="52" width="11.28515625" hidden="1" customWidth="1"/>
    <col min="53" max="53" width="40.28515625" style="41" hidden="1" customWidth="1"/>
    <col min="54" max="65" width="0" hidden="1" customWidth="1"/>
  </cols>
  <sheetData>
    <row r="1" spans="2:60" ht="15" customHeight="1" x14ac:dyDescent="0.4"/>
    <row r="2" spans="2:60" ht="15" customHeight="1" x14ac:dyDescent="0.4"/>
    <row r="3" spans="2:60" ht="59.25" customHeight="1" thickBot="1" x14ac:dyDescent="0.45">
      <c r="B3" s="14"/>
      <c r="C3" s="133" t="s">
        <v>86</v>
      </c>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row>
    <row r="4" spans="2:60" ht="90" customHeight="1" thickBot="1" x14ac:dyDescent="0.45">
      <c r="B4" s="15" t="s">
        <v>0</v>
      </c>
      <c r="C4" s="24" t="s">
        <v>1</v>
      </c>
      <c r="D4" s="11" t="s">
        <v>63</v>
      </c>
      <c r="E4" s="31" t="s">
        <v>2</v>
      </c>
      <c r="F4" s="25" t="s">
        <v>54</v>
      </c>
      <c r="G4" s="25" t="s">
        <v>39</v>
      </c>
      <c r="H4" s="25" t="s">
        <v>40</v>
      </c>
      <c r="I4" s="25" t="s">
        <v>41</v>
      </c>
      <c r="J4" s="25" t="s">
        <v>42</v>
      </c>
      <c r="K4" s="25" t="s">
        <v>43</v>
      </c>
      <c r="L4" s="25" t="s">
        <v>44</v>
      </c>
      <c r="M4" s="24" t="s">
        <v>11</v>
      </c>
      <c r="N4" s="24" t="s">
        <v>12</v>
      </c>
      <c r="O4" s="24" t="s">
        <v>13</v>
      </c>
      <c r="P4" s="24" t="s">
        <v>14</v>
      </c>
      <c r="Q4" s="24" t="s">
        <v>27</v>
      </c>
      <c r="R4" s="24" t="s">
        <v>28</v>
      </c>
      <c r="S4" s="24" t="s">
        <v>29</v>
      </c>
      <c r="T4" s="24" t="s">
        <v>30</v>
      </c>
      <c r="U4" s="24" t="s">
        <v>4</v>
      </c>
      <c r="V4" s="24" t="s">
        <v>31</v>
      </c>
      <c r="W4" s="24" t="s">
        <v>15</v>
      </c>
      <c r="X4" s="24" t="s">
        <v>3</v>
      </c>
      <c r="Y4" s="24" t="s">
        <v>32</v>
      </c>
      <c r="Z4" s="24" t="s">
        <v>37</v>
      </c>
      <c r="AA4" s="24" t="s">
        <v>50</v>
      </c>
      <c r="AB4" s="24" t="s">
        <v>53</v>
      </c>
      <c r="AC4" s="24" t="s">
        <v>49</v>
      </c>
      <c r="AD4" s="24" t="s">
        <v>38</v>
      </c>
      <c r="AE4" s="24" t="s">
        <v>33</v>
      </c>
      <c r="AF4" s="24" t="s">
        <v>48</v>
      </c>
      <c r="AG4" s="24" t="s">
        <v>46</v>
      </c>
      <c r="AH4" s="24" t="s">
        <v>51</v>
      </c>
      <c r="AI4" s="24" t="s">
        <v>55</v>
      </c>
      <c r="AJ4" s="26" t="s">
        <v>5</v>
      </c>
      <c r="AK4" s="26" t="s">
        <v>6</v>
      </c>
      <c r="AL4" s="32" t="s">
        <v>7</v>
      </c>
      <c r="AM4" s="12" t="s">
        <v>8</v>
      </c>
    </row>
    <row r="5" spans="2:60" ht="27" thickBot="1" x14ac:dyDescent="0.45">
      <c r="B5" s="27"/>
      <c r="C5" s="1" t="s">
        <v>16</v>
      </c>
      <c r="D5" s="2" t="s">
        <v>17</v>
      </c>
      <c r="E5" s="2" t="s">
        <v>18</v>
      </c>
      <c r="F5" s="3"/>
      <c r="G5" s="3"/>
      <c r="H5" s="3"/>
      <c r="I5" s="3"/>
      <c r="J5" s="3"/>
      <c r="K5" s="3"/>
      <c r="L5" s="3"/>
      <c r="M5" s="2"/>
      <c r="N5" s="2"/>
      <c r="O5" s="2"/>
      <c r="P5" s="2"/>
      <c r="Q5" s="1"/>
      <c r="R5" s="2"/>
      <c r="S5" s="2"/>
      <c r="T5" s="2"/>
      <c r="U5" s="2"/>
      <c r="V5" s="3"/>
      <c r="W5" s="3"/>
      <c r="X5" s="3"/>
      <c r="Y5" s="3"/>
      <c r="Z5" s="3"/>
      <c r="AA5" s="3"/>
      <c r="AB5" s="3"/>
      <c r="AC5" s="3"/>
      <c r="AD5" s="3"/>
      <c r="AE5" s="3"/>
      <c r="AF5" s="36"/>
      <c r="AG5" s="3"/>
      <c r="AH5" s="36"/>
      <c r="AI5" s="36"/>
      <c r="AJ5" s="3" t="s">
        <v>19</v>
      </c>
      <c r="AK5" s="3"/>
      <c r="AL5" s="28" t="s">
        <v>20</v>
      </c>
      <c r="AM5" s="29" t="s">
        <v>21</v>
      </c>
    </row>
    <row r="6" spans="2:60" ht="243" customHeight="1" thickBot="1" x14ac:dyDescent="0.3">
      <c r="B6" s="22">
        <v>1</v>
      </c>
      <c r="C6" s="134" t="s">
        <v>77</v>
      </c>
      <c r="D6" s="65" t="s">
        <v>78</v>
      </c>
      <c r="E6" s="66" t="s">
        <v>9</v>
      </c>
      <c r="F6" s="67"/>
      <c r="G6" s="67"/>
      <c r="H6" s="67"/>
      <c r="I6" s="67"/>
      <c r="J6" s="67"/>
      <c r="K6" s="67"/>
      <c r="L6" s="67"/>
      <c r="M6" s="68">
        <v>1</v>
      </c>
      <c r="N6" s="69">
        <v>2</v>
      </c>
      <c r="O6" s="69">
        <v>3</v>
      </c>
      <c r="P6" s="69">
        <v>1</v>
      </c>
      <c r="Q6" s="70">
        <v>4</v>
      </c>
      <c r="R6" s="69">
        <v>2</v>
      </c>
      <c r="S6" s="69">
        <v>1</v>
      </c>
      <c r="T6" s="69">
        <v>1</v>
      </c>
      <c r="U6" s="69">
        <v>1</v>
      </c>
      <c r="V6" s="69">
        <v>1</v>
      </c>
      <c r="W6" s="69">
        <v>1</v>
      </c>
      <c r="X6" s="69">
        <v>2</v>
      </c>
      <c r="Y6" s="69">
        <v>1</v>
      </c>
      <c r="Z6" s="69">
        <v>4</v>
      </c>
      <c r="AA6" s="69"/>
      <c r="AB6" s="69">
        <v>3</v>
      </c>
      <c r="AC6" s="69"/>
      <c r="AD6" s="69">
        <v>0</v>
      </c>
      <c r="AE6" s="69">
        <v>1</v>
      </c>
      <c r="AF6" s="70">
        <v>9</v>
      </c>
      <c r="AG6" s="69"/>
      <c r="AH6" s="70">
        <v>34</v>
      </c>
      <c r="AI6" s="70">
        <v>3</v>
      </c>
      <c r="AJ6" s="69">
        <f>SUM(F6:AI6)</f>
        <v>75</v>
      </c>
      <c r="AK6" s="69">
        <v>5500</v>
      </c>
      <c r="AL6" s="129">
        <f>AK6*AJ6</f>
        <v>412500</v>
      </c>
      <c r="AM6" s="23" t="s">
        <v>22</v>
      </c>
      <c r="AO6" s="34"/>
      <c r="AY6" s="40">
        <v>75</v>
      </c>
      <c r="AZ6" s="40">
        <v>5500</v>
      </c>
      <c r="BA6" s="42">
        <f>AY6*AZ6</f>
        <v>412500</v>
      </c>
      <c r="BG6" s="43">
        <v>75</v>
      </c>
      <c r="BH6" s="44">
        <v>412500</v>
      </c>
    </row>
    <row r="7" spans="2:60" ht="149.25" customHeight="1" thickBot="1" x14ac:dyDescent="0.3">
      <c r="B7" s="16">
        <v>2</v>
      </c>
      <c r="C7" s="135" t="s">
        <v>24</v>
      </c>
      <c r="D7" s="71" t="s">
        <v>79</v>
      </c>
      <c r="E7" s="72" t="s">
        <v>9</v>
      </c>
      <c r="F7" s="73"/>
      <c r="G7" s="73"/>
      <c r="H7" s="73"/>
      <c r="I7" s="73"/>
      <c r="J7" s="73"/>
      <c r="K7" s="73"/>
      <c r="L7" s="73"/>
      <c r="M7" s="74">
        <v>2</v>
      </c>
      <c r="N7" s="75">
        <v>2</v>
      </c>
      <c r="O7" s="75">
        <v>3</v>
      </c>
      <c r="P7" s="75">
        <v>1</v>
      </c>
      <c r="Q7" s="76">
        <v>4</v>
      </c>
      <c r="R7" s="75">
        <v>2</v>
      </c>
      <c r="S7" s="75">
        <v>1</v>
      </c>
      <c r="T7" s="75">
        <v>1</v>
      </c>
      <c r="U7" s="75">
        <v>2</v>
      </c>
      <c r="V7" s="75">
        <v>1</v>
      </c>
      <c r="W7" s="75">
        <v>2</v>
      </c>
      <c r="X7" s="75">
        <v>3</v>
      </c>
      <c r="Y7" s="75">
        <v>1</v>
      </c>
      <c r="Z7" s="75">
        <v>4</v>
      </c>
      <c r="AA7" s="75"/>
      <c r="AB7" s="75"/>
      <c r="AC7" s="75"/>
      <c r="AD7" s="75">
        <v>0</v>
      </c>
      <c r="AE7" s="75">
        <v>1</v>
      </c>
      <c r="AF7" s="77">
        <v>6</v>
      </c>
      <c r="AG7" s="75"/>
      <c r="AH7" s="76">
        <v>20</v>
      </c>
      <c r="AI7" s="76">
        <v>3</v>
      </c>
      <c r="AJ7" s="69">
        <f t="shared" ref="AJ7:AJ26" si="0">SUM(F7:AI7)</f>
        <v>59</v>
      </c>
      <c r="AK7" s="75">
        <v>2400</v>
      </c>
      <c r="AL7" s="129">
        <f t="shared" ref="AL7:AL26" si="1">AK7*AJ7</f>
        <v>141600</v>
      </c>
      <c r="AM7" s="7"/>
      <c r="AN7" s="50"/>
      <c r="AO7" s="34"/>
      <c r="AY7" s="39">
        <v>59</v>
      </c>
      <c r="AZ7" s="39">
        <v>2400</v>
      </c>
      <c r="BA7" s="42">
        <f t="shared" ref="BA7:BA26" si="2">AY7*AZ7</f>
        <v>141600</v>
      </c>
      <c r="BG7" s="45">
        <v>59</v>
      </c>
      <c r="BH7" s="46">
        <v>141600</v>
      </c>
    </row>
    <row r="8" spans="2:60" ht="164.25" customHeight="1" thickBot="1" x14ac:dyDescent="0.35">
      <c r="B8" s="16">
        <v>3</v>
      </c>
      <c r="C8" s="136" t="s">
        <v>26</v>
      </c>
      <c r="D8" s="54" t="s">
        <v>64</v>
      </c>
      <c r="E8" s="78" t="s">
        <v>9</v>
      </c>
      <c r="F8" s="78">
        <v>4</v>
      </c>
      <c r="G8" s="78">
        <v>4</v>
      </c>
      <c r="H8" s="78">
        <v>8</v>
      </c>
      <c r="I8" s="78">
        <v>2</v>
      </c>
      <c r="J8" s="78">
        <v>8</v>
      </c>
      <c r="K8" s="78">
        <v>4</v>
      </c>
      <c r="L8" s="78">
        <v>4</v>
      </c>
      <c r="M8" s="74">
        <v>2</v>
      </c>
      <c r="N8" s="75">
        <v>4</v>
      </c>
      <c r="O8" s="75">
        <v>3</v>
      </c>
      <c r="P8" s="75">
        <v>3</v>
      </c>
      <c r="Q8" s="76">
        <v>4</v>
      </c>
      <c r="R8" s="75">
        <v>4</v>
      </c>
      <c r="S8" s="75">
        <v>1</v>
      </c>
      <c r="T8" s="75">
        <v>2</v>
      </c>
      <c r="U8" s="75">
        <v>4</v>
      </c>
      <c r="V8" s="75">
        <v>2</v>
      </c>
      <c r="W8" s="75">
        <v>4</v>
      </c>
      <c r="X8" s="75">
        <v>4</v>
      </c>
      <c r="Y8" s="75">
        <v>3</v>
      </c>
      <c r="Z8" s="75">
        <v>10</v>
      </c>
      <c r="AA8" s="75"/>
      <c r="AB8" s="75"/>
      <c r="AC8" s="75"/>
      <c r="AD8" s="75">
        <v>0</v>
      </c>
      <c r="AE8" s="75">
        <v>2</v>
      </c>
      <c r="AF8" s="76">
        <v>5</v>
      </c>
      <c r="AG8" s="75"/>
      <c r="AH8" s="76">
        <v>23</v>
      </c>
      <c r="AI8" s="76">
        <v>7</v>
      </c>
      <c r="AJ8" s="69">
        <f t="shared" si="0"/>
        <v>121</v>
      </c>
      <c r="AK8" s="79">
        <v>6600</v>
      </c>
      <c r="AL8" s="129">
        <f t="shared" si="1"/>
        <v>798600</v>
      </c>
      <c r="AM8" s="8"/>
      <c r="AO8" s="34"/>
      <c r="AY8" s="39">
        <v>121</v>
      </c>
      <c r="AZ8" s="39">
        <v>6600</v>
      </c>
      <c r="BA8" s="42">
        <f t="shared" si="2"/>
        <v>798600</v>
      </c>
      <c r="BG8" s="45">
        <v>121</v>
      </c>
      <c r="BH8" s="46">
        <v>798600</v>
      </c>
    </row>
    <row r="9" spans="2:60" ht="217.5" customHeight="1" thickBot="1" x14ac:dyDescent="0.35">
      <c r="B9" s="16">
        <v>4</v>
      </c>
      <c r="C9" s="137" t="s">
        <v>35</v>
      </c>
      <c r="D9" s="80" t="s">
        <v>80</v>
      </c>
      <c r="E9" s="78" t="s">
        <v>9</v>
      </c>
      <c r="F9" s="78"/>
      <c r="G9" s="78"/>
      <c r="H9" s="78"/>
      <c r="I9" s="78"/>
      <c r="J9" s="78"/>
      <c r="K9" s="78"/>
      <c r="L9" s="78"/>
      <c r="M9" s="74">
        <v>2</v>
      </c>
      <c r="N9" s="75">
        <v>4</v>
      </c>
      <c r="O9" s="75">
        <v>6</v>
      </c>
      <c r="P9" s="75">
        <v>2</v>
      </c>
      <c r="Q9" s="76">
        <v>4</v>
      </c>
      <c r="R9" s="75">
        <v>5</v>
      </c>
      <c r="S9" s="75">
        <v>2</v>
      </c>
      <c r="T9" s="75">
        <v>2</v>
      </c>
      <c r="U9" s="75">
        <v>2</v>
      </c>
      <c r="V9" s="75">
        <v>2</v>
      </c>
      <c r="W9" s="75">
        <v>6</v>
      </c>
      <c r="X9" s="75">
        <v>9</v>
      </c>
      <c r="Y9" s="75">
        <v>2</v>
      </c>
      <c r="Z9" s="75">
        <v>4</v>
      </c>
      <c r="AA9" s="75"/>
      <c r="AB9" s="75">
        <v>2</v>
      </c>
      <c r="AC9" s="75"/>
      <c r="AD9" s="75">
        <v>2</v>
      </c>
      <c r="AE9" s="75">
        <v>2</v>
      </c>
      <c r="AF9" s="76">
        <v>40</v>
      </c>
      <c r="AG9" s="75"/>
      <c r="AH9" s="76">
        <v>48</v>
      </c>
      <c r="AI9" s="76">
        <v>8</v>
      </c>
      <c r="AJ9" s="69">
        <f t="shared" si="0"/>
        <v>154</v>
      </c>
      <c r="AK9" s="79">
        <v>2800</v>
      </c>
      <c r="AL9" s="129">
        <f t="shared" si="1"/>
        <v>431200</v>
      </c>
      <c r="AM9" s="8"/>
      <c r="AN9" s="51"/>
      <c r="AO9" s="34"/>
      <c r="AY9" s="39">
        <v>154</v>
      </c>
      <c r="AZ9" s="39">
        <v>2800</v>
      </c>
      <c r="BA9" s="42">
        <f t="shared" si="2"/>
        <v>431200</v>
      </c>
      <c r="BG9" s="45">
        <v>154</v>
      </c>
      <c r="BH9" s="46">
        <v>431200</v>
      </c>
    </row>
    <row r="10" spans="2:60" ht="164.25" customHeight="1" thickBot="1" x14ac:dyDescent="0.35">
      <c r="B10" s="16">
        <v>5</v>
      </c>
      <c r="C10" s="136" t="s">
        <v>36</v>
      </c>
      <c r="D10" s="55" t="s">
        <v>81</v>
      </c>
      <c r="E10" s="78" t="s">
        <v>9</v>
      </c>
      <c r="F10" s="78"/>
      <c r="G10" s="78"/>
      <c r="H10" s="78"/>
      <c r="I10" s="78"/>
      <c r="J10" s="78"/>
      <c r="K10" s="78"/>
      <c r="L10" s="78"/>
      <c r="M10" s="74">
        <v>4</v>
      </c>
      <c r="N10" s="75"/>
      <c r="O10" s="75">
        <v>3</v>
      </c>
      <c r="P10" s="75"/>
      <c r="Q10" s="76">
        <v>4</v>
      </c>
      <c r="R10" s="75">
        <v>4</v>
      </c>
      <c r="S10" s="75"/>
      <c r="T10" s="75">
        <v>1</v>
      </c>
      <c r="U10" s="75"/>
      <c r="V10" s="75"/>
      <c r="W10" s="75">
        <v>3</v>
      </c>
      <c r="X10" s="75">
        <v>4</v>
      </c>
      <c r="Y10" s="75"/>
      <c r="Z10" s="75">
        <v>3</v>
      </c>
      <c r="AA10" s="75"/>
      <c r="AB10" s="75"/>
      <c r="AC10" s="75">
        <v>1</v>
      </c>
      <c r="AD10" s="75">
        <v>2</v>
      </c>
      <c r="AE10" s="75"/>
      <c r="AF10" s="76">
        <v>15</v>
      </c>
      <c r="AG10" s="75"/>
      <c r="AH10" s="76">
        <v>3</v>
      </c>
      <c r="AI10" s="76">
        <v>4</v>
      </c>
      <c r="AJ10" s="69">
        <f t="shared" si="0"/>
        <v>51</v>
      </c>
      <c r="AK10" s="79">
        <v>300</v>
      </c>
      <c r="AL10" s="129">
        <f t="shared" si="1"/>
        <v>15300</v>
      </c>
      <c r="AM10" s="8"/>
      <c r="AN10" s="52"/>
      <c r="AO10" s="34"/>
      <c r="AY10" s="39">
        <v>51</v>
      </c>
      <c r="AZ10" s="39">
        <v>300</v>
      </c>
      <c r="BA10" s="42">
        <f t="shared" si="2"/>
        <v>15300</v>
      </c>
      <c r="BG10" s="45">
        <v>51</v>
      </c>
      <c r="BH10" s="46">
        <v>15300</v>
      </c>
    </row>
    <row r="11" spans="2:60" ht="195.75" customHeight="1" thickBot="1" x14ac:dyDescent="0.35">
      <c r="B11" s="16">
        <v>6</v>
      </c>
      <c r="C11" s="136" t="s">
        <v>36</v>
      </c>
      <c r="D11" s="55" t="s">
        <v>82</v>
      </c>
      <c r="E11" s="78" t="s">
        <v>9</v>
      </c>
      <c r="F11" s="78"/>
      <c r="G11" s="78"/>
      <c r="H11" s="78"/>
      <c r="I11" s="78"/>
      <c r="J11" s="78"/>
      <c r="K11" s="78"/>
      <c r="L11" s="78"/>
      <c r="M11" s="74">
        <v>3</v>
      </c>
      <c r="N11" s="75">
        <v>4</v>
      </c>
      <c r="O11" s="75">
        <v>6</v>
      </c>
      <c r="P11" s="75">
        <v>2</v>
      </c>
      <c r="Q11" s="76">
        <v>6</v>
      </c>
      <c r="R11" s="75">
        <v>5</v>
      </c>
      <c r="S11" s="75">
        <v>2</v>
      </c>
      <c r="T11" s="75">
        <v>1</v>
      </c>
      <c r="U11" s="75">
        <v>2</v>
      </c>
      <c r="V11" s="75">
        <v>2</v>
      </c>
      <c r="W11" s="75">
        <v>3</v>
      </c>
      <c r="X11" s="75">
        <v>4</v>
      </c>
      <c r="Y11" s="75">
        <v>2</v>
      </c>
      <c r="Z11" s="75">
        <v>3</v>
      </c>
      <c r="AA11" s="75"/>
      <c r="AB11" s="75">
        <v>1</v>
      </c>
      <c r="AC11" s="75"/>
      <c r="AD11" s="75">
        <v>2</v>
      </c>
      <c r="AE11" s="75">
        <v>1</v>
      </c>
      <c r="AF11" s="76"/>
      <c r="AG11" s="75"/>
      <c r="AH11" s="76">
        <v>18</v>
      </c>
      <c r="AI11" s="76">
        <v>4</v>
      </c>
      <c r="AJ11" s="69">
        <f t="shared" si="0"/>
        <v>71</v>
      </c>
      <c r="AK11" s="79">
        <v>660</v>
      </c>
      <c r="AL11" s="129">
        <f t="shared" si="1"/>
        <v>46860</v>
      </c>
      <c r="AM11" s="8"/>
      <c r="AN11" s="52"/>
      <c r="AO11" s="34"/>
      <c r="AY11" s="39">
        <v>71</v>
      </c>
      <c r="AZ11" s="39">
        <v>660</v>
      </c>
      <c r="BA11" s="42">
        <f t="shared" si="2"/>
        <v>46860</v>
      </c>
      <c r="BG11" s="45">
        <v>71</v>
      </c>
      <c r="BH11" s="46">
        <v>46860</v>
      </c>
    </row>
    <row r="12" spans="2:60" ht="273.75" customHeight="1" thickBot="1" x14ac:dyDescent="0.35">
      <c r="B12" s="16">
        <v>7</v>
      </c>
      <c r="C12" s="136" t="s">
        <v>65</v>
      </c>
      <c r="D12" s="55" t="s">
        <v>66</v>
      </c>
      <c r="E12" s="78" t="s">
        <v>9</v>
      </c>
      <c r="F12" s="78"/>
      <c r="G12" s="78"/>
      <c r="H12" s="78"/>
      <c r="I12" s="78"/>
      <c r="J12" s="78"/>
      <c r="K12" s="78"/>
      <c r="L12" s="78"/>
      <c r="M12" s="74"/>
      <c r="N12" s="75"/>
      <c r="O12" s="75"/>
      <c r="P12" s="75"/>
      <c r="Q12" s="76"/>
      <c r="R12" s="75"/>
      <c r="S12" s="75"/>
      <c r="T12" s="75"/>
      <c r="U12" s="75"/>
      <c r="V12" s="75"/>
      <c r="W12" s="75"/>
      <c r="X12" s="75"/>
      <c r="Y12" s="75"/>
      <c r="Z12" s="75">
        <v>5</v>
      </c>
      <c r="AA12" s="75">
        <v>1</v>
      </c>
      <c r="AB12" s="75">
        <v>1</v>
      </c>
      <c r="AC12" s="75">
        <v>1</v>
      </c>
      <c r="AD12" s="75">
        <v>3</v>
      </c>
      <c r="AE12" s="75">
        <v>1</v>
      </c>
      <c r="AF12" s="76">
        <v>5</v>
      </c>
      <c r="AG12" s="75">
        <v>1</v>
      </c>
      <c r="AH12" s="76"/>
      <c r="AI12" s="76"/>
      <c r="AJ12" s="69">
        <f t="shared" si="0"/>
        <v>18</v>
      </c>
      <c r="AK12" s="79">
        <v>4500</v>
      </c>
      <c r="AL12" s="129">
        <f t="shared" si="1"/>
        <v>81000</v>
      </c>
      <c r="AM12" s="8"/>
      <c r="AN12" s="47"/>
      <c r="AO12" s="34"/>
      <c r="AY12" s="39">
        <v>18</v>
      </c>
      <c r="AZ12" s="39">
        <v>4500</v>
      </c>
      <c r="BA12" s="42">
        <f t="shared" si="2"/>
        <v>81000</v>
      </c>
      <c r="BG12" s="45">
        <v>18</v>
      </c>
      <c r="BH12" s="46">
        <v>81000</v>
      </c>
    </row>
    <row r="13" spans="2:60" ht="201.75" customHeight="1" thickBot="1" x14ac:dyDescent="0.3">
      <c r="B13" s="16">
        <v>8</v>
      </c>
      <c r="C13" s="135" t="s">
        <v>25</v>
      </c>
      <c r="D13" s="54" t="s">
        <v>83</v>
      </c>
      <c r="E13" s="81" t="s">
        <v>9</v>
      </c>
      <c r="F13" s="81"/>
      <c r="G13" s="81"/>
      <c r="H13" s="81"/>
      <c r="I13" s="81"/>
      <c r="J13" s="81"/>
      <c r="K13" s="81"/>
      <c r="L13" s="81"/>
      <c r="M13" s="82">
        <v>1</v>
      </c>
      <c r="N13" s="83">
        <v>2</v>
      </c>
      <c r="O13" s="83">
        <v>3</v>
      </c>
      <c r="P13" s="83">
        <v>2</v>
      </c>
      <c r="Q13" s="84">
        <v>4</v>
      </c>
      <c r="R13" s="83">
        <v>2</v>
      </c>
      <c r="S13" s="83">
        <v>1</v>
      </c>
      <c r="T13" s="83">
        <v>1</v>
      </c>
      <c r="U13" s="83">
        <v>1</v>
      </c>
      <c r="V13" s="83">
        <v>1</v>
      </c>
      <c r="W13" s="83">
        <v>1</v>
      </c>
      <c r="X13" s="83">
        <v>2</v>
      </c>
      <c r="Y13" s="83">
        <v>1</v>
      </c>
      <c r="Z13" s="83">
        <v>15</v>
      </c>
      <c r="AA13" s="83"/>
      <c r="AB13" s="83">
        <v>1</v>
      </c>
      <c r="AC13" s="83">
        <v>2</v>
      </c>
      <c r="AD13" s="83">
        <v>1</v>
      </c>
      <c r="AE13" s="83">
        <v>1</v>
      </c>
      <c r="AF13" s="84"/>
      <c r="AG13" s="83"/>
      <c r="AH13" s="84"/>
      <c r="AI13" s="84">
        <v>1</v>
      </c>
      <c r="AJ13" s="69">
        <f t="shared" si="0"/>
        <v>43</v>
      </c>
      <c r="AK13" s="85">
        <v>4800</v>
      </c>
      <c r="AL13" s="129">
        <f t="shared" si="1"/>
        <v>206400</v>
      </c>
      <c r="AM13" s="6"/>
      <c r="AO13" s="34"/>
      <c r="AY13" s="39">
        <v>43</v>
      </c>
      <c r="AZ13" s="39">
        <v>4800</v>
      </c>
      <c r="BA13" s="42">
        <f t="shared" si="2"/>
        <v>206400</v>
      </c>
      <c r="BG13" s="45">
        <v>43</v>
      </c>
      <c r="BH13" s="46">
        <v>206400</v>
      </c>
    </row>
    <row r="14" spans="2:60" ht="169.5" customHeight="1" thickBot="1" x14ac:dyDescent="0.3">
      <c r="B14" s="17">
        <v>9</v>
      </c>
      <c r="C14" s="135" t="s">
        <v>34</v>
      </c>
      <c r="D14" s="71" t="s">
        <v>67</v>
      </c>
      <c r="E14" s="78" t="s">
        <v>9</v>
      </c>
      <c r="F14" s="78"/>
      <c r="G14" s="78"/>
      <c r="H14" s="78"/>
      <c r="I14" s="78"/>
      <c r="J14" s="78"/>
      <c r="K14" s="78"/>
      <c r="L14" s="78"/>
      <c r="M14" s="74">
        <v>1</v>
      </c>
      <c r="N14" s="75">
        <v>2</v>
      </c>
      <c r="O14" s="75">
        <v>3</v>
      </c>
      <c r="P14" s="75">
        <v>1</v>
      </c>
      <c r="Q14" s="76">
        <v>2</v>
      </c>
      <c r="R14" s="75">
        <v>2</v>
      </c>
      <c r="S14" s="75">
        <v>1</v>
      </c>
      <c r="T14" s="75">
        <v>1</v>
      </c>
      <c r="U14" s="75">
        <v>1</v>
      </c>
      <c r="V14" s="75">
        <v>1</v>
      </c>
      <c r="W14" s="75">
        <v>1</v>
      </c>
      <c r="X14" s="75">
        <v>2</v>
      </c>
      <c r="Y14" s="75">
        <v>1</v>
      </c>
      <c r="Z14" s="75">
        <v>1</v>
      </c>
      <c r="AA14" s="75"/>
      <c r="AB14" s="75"/>
      <c r="AC14" s="75"/>
      <c r="AD14" s="75">
        <v>0</v>
      </c>
      <c r="AE14" s="75">
        <v>1</v>
      </c>
      <c r="AF14" s="76"/>
      <c r="AG14" s="75"/>
      <c r="AH14" s="76"/>
      <c r="AI14" s="76">
        <v>2</v>
      </c>
      <c r="AJ14" s="69">
        <f t="shared" si="0"/>
        <v>23</v>
      </c>
      <c r="AK14" s="86">
        <v>6000</v>
      </c>
      <c r="AL14" s="129">
        <f t="shared" si="1"/>
        <v>138000</v>
      </c>
      <c r="AM14" s="6"/>
      <c r="AN14" s="48"/>
      <c r="AO14" s="34"/>
      <c r="AY14" s="39">
        <v>23</v>
      </c>
      <c r="AZ14" s="39">
        <v>6000</v>
      </c>
      <c r="BA14" s="42">
        <f t="shared" si="2"/>
        <v>138000</v>
      </c>
      <c r="BG14" s="45">
        <v>23</v>
      </c>
      <c r="BH14" s="46">
        <v>138000</v>
      </c>
    </row>
    <row r="15" spans="2:60" ht="169.5" customHeight="1" thickBot="1" x14ac:dyDescent="0.3">
      <c r="B15" s="17">
        <v>10</v>
      </c>
      <c r="C15" s="135" t="s">
        <v>45</v>
      </c>
      <c r="D15" s="71" t="s">
        <v>68</v>
      </c>
      <c r="E15" s="78"/>
      <c r="F15" s="78"/>
      <c r="G15" s="78"/>
      <c r="H15" s="78"/>
      <c r="I15" s="78"/>
      <c r="J15" s="78"/>
      <c r="K15" s="78"/>
      <c r="L15" s="78"/>
      <c r="M15" s="74"/>
      <c r="N15" s="75"/>
      <c r="O15" s="75">
        <v>1</v>
      </c>
      <c r="P15" s="75"/>
      <c r="Q15" s="76"/>
      <c r="R15" s="75">
        <v>2</v>
      </c>
      <c r="S15" s="75"/>
      <c r="T15" s="75"/>
      <c r="U15" s="75"/>
      <c r="V15" s="75"/>
      <c r="W15" s="75">
        <v>1</v>
      </c>
      <c r="X15" s="75"/>
      <c r="Y15" s="75"/>
      <c r="Z15" s="75">
        <v>3</v>
      </c>
      <c r="AA15" s="75"/>
      <c r="AB15" s="75"/>
      <c r="AC15" s="75"/>
      <c r="AD15" s="75"/>
      <c r="AE15" s="75"/>
      <c r="AF15" s="76"/>
      <c r="AG15" s="75"/>
      <c r="AH15" s="76"/>
      <c r="AI15" s="76">
        <v>1</v>
      </c>
      <c r="AJ15" s="69">
        <f t="shared" si="0"/>
        <v>8</v>
      </c>
      <c r="AK15" s="86">
        <v>960</v>
      </c>
      <c r="AL15" s="129">
        <f t="shared" si="1"/>
        <v>7680</v>
      </c>
      <c r="AM15" s="6"/>
      <c r="AO15" s="34"/>
      <c r="AY15" s="39">
        <v>8</v>
      </c>
      <c r="AZ15" s="39">
        <v>960</v>
      </c>
      <c r="BA15" s="42">
        <f t="shared" si="2"/>
        <v>7680</v>
      </c>
      <c r="BG15" s="45">
        <v>8</v>
      </c>
      <c r="BH15" s="46">
        <v>7680</v>
      </c>
    </row>
    <row r="16" spans="2:60" ht="322.5" customHeight="1" thickBot="1" x14ac:dyDescent="0.3">
      <c r="B16" s="18">
        <v>11</v>
      </c>
      <c r="C16" s="138" t="s">
        <v>47</v>
      </c>
      <c r="D16" s="88" t="s">
        <v>84</v>
      </c>
      <c r="E16" s="81"/>
      <c r="F16" s="81">
        <v>10</v>
      </c>
      <c r="G16" s="81"/>
      <c r="H16" s="81">
        <v>30</v>
      </c>
      <c r="I16" s="81">
        <v>10</v>
      </c>
      <c r="J16" s="81">
        <v>30</v>
      </c>
      <c r="K16" s="81">
        <v>10</v>
      </c>
      <c r="L16" s="81">
        <v>15</v>
      </c>
      <c r="M16" s="82">
        <v>9</v>
      </c>
      <c r="N16" s="83"/>
      <c r="O16" s="83">
        <v>10</v>
      </c>
      <c r="P16" s="83"/>
      <c r="Q16" s="84">
        <v>20</v>
      </c>
      <c r="R16" s="83">
        <v>10</v>
      </c>
      <c r="S16" s="83">
        <v>6</v>
      </c>
      <c r="T16" s="83">
        <v>5</v>
      </c>
      <c r="U16" s="83">
        <v>10</v>
      </c>
      <c r="V16" s="83">
        <v>10</v>
      </c>
      <c r="W16" s="83">
        <v>10</v>
      </c>
      <c r="X16" s="83">
        <v>6</v>
      </c>
      <c r="Y16" s="83">
        <v>15</v>
      </c>
      <c r="Z16" s="83">
        <v>3</v>
      </c>
      <c r="AA16" s="83">
        <v>8</v>
      </c>
      <c r="AB16" s="83"/>
      <c r="AC16" s="83">
        <v>6</v>
      </c>
      <c r="AD16" s="83">
        <v>0</v>
      </c>
      <c r="AE16" s="83">
        <v>3</v>
      </c>
      <c r="AF16" s="84">
        <v>20</v>
      </c>
      <c r="AG16" s="83"/>
      <c r="AH16" s="84"/>
      <c r="AI16" s="84"/>
      <c r="AJ16" s="69">
        <f t="shared" si="0"/>
        <v>256</v>
      </c>
      <c r="AK16" s="85">
        <v>500</v>
      </c>
      <c r="AL16" s="129">
        <f t="shared" si="1"/>
        <v>128000</v>
      </c>
      <c r="AM16" s="13"/>
      <c r="AN16" s="49"/>
      <c r="AO16" s="34"/>
      <c r="AY16" s="39">
        <v>256</v>
      </c>
      <c r="AZ16" s="39">
        <v>500</v>
      </c>
      <c r="BA16" s="42">
        <f t="shared" si="2"/>
        <v>128000</v>
      </c>
      <c r="BG16" s="45">
        <v>256</v>
      </c>
      <c r="BH16" s="46">
        <v>128000</v>
      </c>
    </row>
    <row r="17" spans="2:60" ht="322.5" customHeight="1" thickBot="1" x14ac:dyDescent="0.3">
      <c r="B17" s="18">
        <v>12</v>
      </c>
      <c r="C17" s="89" t="s">
        <v>23</v>
      </c>
      <c r="D17" s="56" t="s">
        <v>69</v>
      </c>
      <c r="E17" s="81"/>
      <c r="F17" s="81"/>
      <c r="G17" s="81"/>
      <c r="H17" s="81"/>
      <c r="I17" s="81"/>
      <c r="J17" s="81"/>
      <c r="K17" s="81"/>
      <c r="L17" s="81"/>
      <c r="M17" s="82"/>
      <c r="N17" s="83"/>
      <c r="O17" s="83"/>
      <c r="P17" s="83"/>
      <c r="Q17" s="84"/>
      <c r="R17" s="83"/>
      <c r="S17" s="83"/>
      <c r="T17" s="83"/>
      <c r="U17" s="83"/>
      <c r="V17" s="83"/>
      <c r="W17" s="83"/>
      <c r="X17" s="83"/>
      <c r="Y17" s="83"/>
      <c r="Z17" s="83"/>
      <c r="AA17" s="83"/>
      <c r="AB17" s="83"/>
      <c r="AC17" s="83"/>
      <c r="AD17" s="83"/>
      <c r="AE17" s="83"/>
      <c r="AF17" s="84"/>
      <c r="AG17" s="83"/>
      <c r="AH17" s="84">
        <v>20</v>
      </c>
      <c r="AI17" s="84">
        <v>2</v>
      </c>
      <c r="AJ17" s="69">
        <f t="shared" si="0"/>
        <v>22</v>
      </c>
      <c r="AK17" s="85">
        <v>6400</v>
      </c>
      <c r="AL17" s="129">
        <f t="shared" si="1"/>
        <v>140800</v>
      </c>
      <c r="AM17" s="13"/>
      <c r="AO17" s="34"/>
      <c r="AY17" s="39">
        <v>22</v>
      </c>
      <c r="AZ17" s="39">
        <v>6400</v>
      </c>
      <c r="BA17" s="42">
        <f t="shared" si="2"/>
        <v>140800</v>
      </c>
      <c r="BG17" s="45">
        <v>22</v>
      </c>
      <c r="BH17" s="46">
        <v>140800</v>
      </c>
    </row>
    <row r="18" spans="2:60" ht="322.5" customHeight="1" thickBot="1" x14ac:dyDescent="0.3">
      <c r="B18" s="18">
        <v>13</v>
      </c>
      <c r="C18" s="90" t="s">
        <v>52</v>
      </c>
      <c r="D18" s="57" t="s">
        <v>87</v>
      </c>
      <c r="E18" s="81"/>
      <c r="F18" s="81"/>
      <c r="G18" s="81"/>
      <c r="H18" s="81"/>
      <c r="I18" s="81"/>
      <c r="J18" s="81"/>
      <c r="K18" s="81"/>
      <c r="L18" s="81"/>
      <c r="M18" s="82"/>
      <c r="N18" s="83"/>
      <c r="O18" s="83"/>
      <c r="P18" s="83"/>
      <c r="Q18" s="84"/>
      <c r="R18" s="83"/>
      <c r="S18" s="83"/>
      <c r="T18" s="83"/>
      <c r="U18" s="83"/>
      <c r="V18" s="83"/>
      <c r="W18" s="83"/>
      <c r="X18" s="83"/>
      <c r="Y18" s="83"/>
      <c r="Z18" s="83"/>
      <c r="AA18" s="83"/>
      <c r="AB18" s="83"/>
      <c r="AC18" s="83"/>
      <c r="AD18" s="83"/>
      <c r="AE18" s="83"/>
      <c r="AF18" s="84"/>
      <c r="AG18" s="83"/>
      <c r="AH18" s="84">
        <v>16</v>
      </c>
      <c r="AI18" s="84">
        <v>1</v>
      </c>
      <c r="AJ18" s="69">
        <f t="shared" si="0"/>
        <v>17</v>
      </c>
      <c r="AK18" s="85">
        <v>11824</v>
      </c>
      <c r="AL18" s="129">
        <f t="shared" si="1"/>
        <v>201008</v>
      </c>
      <c r="AM18" s="13"/>
      <c r="AO18" s="34"/>
      <c r="AY18" s="39">
        <v>17</v>
      </c>
      <c r="AZ18" s="39">
        <v>11824</v>
      </c>
      <c r="BA18" s="42">
        <f t="shared" si="2"/>
        <v>201008</v>
      </c>
      <c r="BG18" s="45">
        <v>17</v>
      </c>
      <c r="BH18" s="46">
        <v>201008</v>
      </c>
    </row>
    <row r="19" spans="2:60" ht="409.5" customHeight="1" thickBot="1" x14ac:dyDescent="0.3">
      <c r="B19" s="18">
        <v>14</v>
      </c>
      <c r="C19" s="91" t="s">
        <v>56</v>
      </c>
      <c r="D19" s="58" t="s">
        <v>70</v>
      </c>
      <c r="E19" s="81"/>
      <c r="F19" s="81"/>
      <c r="G19" s="81"/>
      <c r="H19" s="81"/>
      <c r="I19" s="81"/>
      <c r="J19" s="81"/>
      <c r="K19" s="81"/>
      <c r="L19" s="81"/>
      <c r="M19" s="82"/>
      <c r="N19" s="83"/>
      <c r="O19" s="83"/>
      <c r="P19" s="83"/>
      <c r="Q19" s="84"/>
      <c r="R19" s="83"/>
      <c r="S19" s="83"/>
      <c r="T19" s="83"/>
      <c r="U19" s="83"/>
      <c r="V19" s="83"/>
      <c r="W19" s="83"/>
      <c r="X19" s="83"/>
      <c r="Y19" s="83"/>
      <c r="Z19" s="83"/>
      <c r="AA19" s="83"/>
      <c r="AB19" s="83"/>
      <c r="AC19" s="83"/>
      <c r="AD19" s="83"/>
      <c r="AE19" s="83"/>
      <c r="AF19" s="84"/>
      <c r="AG19" s="83"/>
      <c r="AH19" s="84">
        <v>10</v>
      </c>
      <c r="AI19" s="84"/>
      <c r="AJ19" s="69">
        <f t="shared" si="0"/>
        <v>10</v>
      </c>
      <c r="AK19" s="85">
        <v>4200</v>
      </c>
      <c r="AL19" s="129">
        <f t="shared" si="1"/>
        <v>42000</v>
      </c>
      <c r="AM19" s="13"/>
      <c r="AO19" s="34"/>
      <c r="AY19" s="39">
        <v>10</v>
      </c>
      <c r="AZ19" s="39">
        <v>4200</v>
      </c>
      <c r="BA19" s="42">
        <f t="shared" si="2"/>
        <v>42000</v>
      </c>
      <c r="BG19" s="45">
        <v>10</v>
      </c>
      <c r="BH19" s="46">
        <v>42000</v>
      </c>
    </row>
    <row r="20" spans="2:60" ht="283.5" customHeight="1" thickBot="1" x14ac:dyDescent="0.3">
      <c r="B20" s="18">
        <v>15</v>
      </c>
      <c r="C20" s="92" t="s">
        <v>58</v>
      </c>
      <c r="D20" s="59" t="s">
        <v>71</v>
      </c>
      <c r="E20" s="81"/>
      <c r="F20" s="93"/>
      <c r="G20" s="81"/>
      <c r="H20" s="81"/>
      <c r="I20" s="81"/>
      <c r="J20" s="81"/>
      <c r="K20" s="81"/>
      <c r="L20" s="81"/>
      <c r="M20" s="82"/>
      <c r="N20" s="83"/>
      <c r="O20" s="83"/>
      <c r="P20" s="83"/>
      <c r="Q20" s="84"/>
      <c r="R20" s="83"/>
      <c r="S20" s="83"/>
      <c r="T20" s="83"/>
      <c r="U20" s="83"/>
      <c r="V20" s="83"/>
      <c r="W20" s="83"/>
      <c r="X20" s="83"/>
      <c r="Y20" s="83"/>
      <c r="Z20" s="83"/>
      <c r="AA20" s="83"/>
      <c r="AB20" s="83"/>
      <c r="AC20" s="83"/>
      <c r="AD20" s="83"/>
      <c r="AE20" s="83"/>
      <c r="AF20" s="84"/>
      <c r="AG20" s="83"/>
      <c r="AH20" s="84">
        <v>42</v>
      </c>
      <c r="AI20" s="84"/>
      <c r="AJ20" s="69">
        <f t="shared" si="0"/>
        <v>42</v>
      </c>
      <c r="AK20" s="85">
        <v>5800</v>
      </c>
      <c r="AL20" s="129">
        <f t="shared" si="1"/>
        <v>243600</v>
      </c>
      <c r="AM20" s="13"/>
      <c r="AO20" s="34"/>
      <c r="AY20" s="39">
        <v>42</v>
      </c>
      <c r="AZ20" s="39">
        <v>5800</v>
      </c>
      <c r="BA20" s="42">
        <f t="shared" si="2"/>
        <v>243600</v>
      </c>
      <c r="BG20" s="45">
        <v>42</v>
      </c>
      <c r="BH20" s="46">
        <v>243600</v>
      </c>
    </row>
    <row r="21" spans="2:60" ht="287.25" customHeight="1" thickBot="1" x14ac:dyDescent="0.3">
      <c r="B21" s="18">
        <v>16</v>
      </c>
      <c r="C21" s="135" t="s">
        <v>72</v>
      </c>
      <c r="D21" s="131" t="s">
        <v>73</v>
      </c>
      <c r="E21" s="132"/>
      <c r="F21" s="132"/>
      <c r="G21" s="81"/>
      <c r="H21" s="81"/>
      <c r="I21" s="81"/>
      <c r="J21" s="81"/>
      <c r="K21" s="81"/>
      <c r="L21" s="81"/>
      <c r="M21" s="82"/>
      <c r="N21" s="83"/>
      <c r="O21" s="83"/>
      <c r="P21" s="83"/>
      <c r="Q21" s="84"/>
      <c r="R21" s="83"/>
      <c r="S21" s="83"/>
      <c r="T21" s="83"/>
      <c r="U21" s="83"/>
      <c r="V21" s="83"/>
      <c r="W21" s="83"/>
      <c r="X21" s="83"/>
      <c r="Y21" s="83"/>
      <c r="Z21" s="83"/>
      <c r="AA21" s="83"/>
      <c r="AB21" s="83"/>
      <c r="AC21" s="83"/>
      <c r="AD21" s="83"/>
      <c r="AE21" s="83"/>
      <c r="AF21" s="84"/>
      <c r="AG21" s="83"/>
      <c r="AH21" s="84">
        <v>20</v>
      </c>
      <c r="AI21" s="84">
        <v>4</v>
      </c>
      <c r="AJ21" s="69">
        <f t="shared" si="0"/>
        <v>24</v>
      </c>
      <c r="AK21" s="85">
        <v>500</v>
      </c>
      <c r="AL21" s="129">
        <f t="shared" si="1"/>
        <v>12000</v>
      </c>
      <c r="AM21" s="13"/>
      <c r="AO21" s="34"/>
      <c r="AY21" s="39">
        <v>24</v>
      </c>
      <c r="AZ21" s="39">
        <v>500</v>
      </c>
      <c r="BA21" s="42">
        <f t="shared" si="2"/>
        <v>12000</v>
      </c>
      <c r="BG21" s="45">
        <v>24</v>
      </c>
      <c r="BH21" s="46">
        <v>12000</v>
      </c>
    </row>
    <row r="22" spans="2:60" ht="322.5" customHeight="1" thickBot="1" x14ac:dyDescent="0.3">
      <c r="B22" s="18">
        <v>17</v>
      </c>
      <c r="C22" s="60" t="s">
        <v>62</v>
      </c>
      <c r="D22" s="61" t="s">
        <v>74</v>
      </c>
      <c r="E22" s="94"/>
      <c r="F22" s="95"/>
      <c r="G22" s="81"/>
      <c r="H22" s="81"/>
      <c r="I22" s="81"/>
      <c r="J22" s="81"/>
      <c r="K22" s="81"/>
      <c r="L22" s="81"/>
      <c r="M22" s="82"/>
      <c r="N22" s="83"/>
      <c r="O22" s="83"/>
      <c r="P22" s="83"/>
      <c r="Q22" s="84"/>
      <c r="R22" s="83"/>
      <c r="S22" s="83"/>
      <c r="T22" s="83"/>
      <c r="U22" s="83"/>
      <c r="V22" s="83"/>
      <c r="W22" s="83"/>
      <c r="X22" s="83"/>
      <c r="Y22" s="83"/>
      <c r="Z22" s="83"/>
      <c r="AA22" s="83"/>
      <c r="AB22" s="83"/>
      <c r="AC22" s="83"/>
      <c r="AD22" s="83"/>
      <c r="AE22" s="83"/>
      <c r="AF22" s="84"/>
      <c r="AG22" s="83"/>
      <c r="AH22" s="84">
        <v>1</v>
      </c>
      <c r="AI22" s="84"/>
      <c r="AJ22" s="69">
        <f t="shared" si="0"/>
        <v>1</v>
      </c>
      <c r="AK22" s="85">
        <v>6000</v>
      </c>
      <c r="AL22" s="129">
        <f t="shared" si="1"/>
        <v>6000</v>
      </c>
      <c r="AM22" s="13"/>
      <c r="AO22" s="34"/>
      <c r="AY22" s="39">
        <v>1</v>
      </c>
      <c r="AZ22" s="39">
        <v>6000</v>
      </c>
      <c r="BA22" s="42">
        <f t="shared" si="2"/>
        <v>6000</v>
      </c>
      <c r="BG22" s="45">
        <v>1</v>
      </c>
      <c r="BH22" s="46">
        <v>6000</v>
      </c>
    </row>
    <row r="23" spans="2:60" ht="322.5" customHeight="1" thickBot="1" x14ac:dyDescent="0.3">
      <c r="B23" s="18">
        <v>18</v>
      </c>
      <c r="C23" s="139" t="s">
        <v>61</v>
      </c>
      <c r="D23" s="62" t="s">
        <v>85</v>
      </c>
      <c r="E23" s="96"/>
      <c r="F23" s="97"/>
      <c r="G23" s="98"/>
      <c r="H23" s="98"/>
      <c r="I23" s="98"/>
      <c r="J23" s="98"/>
      <c r="K23" s="98"/>
      <c r="L23" s="98"/>
      <c r="M23" s="87"/>
      <c r="N23" s="84"/>
      <c r="O23" s="84"/>
      <c r="P23" s="84"/>
      <c r="Q23" s="84"/>
      <c r="R23" s="84"/>
      <c r="S23" s="84"/>
      <c r="T23" s="84"/>
      <c r="U23" s="84"/>
      <c r="V23" s="84"/>
      <c r="W23" s="84"/>
      <c r="X23" s="84"/>
      <c r="Y23" s="84"/>
      <c r="Z23" s="84"/>
      <c r="AA23" s="84"/>
      <c r="AB23" s="84"/>
      <c r="AC23" s="84"/>
      <c r="AD23" s="84"/>
      <c r="AE23" s="84"/>
      <c r="AF23" s="84"/>
      <c r="AG23" s="84"/>
      <c r="AH23" s="84">
        <v>14</v>
      </c>
      <c r="AI23" s="84">
        <v>3</v>
      </c>
      <c r="AJ23" s="70">
        <f t="shared" si="0"/>
        <v>17</v>
      </c>
      <c r="AK23" s="99">
        <v>5000</v>
      </c>
      <c r="AL23" s="130">
        <f>AK23*AJ23</f>
        <v>85000</v>
      </c>
      <c r="AM23" s="53"/>
      <c r="AN23" s="49"/>
      <c r="AO23" s="34"/>
      <c r="AY23" s="39">
        <v>17</v>
      </c>
      <c r="AZ23" s="39">
        <v>6000</v>
      </c>
      <c r="BA23" s="42">
        <f t="shared" si="2"/>
        <v>102000</v>
      </c>
      <c r="BG23" s="45">
        <v>17</v>
      </c>
      <c r="BH23" s="46">
        <v>102000</v>
      </c>
    </row>
    <row r="24" spans="2:60" ht="322.5" customHeight="1" thickBot="1" x14ac:dyDescent="0.3">
      <c r="B24" s="18">
        <v>19</v>
      </c>
      <c r="C24" s="63" t="s">
        <v>57</v>
      </c>
      <c r="D24" s="64" t="s">
        <v>75</v>
      </c>
      <c r="E24" s="81"/>
      <c r="F24" s="81"/>
      <c r="G24" s="81"/>
      <c r="H24" s="81"/>
      <c r="I24" s="81"/>
      <c r="J24" s="81"/>
      <c r="K24" s="81"/>
      <c r="L24" s="81"/>
      <c r="M24" s="82"/>
      <c r="N24" s="83"/>
      <c r="O24" s="83"/>
      <c r="P24" s="83"/>
      <c r="Q24" s="84"/>
      <c r="R24" s="83"/>
      <c r="S24" s="83"/>
      <c r="T24" s="83"/>
      <c r="U24" s="83"/>
      <c r="V24" s="83"/>
      <c r="W24" s="83"/>
      <c r="X24" s="83"/>
      <c r="Y24" s="83"/>
      <c r="Z24" s="83"/>
      <c r="AA24" s="83"/>
      <c r="AB24" s="83"/>
      <c r="AC24" s="83"/>
      <c r="AD24" s="83"/>
      <c r="AE24" s="83"/>
      <c r="AF24" s="84"/>
      <c r="AG24" s="83"/>
      <c r="AH24" s="84">
        <v>25</v>
      </c>
      <c r="AI24" s="84">
        <v>2</v>
      </c>
      <c r="AJ24" s="69">
        <f t="shared" si="0"/>
        <v>27</v>
      </c>
      <c r="AK24" s="85">
        <v>5000</v>
      </c>
      <c r="AL24" s="129">
        <f t="shared" si="1"/>
        <v>135000</v>
      </c>
      <c r="AM24" s="13"/>
      <c r="AO24" s="34"/>
      <c r="AY24" s="39">
        <v>27</v>
      </c>
      <c r="AZ24" s="39">
        <v>5000</v>
      </c>
      <c r="BA24" s="42">
        <f t="shared" si="2"/>
        <v>135000</v>
      </c>
      <c r="BG24" s="45">
        <v>27</v>
      </c>
      <c r="BH24" s="46">
        <v>135000</v>
      </c>
    </row>
    <row r="25" spans="2:60" ht="312.75" customHeight="1" thickBot="1" x14ac:dyDescent="0.3">
      <c r="B25" s="38">
        <v>20</v>
      </c>
      <c r="C25" s="140" t="s">
        <v>59</v>
      </c>
      <c r="D25" s="100" t="s">
        <v>60</v>
      </c>
      <c r="E25" s="81"/>
      <c r="F25" s="81"/>
      <c r="G25" s="81"/>
      <c r="H25" s="81"/>
      <c r="I25" s="81"/>
      <c r="J25" s="81"/>
      <c r="K25" s="81"/>
      <c r="L25" s="81"/>
      <c r="M25" s="82"/>
      <c r="N25" s="83"/>
      <c r="O25" s="83"/>
      <c r="P25" s="83"/>
      <c r="Q25" s="84"/>
      <c r="R25" s="83"/>
      <c r="S25" s="83"/>
      <c r="T25" s="83"/>
      <c r="U25" s="83"/>
      <c r="V25" s="83"/>
      <c r="W25" s="83"/>
      <c r="X25" s="83"/>
      <c r="Y25" s="83"/>
      <c r="Z25" s="83"/>
      <c r="AA25" s="83"/>
      <c r="AB25" s="83"/>
      <c r="AC25" s="83"/>
      <c r="AD25" s="83"/>
      <c r="AE25" s="83"/>
      <c r="AF25" s="84"/>
      <c r="AG25" s="83"/>
      <c r="AH25" s="84">
        <v>45</v>
      </c>
      <c r="AI25" s="84"/>
      <c r="AJ25" s="69">
        <f t="shared" si="0"/>
        <v>45</v>
      </c>
      <c r="AK25" s="85">
        <v>2500</v>
      </c>
      <c r="AL25" s="129">
        <f t="shared" si="1"/>
        <v>112500</v>
      </c>
      <c r="AM25" s="13"/>
      <c r="AO25" s="34"/>
      <c r="AY25" s="39">
        <v>45</v>
      </c>
      <c r="AZ25" s="39">
        <v>2500</v>
      </c>
      <c r="BA25" s="42">
        <f t="shared" si="2"/>
        <v>112500</v>
      </c>
      <c r="BG25" s="45">
        <v>45</v>
      </c>
      <c r="BH25" s="46">
        <v>112500</v>
      </c>
    </row>
    <row r="26" spans="2:60" ht="180.75" customHeight="1" thickBot="1" x14ac:dyDescent="0.3">
      <c r="B26" s="19">
        <v>21</v>
      </c>
      <c r="C26" s="141" t="s">
        <v>25</v>
      </c>
      <c r="D26" s="101" t="s">
        <v>76</v>
      </c>
      <c r="E26" s="102" t="s">
        <v>9</v>
      </c>
      <c r="F26" s="103">
        <v>1</v>
      </c>
      <c r="G26" s="103">
        <v>1</v>
      </c>
      <c r="H26" s="103">
        <v>2</v>
      </c>
      <c r="I26" s="103">
        <v>1</v>
      </c>
      <c r="J26" s="103">
        <v>2</v>
      </c>
      <c r="K26" s="103">
        <v>1</v>
      </c>
      <c r="L26" s="103">
        <v>1</v>
      </c>
      <c r="M26" s="82">
        <v>1</v>
      </c>
      <c r="N26" s="83">
        <v>2</v>
      </c>
      <c r="O26" s="83">
        <v>2</v>
      </c>
      <c r="P26" s="83">
        <v>1</v>
      </c>
      <c r="Q26" s="84">
        <v>2</v>
      </c>
      <c r="R26" s="83">
        <v>1</v>
      </c>
      <c r="S26" s="83">
        <v>1</v>
      </c>
      <c r="T26" s="83">
        <v>1</v>
      </c>
      <c r="U26" s="83">
        <v>1</v>
      </c>
      <c r="V26" s="83">
        <v>1</v>
      </c>
      <c r="W26" s="83">
        <v>1</v>
      </c>
      <c r="X26" s="83">
        <v>2</v>
      </c>
      <c r="Y26" s="83">
        <v>1</v>
      </c>
      <c r="Z26" s="83">
        <v>2</v>
      </c>
      <c r="AA26" s="83"/>
      <c r="AB26" s="83">
        <v>1</v>
      </c>
      <c r="AC26" s="83"/>
      <c r="AD26" s="83">
        <v>1</v>
      </c>
      <c r="AE26" s="83">
        <v>1</v>
      </c>
      <c r="AF26" s="84">
        <v>3</v>
      </c>
      <c r="AG26" s="83"/>
      <c r="AH26" s="84">
        <v>22</v>
      </c>
      <c r="AI26" s="84">
        <v>6</v>
      </c>
      <c r="AJ26" s="112">
        <f t="shared" si="0"/>
        <v>62</v>
      </c>
      <c r="AK26" s="85">
        <v>4800</v>
      </c>
      <c r="AL26" s="127">
        <f t="shared" si="1"/>
        <v>297600</v>
      </c>
      <c r="AM26" s="5"/>
      <c r="AO26" s="34"/>
      <c r="AY26" s="39">
        <v>62</v>
      </c>
      <c r="AZ26" s="39">
        <v>4800</v>
      </c>
      <c r="BA26" s="42">
        <f t="shared" si="2"/>
        <v>297600</v>
      </c>
      <c r="BG26" s="45">
        <v>62</v>
      </c>
      <c r="BH26" s="46">
        <v>297600</v>
      </c>
    </row>
    <row r="27" spans="2:60" ht="180.75" customHeight="1" x14ac:dyDescent="0.25">
      <c r="B27" s="111">
        <v>22</v>
      </c>
      <c r="C27" s="123" t="s">
        <v>88</v>
      </c>
      <c r="D27" s="125" t="s">
        <v>90</v>
      </c>
      <c r="E27" s="75" t="s">
        <v>9</v>
      </c>
      <c r="F27" s="74"/>
      <c r="G27" s="74"/>
      <c r="H27" s="74"/>
      <c r="I27" s="74"/>
      <c r="J27" s="74"/>
      <c r="K27" s="74"/>
      <c r="L27" s="74"/>
      <c r="M27" s="74"/>
      <c r="N27" s="75"/>
      <c r="O27" s="75"/>
      <c r="P27" s="75"/>
      <c r="Q27" s="76"/>
      <c r="R27" s="75"/>
      <c r="S27" s="75"/>
      <c r="T27" s="75"/>
      <c r="U27" s="75"/>
      <c r="V27" s="75"/>
      <c r="W27" s="75"/>
      <c r="X27" s="75"/>
      <c r="Y27" s="75"/>
      <c r="Z27" s="75"/>
      <c r="AA27" s="75"/>
      <c r="AB27" s="75"/>
      <c r="AC27" s="75"/>
      <c r="AD27" s="75"/>
      <c r="AE27" s="75"/>
      <c r="AF27" s="76"/>
      <c r="AG27" s="75"/>
      <c r="AH27" s="76"/>
      <c r="AI27" s="76"/>
      <c r="AJ27" s="75">
        <v>1</v>
      </c>
      <c r="AK27" s="86">
        <v>4000</v>
      </c>
      <c r="AL27" s="128">
        <f>AK27*AJ27</f>
        <v>4000</v>
      </c>
      <c r="AM27" s="114"/>
      <c r="AO27" s="34"/>
      <c r="AY27" s="39"/>
      <c r="AZ27" s="39"/>
      <c r="BA27" s="42"/>
      <c r="BG27" s="113"/>
      <c r="BH27" s="113"/>
    </row>
    <row r="28" spans="2:60" ht="180.75" customHeight="1" thickBot="1" x14ac:dyDescent="0.3">
      <c r="B28" s="111">
        <v>22</v>
      </c>
      <c r="C28" s="124" t="s">
        <v>89</v>
      </c>
      <c r="D28" s="126" t="s">
        <v>91</v>
      </c>
      <c r="E28" s="75" t="s">
        <v>92</v>
      </c>
      <c r="F28" s="74"/>
      <c r="G28" s="74"/>
      <c r="H28" s="74"/>
      <c r="I28" s="74"/>
      <c r="J28" s="74"/>
      <c r="K28" s="74"/>
      <c r="L28" s="74"/>
      <c r="M28" s="74"/>
      <c r="N28" s="75"/>
      <c r="O28" s="75"/>
      <c r="P28" s="75"/>
      <c r="Q28" s="76"/>
      <c r="R28" s="75"/>
      <c r="S28" s="75"/>
      <c r="T28" s="75"/>
      <c r="U28" s="75"/>
      <c r="V28" s="75"/>
      <c r="W28" s="75"/>
      <c r="X28" s="75"/>
      <c r="Y28" s="75"/>
      <c r="Z28" s="75"/>
      <c r="AA28" s="75"/>
      <c r="AB28" s="75"/>
      <c r="AC28" s="75"/>
      <c r="AD28" s="75"/>
      <c r="AE28" s="75"/>
      <c r="AF28" s="76"/>
      <c r="AG28" s="75"/>
      <c r="AH28" s="76"/>
      <c r="AI28" s="76"/>
      <c r="AJ28" s="75">
        <v>1000</v>
      </c>
      <c r="AK28" s="86">
        <v>100</v>
      </c>
      <c r="AL28" s="128">
        <f>AK28*AJ28</f>
        <v>100000</v>
      </c>
      <c r="AM28" s="114"/>
      <c r="AO28" s="34"/>
      <c r="AY28" s="39"/>
      <c r="AZ28" s="39"/>
      <c r="BA28" s="42"/>
      <c r="BG28" s="113"/>
      <c r="BH28" s="113"/>
    </row>
    <row r="29" spans="2:60" ht="40.5" customHeight="1" thickBot="1" x14ac:dyDescent="0.5">
      <c r="B29" s="20"/>
      <c r="C29" s="115" t="s">
        <v>10</v>
      </c>
      <c r="D29" s="116"/>
      <c r="E29" s="117"/>
      <c r="F29" s="118"/>
      <c r="G29" s="118"/>
      <c r="H29" s="118"/>
      <c r="I29" s="118"/>
      <c r="J29" s="118"/>
      <c r="K29" s="118"/>
      <c r="L29" s="118"/>
      <c r="M29" s="119"/>
      <c r="N29" s="119"/>
      <c r="O29" s="119"/>
      <c r="P29" s="119"/>
      <c r="Q29" s="115"/>
      <c r="R29" s="119"/>
      <c r="S29" s="119"/>
      <c r="T29" s="119"/>
      <c r="U29" s="119"/>
      <c r="V29" s="119"/>
      <c r="W29" s="119"/>
      <c r="X29" s="119"/>
      <c r="Y29" s="119"/>
      <c r="Z29" s="119"/>
      <c r="AA29" s="119"/>
      <c r="AB29" s="119"/>
      <c r="AC29" s="119"/>
      <c r="AD29" s="119"/>
      <c r="AE29" s="119"/>
      <c r="AF29" s="115"/>
      <c r="AG29" s="119"/>
      <c r="AH29" s="115"/>
      <c r="AI29" s="115"/>
      <c r="AJ29" s="120"/>
      <c r="AK29" s="121"/>
      <c r="AL29" s="122">
        <f>SUM(AL6:AL28)</f>
        <v>3786648</v>
      </c>
      <c r="AM29" s="10"/>
      <c r="BA29" s="42">
        <f>SUM(BA6:BA26)</f>
        <v>3699648</v>
      </c>
    </row>
    <row r="34" spans="3:38" ht="40.5" customHeight="1" x14ac:dyDescent="0.4">
      <c r="C34" s="104"/>
      <c r="D34" s="105"/>
      <c r="E34" s="106"/>
      <c r="F34" s="105"/>
      <c r="G34" s="105"/>
      <c r="H34" s="105"/>
      <c r="I34" s="105"/>
      <c r="J34" s="105"/>
      <c r="K34" s="105"/>
      <c r="L34" s="105"/>
      <c r="M34" s="105"/>
      <c r="N34" s="105"/>
      <c r="O34" s="105"/>
      <c r="P34" s="105"/>
      <c r="Q34" s="107"/>
      <c r="R34" s="105"/>
      <c r="S34" s="105"/>
      <c r="T34" s="105"/>
      <c r="U34" s="105"/>
      <c r="V34" s="105"/>
      <c r="W34" s="105"/>
      <c r="X34" s="105"/>
      <c r="Y34" s="108"/>
      <c r="Z34" s="108"/>
      <c r="AA34" s="108"/>
      <c r="AB34" s="108"/>
      <c r="AC34" s="108"/>
      <c r="AD34" s="108"/>
      <c r="AE34" s="108"/>
      <c r="AF34" s="109"/>
      <c r="AG34" s="108"/>
      <c r="AH34" s="109"/>
      <c r="AI34" s="109"/>
      <c r="AJ34" s="106"/>
      <c r="AK34" s="106"/>
      <c r="AL34" s="106"/>
    </row>
    <row r="35" spans="3:38" ht="27.75" x14ac:dyDescent="0.4">
      <c r="C35" s="110"/>
      <c r="D35" s="108"/>
      <c r="E35" s="106"/>
      <c r="F35" s="108"/>
      <c r="G35" s="108"/>
      <c r="H35" s="108"/>
      <c r="I35" s="108"/>
      <c r="J35" s="108"/>
      <c r="K35" s="108"/>
      <c r="L35" s="108"/>
      <c r="M35" s="108"/>
      <c r="N35" s="108"/>
      <c r="O35" s="108"/>
      <c r="P35" s="108"/>
      <c r="Q35" s="109"/>
      <c r="R35" s="108"/>
      <c r="S35" s="108"/>
      <c r="T35" s="108"/>
      <c r="U35" s="108"/>
      <c r="V35" s="108"/>
      <c r="W35" s="108"/>
      <c r="X35" s="108"/>
      <c r="Y35" s="108"/>
      <c r="Z35" s="108"/>
      <c r="AA35" s="108"/>
      <c r="AB35" s="108"/>
      <c r="AC35" s="108"/>
      <c r="AD35" s="108"/>
      <c r="AE35" s="108"/>
      <c r="AF35" s="109"/>
      <c r="AG35" s="108"/>
      <c r="AH35" s="109"/>
      <c r="AI35" s="109"/>
      <c r="AJ35" s="106"/>
      <c r="AK35" s="106"/>
      <c r="AL35" s="106"/>
    </row>
    <row r="36" spans="3:38" ht="40.5" customHeight="1" x14ac:dyDescent="0.4">
      <c r="C36" s="104"/>
      <c r="D36" s="105"/>
      <c r="E36" s="106"/>
      <c r="F36" s="105"/>
      <c r="G36" s="105"/>
      <c r="H36" s="105"/>
      <c r="I36" s="105"/>
      <c r="J36" s="105"/>
      <c r="K36" s="105"/>
      <c r="L36" s="105"/>
      <c r="M36" s="105"/>
      <c r="N36" s="105"/>
      <c r="O36" s="105"/>
      <c r="P36" s="105"/>
      <c r="Q36" s="107"/>
      <c r="R36" s="105"/>
      <c r="S36" s="105"/>
      <c r="T36" s="105"/>
      <c r="U36" s="105"/>
      <c r="V36" s="105"/>
      <c r="W36" s="105"/>
      <c r="X36" s="105"/>
      <c r="Y36" s="105"/>
      <c r="Z36" s="108"/>
      <c r="AA36" s="108"/>
      <c r="AB36" s="108"/>
      <c r="AC36" s="108"/>
      <c r="AD36" s="108"/>
      <c r="AE36" s="108"/>
      <c r="AF36" s="109"/>
      <c r="AG36" s="108"/>
      <c r="AH36" s="109"/>
      <c r="AI36" s="109"/>
      <c r="AJ36" s="106"/>
      <c r="AK36" s="106"/>
      <c r="AL36" s="106"/>
    </row>
    <row r="37" spans="3:38" ht="27.75" x14ac:dyDescent="0.4">
      <c r="C37" s="110"/>
      <c r="D37" s="108"/>
      <c r="E37" s="106"/>
      <c r="F37" s="108"/>
      <c r="G37" s="108"/>
      <c r="H37" s="108"/>
      <c r="I37" s="108"/>
      <c r="J37" s="108"/>
      <c r="K37" s="108"/>
      <c r="L37" s="108"/>
      <c r="M37" s="108"/>
      <c r="N37" s="108"/>
      <c r="O37" s="108"/>
      <c r="P37" s="108"/>
      <c r="Q37" s="109"/>
      <c r="R37" s="108"/>
      <c r="S37" s="108"/>
      <c r="T37" s="108"/>
      <c r="U37" s="108"/>
      <c r="V37" s="108"/>
      <c r="W37" s="108"/>
      <c r="X37" s="108"/>
      <c r="Y37" s="108"/>
      <c r="Z37" s="108"/>
      <c r="AA37" s="108"/>
      <c r="AB37" s="108"/>
      <c r="AC37" s="108"/>
      <c r="AD37" s="108"/>
      <c r="AE37" s="108"/>
      <c r="AF37" s="109"/>
      <c r="AG37" s="108"/>
      <c r="AH37" s="109"/>
      <c r="AI37" s="109"/>
      <c r="AJ37" s="106"/>
      <c r="AK37" s="106"/>
      <c r="AL37" s="106"/>
    </row>
    <row r="38" spans="3:38" ht="48" customHeight="1" x14ac:dyDescent="0.4">
      <c r="C38" s="104"/>
      <c r="D38" s="105"/>
      <c r="E38" s="106"/>
      <c r="F38" s="105"/>
      <c r="G38" s="105"/>
      <c r="H38" s="105"/>
      <c r="I38" s="105"/>
      <c r="J38" s="105"/>
      <c r="K38" s="105"/>
      <c r="L38" s="105"/>
      <c r="M38" s="105"/>
      <c r="N38" s="105"/>
      <c r="O38" s="105"/>
      <c r="P38" s="105"/>
      <c r="Q38" s="107"/>
      <c r="R38" s="105"/>
      <c r="S38" s="105"/>
      <c r="T38" s="105"/>
      <c r="U38" s="105"/>
      <c r="V38" s="105"/>
      <c r="W38" s="105"/>
      <c r="X38" s="105"/>
      <c r="Y38" s="105"/>
      <c r="Z38" s="108"/>
      <c r="AA38" s="108"/>
      <c r="AB38" s="108"/>
      <c r="AC38" s="108"/>
      <c r="AD38" s="105"/>
      <c r="AE38" s="108"/>
      <c r="AF38" s="109"/>
      <c r="AG38" s="108"/>
      <c r="AH38" s="109"/>
      <c r="AI38" s="109"/>
      <c r="AJ38" s="106"/>
      <c r="AK38" s="106"/>
      <c r="AL38" s="106"/>
    </row>
    <row r="39" spans="3:38" ht="27.75" x14ac:dyDescent="0.4">
      <c r="C39" s="110"/>
      <c r="D39" s="108"/>
      <c r="E39" s="106"/>
      <c r="F39" s="108"/>
      <c r="G39" s="108"/>
      <c r="H39" s="108"/>
      <c r="I39" s="108"/>
      <c r="J39" s="108"/>
      <c r="K39" s="108"/>
      <c r="L39" s="108"/>
      <c r="M39" s="108"/>
      <c r="N39" s="108"/>
      <c r="O39" s="108"/>
      <c r="P39" s="108"/>
      <c r="Q39" s="109"/>
      <c r="R39" s="108"/>
      <c r="S39" s="108"/>
      <c r="T39" s="108"/>
      <c r="U39" s="108"/>
      <c r="V39" s="108"/>
      <c r="W39" s="108"/>
      <c r="X39" s="108"/>
      <c r="Y39" s="108"/>
      <c r="Z39" s="108"/>
      <c r="AA39" s="108"/>
      <c r="AB39" s="108"/>
      <c r="AC39" s="108"/>
      <c r="AD39" s="108"/>
      <c r="AE39" s="108"/>
      <c r="AF39" s="109"/>
      <c r="AG39" s="108"/>
      <c r="AH39" s="109"/>
      <c r="AI39" s="109"/>
      <c r="AJ39" s="106"/>
      <c r="AK39" s="106"/>
      <c r="AL39" s="106"/>
    </row>
    <row r="40" spans="3:38" ht="51" customHeight="1" x14ac:dyDescent="0.4">
      <c r="C40" s="104"/>
      <c r="D40" s="105"/>
      <c r="E40" s="106"/>
      <c r="F40" s="105"/>
      <c r="G40" s="105"/>
      <c r="H40" s="105"/>
      <c r="I40" s="105"/>
      <c r="J40" s="105"/>
      <c r="K40" s="105"/>
      <c r="L40" s="105"/>
      <c r="M40" s="105"/>
      <c r="N40" s="105"/>
      <c r="O40" s="105"/>
      <c r="P40" s="105"/>
      <c r="Q40" s="107"/>
      <c r="R40" s="105"/>
      <c r="S40" s="105"/>
      <c r="T40" s="105"/>
      <c r="U40" s="105"/>
      <c r="V40" s="105"/>
      <c r="W40" s="105"/>
      <c r="X40" s="105"/>
      <c r="Y40" s="105"/>
      <c r="Z40" s="108"/>
      <c r="AA40" s="108"/>
      <c r="AB40" s="108"/>
      <c r="AC40" s="108"/>
      <c r="AD40" s="108"/>
      <c r="AE40" s="108"/>
      <c r="AF40" s="109"/>
      <c r="AG40" s="108"/>
      <c r="AH40" s="109"/>
      <c r="AI40" s="109"/>
      <c r="AJ40" s="106"/>
      <c r="AK40" s="106"/>
      <c r="AL40" s="106"/>
    </row>
    <row r="41" spans="3:38" ht="27.75" x14ac:dyDescent="0.4">
      <c r="C41" s="110"/>
      <c r="D41" s="108"/>
      <c r="E41" s="106"/>
      <c r="F41" s="108"/>
      <c r="G41" s="108"/>
      <c r="H41" s="108"/>
      <c r="I41" s="108"/>
      <c r="J41" s="108"/>
      <c r="K41" s="108"/>
      <c r="L41" s="108"/>
      <c r="M41" s="108"/>
      <c r="N41" s="108"/>
      <c r="O41" s="108"/>
      <c r="P41" s="108"/>
      <c r="Q41" s="109"/>
      <c r="R41" s="108"/>
      <c r="S41" s="108"/>
      <c r="T41" s="108"/>
      <c r="U41" s="108"/>
      <c r="V41" s="108"/>
      <c r="W41" s="108"/>
      <c r="X41" s="108"/>
      <c r="Y41" s="108"/>
      <c r="Z41" s="108"/>
      <c r="AA41" s="108"/>
      <c r="AB41" s="108"/>
      <c r="AC41" s="108"/>
      <c r="AD41" s="108"/>
      <c r="AE41" s="108"/>
      <c r="AF41" s="109"/>
      <c r="AG41" s="108"/>
      <c r="AH41" s="109"/>
      <c r="AI41" s="109"/>
      <c r="AJ41" s="106"/>
      <c r="AK41" s="106"/>
      <c r="AL41" s="106"/>
    </row>
    <row r="42" spans="3:38" ht="51" customHeight="1" x14ac:dyDescent="0.4">
      <c r="C42" s="104"/>
      <c r="D42" s="105"/>
      <c r="E42" s="106"/>
      <c r="F42" s="105"/>
      <c r="G42" s="105"/>
      <c r="H42" s="105"/>
      <c r="I42" s="105"/>
      <c r="J42" s="105"/>
      <c r="K42" s="105"/>
      <c r="L42" s="105"/>
      <c r="M42" s="105"/>
      <c r="N42" s="105"/>
      <c r="O42" s="105"/>
      <c r="P42" s="105"/>
      <c r="Q42" s="107"/>
      <c r="R42" s="105"/>
      <c r="S42" s="105"/>
      <c r="T42" s="105"/>
      <c r="U42" s="105"/>
      <c r="V42" s="105"/>
      <c r="W42" s="105"/>
      <c r="X42" s="105"/>
      <c r="Y42" s="105"/>
      <c r="Z42" s="108"/>
      <c r="AA42" s="108"/>
      <c r="AB42" s="108"/>
      <c r="AC42" s="108"/>
      <c r="AD42" s="105"/>
      <c r="AE42" s="108"/>
      <c r="AF42" s="109"/>
      <c r="AG42" s="108"/>
      <c r="AH42" s="109"/>
      <c r="AI42" s="109"/>
      <c r="AJ42" s="106"/>
      <c r="AK42" s="106"/>
      <c r="AL42" s="106"/>
    </row>
    <row r="43" spans="3:38" ht="27.75" x14ac:dyDescent="0.4">
      <c r="C43" s="108"/>
      <c r="D43" s="110"/>
      <c r="E43" s="106"/>
      <c r="F43" s="108"/>
      <c r="G43" s="108"/>
      <c r="H43" s="108"/>
      <c r="I43" s="108"/>
      <c r="J43" s="108"/>
      <c r="K43" s="108"/>
      <c r="L43" s="108"/>
      <c r="M43" s="108"/>
      <c r="N43" s="108"/>
      <c r="O43" s="108"/>
      <c r="P43" s="108"/>
      <c r="Q43" s="109"/>
      <c r="R43" s="108"/>
      <c r="S43" s="108"/>
      <c r="T43" s="108"/>
      <c r="U43" s="108"/>
      <c r="V43" s="108"/>
      <c r="W43" s="108"/>
      <c r="X43" s="108"/>
      <c r="Y43" s="108"/>
      <c r="Z43" s="108"/>
      <c r="AA43" s="108"/>
      <c r="AB43" s="108"/>
      <c r="AC43" s="108"/>
      <c r="AD43" s="108"/>
      <c r="AE43" s="108"/>
      <c r="AF43" s="109"/>
      <c r="AG43" s="108"/>
      <c r="AH43" s="109"/>
      <c r="AI43" s="109"/>
      <c r="AJ43" s="106"/>
      <c r="AK43" s="106"/>
      <c r="AL43" s="106"/>
    </row>
    <row r="44" spans="3:38" ht="28.5" x14ac:dyDescent="0.45">
      <c r="D44" s="9"/>
    </row>
    <row r="45" spans="3:38" ht="28.5" x14ac:dyDescent="0.45">
      <c r="D45" s="9"/>
    </row>
    <row r="460" spans="33:33" x14ac:dyDescent="0.4">
      <c r="AG460" s="37"/>
    </row>
  </sheetData>
  <mergeCells count="2">
    <mergeCell ref="D21:F21"/>
    <mergeCell ref="C3:AM3"/>
  </mergeCells>
  <pageMargins left="0.7" right="0.7" top="0.75" bottom="0.75" header="0.3" footer="0.3"/>
  <pageSetup paperSize="9"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Utilizator 1</dc:creator>
  <cp:lastModifiedBy>User</cp:lastModifiedBy>
  <cp:lastPrinted>2025-02-06T09:02:24Z</cp:lastPrinted>
  <dcterms:created xsi:type="dcterms:W3CDTF">2024-09-18T10:30:05Z</dcterms:created>
  <dcterms:modified xsi:type="dcterms:W3CDTF">2025-02-10T10:33:28Z</dcterms:modified>
</cp:coreProperties>
</file>