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490" windowHeight="6855" activeTab="0"/>
  </bookViews>
  <sheets>
    <sheet name="Formularul F 4.2" sheetId="1" r:id="rId1"/>
    <sheet name="Sheet1" sheetId="2" r:id="rId2"/>
  </sheets>
  <definedNames/>
  <calcPr calcId="152511"/>
</workbook>
</file>

<file path=xl/sharedStrings.xml><?xml version="1.0" encoding="utf-8"?>
<sst xmlns="http://schemas.openxmlformats.org/spreadsheetml/2006/main" count="88" uniqueCount="49">
  <si>
    <t>33100000-1</t>
  </si>
  <si>
    <t>Lamă de bisturiu Nr.12</t>
  </si>
  <si>
    <t>Lamă de bisturiu Nr.15</t>
  </si>
  <si>
    <t xml:space="preserve">Bavete </t>
  </si>
  <si>
    <t>Măşti faciale</t>
  </si>
  <si>
    <t>Mănuşi de examinare nesterile, mărimea S</t>
  </si>
  <si>
    <t>Mănuşi de examinare nesterile, mărimea M</t>
  </si>
  <si>
    <t>Mănuşi de examinare nesterile, mărimea L</t>
  </si>
  <si>
    <t>Vata hidrofila</t>
  </si>
  <si>
    <t>Set chirurgical steril p/u medic</t>
  </si>
  <si>
    <t>Seringi de unică folosință 2 ml</t>
  </si>
  <si>
    <t>Seringi de unică folosință 5 ml</t>
  </si>
  <si>
    <t>Seringi de unică folosință 10 ml</t>
  </si>
  <si>
    <t>Seringi de unică folosință 20 ml</t>
  </si>
  <si>
    <t>Seringi de unică folosință de insulină</t>
  </si>
  <si>
    <t>Tonometre cu fonendoscop</t>
  </si>
  <si>
    <t xml:space="preserve">Set de o sîngură folosință </t>
  </si>
  <si>
    <t xml:space="preserve">Set de o singură folosință </t>
  </si>
  <si>
    <t>Denumirea bunurilor</t>
  </si>
  <si>
    <t>Cod CPV</t>
  </si>
  <si>
    <t>Unitatea de măsură</t>
  </si>
  <si>
    <t xml:space="preserve">Suma
fără
TVA
</t>
  </si>
  <si>
    <t xml:space="preserve">Termenul de 
livrare
</t>
  </si>
  <si>
    <t>Clasificație bugetară (IBAN)</t>
  </si>
  <si>
    <t>Canti-tatea</t>
  </si>
  <si>
    <t>Preţ unitar (fără     TVA)</t>
  </si>
  <si>
    <t>Preţ unitar     (cu TVA)</t>
  </si>
  <si>
    <t xml:space="preserve">Suma
cu            TVA
</t>
  </si>
  <si>
    <t>set</t>
  </si>
  <si>
    <t>buc</t>
  </si>
  <si>
    <t>cutie</t>
  </si>
  <si>
    <t>Nr. loturi-lor</t>
  </si>
  <si>
    <t>La solicitarea Cumpărătorului, în termen de 60 zile</t>
  </si>
  <si>
    <t xml:space="preserve">Specificații de preț (F4.2) </t>
  </si>
  <si>
    <t>Aspirator/salivă</t>
  </si>
  <si>
    <t>Mănuşi din latex pudrate L-8 sterile</t>
  </si>
  <si>
    <t>Mănuşi din latex pudrate M-7 sterile</t>
  </si>
  <si>
    <t>cutie N50</t>
  </si>
  <si>
    <t>cutie N 100</t>
  </si>
  <si>
    <t>Tifon medical 90 cm. - 5 metri</t>
  </si>
  <si>
    <t>cutie N100</t>
  </si>
  <si>
    <t>MD19AG000000022512015544</t>
  </si>
  <si>
    <t>Numărul  procedurii de achiziție   21005427  din_22.03.2018</t>
  </si>
  <si>
    <t xml:space="preserve">Denumirea  procedurii de achiziție: achiziționarea materialelor, instrumentarului și consumabilelor stomatologice necesare instruirii preclinice și clinice a studenților Facultății de Stomatologie </t>
  </si>
  <si>
    <t>Clorhexidina bigluconat 0,05% p/u irigarea canalelor radiculare 100 ml</t>
  </si>
  <si>
    <t>Apă oxigenată 3%   100 ml</t>
  </si>
  <si>
    <t>Semnat:_______________ Numele, Prenumele:__Diana Tutunaru _ În calitate de: _jurist_</t>
  </si>
  <si>
    <t>Ofertantul: _IM Natusana SRL     Adresa: _or. Codru, str. M. Eminescu 31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</si>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</sst>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33333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top" wrapText="1"/>
      <protection/>
    </xf>
    <xf numFmtId="0" fontId="11" fillId="0" borderId="2" xfId="0" applyFont="1" applyBorder="1" applyAlignment="1" applyProtection="1">
      <alignment horizontal="center" vertical="top" wrapText="1"/>
      <protection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ткрывавшаяся гиперссылка" xfId="21"/>
    <cellStyle name="Гиперссылка" xfId="22"/>
    <cellStyle name="Открывавшаяся гиперссылка" xfId="23"/>
    <cellStyle name="Гиперссылка" xfId="24"/>
    <cellStyle name="Открывавшаяся гиперссылка" xfId="25"/>
    <cellStyle name="Гиперссылка" xfId="26"/>
    <cellStyle name="Открывавшаяся гиперссылка" xfId="27"/>
    <cellStyle name="Гиперссылка" xfId="28"/>
    <cellStyle name="Открывавшаяся гиперссылка" xfId="29"/>
    <cellStyle name="Гиперссылка" xfId="30"/>
    <cellStyle name="Открывавшаяся гиперссылка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7"/>
  <sheetViews>
    <sheetView tabSelected="1" workbookViewId="0" topLeftCell="A1">
      <pane xSplit="3" ySplit="11" topLeftCell="D12" activePane="bottomRight" state="frozen"/>
      <selection pane="topRight" activeCell="D1" sqref="D1"/>
      <selection pane="bottomLeft" activeCell="A3" sqref="A3"/>
      <selection pane="bottomRight" activeCell="A36" sqref="A36:K36"/>
    </sheetView>
  </sheetViews>
  <sheetFormatPr defaultColWidth="8.8515625" defaultRowHeight="12.75"/>
  <cols>
    <col min="1" max="1" width="6.00390625" style="2" customWidth="1"/>
    <col min="2" max="2" width="7.00390625" style="2" customWidth="1"/>
    <col min="3" max="3" width="33.00390625" style="2" customWidth="1"/>
    <col min="4" max="4" width="11.28125" style="2" customWidth="1"/>
    <col min="5" max="5" width="10.140625" style="2" customWidth="1"/>
    <col min="6" max="6" width="9.7109375" style="2" customWidth="1"/>
    <col min="7" max="7" width="10.7109375" style="2" customWidth="1"/>
    <col min="8" max="8" width="11.00390625" style="2" customWidth="1"/>
    <col min="9" max="9" width="11.140625" style="2" customWidth="1"/>
    <col min="10" max="10" width="7.8515625" style="2" customWidth="1"/>
    <col min="11" max="11" width="15.140625" style="2" customWidth="1"/>
    <col min="12" max="12" width="11.28125" style="2" customWidth="1"/>
    <col min="13" max="16384" width="8.8515625" style="2" customWidth="1"/>
  </cols>
  <sheetData>
    <row r="1" ht="0.75" customHeight="1"/>
    <row r="2" ht="12.75" hidden="1"/>
    <row r="3" spans="1:11" ht="15.75">
      <c r="A3" s="16" t="s">
        <v>33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3" customHeight="1"/>
    <row r="5" spans="1:11" ht="18.75" customHeight="1">
      <c r="A5" s="20" t="s">
        <v>42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33" customHeight="1">
      <c r="A6" s="27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ht="12.75" hidden="1"/>
    <row r="8" ht="12.75" hidden="1"/>
    <row r="9" spans="1:13" ht="27.75" customHeight="1">
      <c r="A9" s="4" t="s">
        <v>31</v>
      </c>
      <c r="B9" s="4" t="s">
        <v>19</v>
      </c>
      <c r="C9" s="4" t="s">
        <v>18</v>
      </c>
      <c r="D9" s="4" t="s">
        <v>20</v>
      </c>
      <c r="E9" s="4" t="s">
        <v>24</v>
      </c>
      <c r="F9" s="4" t="s">
        <v>25</v>
      </c>
      <c r="G9" s="4" t="s">
        <v>26</v>
      </c>
      <c r="H9" s="4" t="s">
        <v>21</v>
      </c>
      <c r="I9" s="4" t="s">
        <v>27</v>
      </c>
      <c r="J9" s="4" t="s">
        <v>22</v>
      </c>
      <c r="K9" s="4" t="s">
        <v>23</v>
      </c>
      <c r="L9" s="3"/>
      <c r="M9" s="3"/>
    </row>
    <row r="10" spans="1:13" ht="12" customHeight="1">
      <c r="A10" s="12">
        <v>1</v>
      </c>
      <c r="B10" s="10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0">
        <v>10</v>
      </c>
      <c r="K10" s="12">
        <v>11</v>
      </c>
      <c r="L10" s="3"/>
      <c r="M10" s="3"/>
    </row>
    <row r="11" spans="1:12" ht="18" customHeight="1">
      <c r="A11" s="5">
        <v>261</v>
      </c>
      <c r="B11" s="24" t="s">
        <v>0</v>
      </c>
      <c r="C11" s="26" t="s">
        <v>1</v>
      </c>
      <c r="D11" s="6" t="s">
        <v>30</v>
      </c>
      <c r="E11" s="7">
        <v>8</v>
      </c>
      <c r="F11" s="1">
        <v>83.375</v>
      </c>
      <c r="G11" s="1">
        <v>100.05</v>
      </c>
      <c r="H11" s="1">
        <f>E11*F11</f>
        <v>667</v>
      </c>
      <c r="I11" s="1">
        <f>E11*G11</f>
        <v>800.4</v>
      </c>
      <c r="J11" s="18" t="s">
        <v>32</v>
      </c>
      <c r="K11" s="28" t="s">
        <v>41</v>
      </c>
      <c r="L11" s="13">
        <v>667</v>
      </c>
    </row>
    <row r="12" spans="1:12" ht="21.75" customHeight="1">
      <c r="A12" s="5">
        <v>262</v>
      </c>
      <c r="B12" s="23"/>
      <c r="C12" s="26" t="s">
        <v>2</v>
      </c>
      <c r="D12" s="6" t="s">
        <v>30</v>
      </c>
      <c r="E12" s="7">
        <v>68</v>
      </c>
      <c r="F12" s="1">
        <v>83</v>
      </c>
      <c r="G12" s="1">
        <v>99.6</v>
      </c>
      <c r="H12" s="1">
        <f aca="true" t="shared" si="0" ref="H12:H33">E12*F12</f>
        <v>5644</v>
      </c>
      <c r="I12" s="1">
        <f>E12*G12</f>
        <v>6772.799999999999</v>
      </c>
      <c r="J12" s="19"/>
      <c r="K12" s="28" t="s">
        <v>41</v>
      </c>
      <c r="L12" s="13">
        <v>5667</v>
      </c>
    </row>
    <row r="13" spans="1:12" ht="17.25" customHeight="1">
      <c r="A13" s="5">
        <v>564</v>
      </c>
      <c r="B13" s="23"/>
      <c r="C13" s="26" t="s">
        <v>3</v>
      </c>
      <c r="D13" s="6" t="s">
        <v>30</v>
      </c>
      <c r="E13" s="7">
        <v>225</v>
      </c>
      <c r="F13" s="1">
        <v>200</v>
      </c>
      <c r="G13" s="1">
        <v>240</v>
      </c>
      <c r="H13" s="1">
        <f t="shared" si="0"/>
        <v>45000</v>
      </c>
      <c r="I13" s="1">
        <f>E13*G13</f>
        <v>54000</v>
      </c>
      <c r="J13" s="19"/>
      <c r="K13" s="28" t="s">
        <v>41</v>
      </c>
      <c r="L13" s="13">
        <v>46875</v>
      </c>
    </row>
    <row r="14" spans="1:12" ht="19.5" customHeight="1">
      <c r="A14" s="5">
        <v>566</v>
      </c>
      <c r="B14" s="23"/>
      <c r="C14" s="26" t="s">
        <v>4</v>
      </c>
      <c r="D14" s="6" t="s">
        <v>30</v>
      </c>
      <c r="E14" s="7">
        <v>1150</v>
      </c>
      <c r="F14" s="1">
        <v>25</v>
      </c>
      <c r="G14" s="1">
        <v>30</v>
      </c>
      <c r="H14" s="1">
        <f t="shared" si="0"/>
        <v>28750</v>
      </c>
      <c r="I14" s="1">
        <f>E14*G14</f>
        <v>34500</v>
      </c>
      <c r="J14" s="19"/>
      <c r="K14" s="28" t="s">
        <v>41</v>
      </c>
      <c r="L14" s="13">
        <v>60375</v>
      </c>
    </row>
    <row r="15" spans="1:12" ht="23.25" customHeight="1">
      <c r="A15" s="5">
        <v>567</v>
      </c>
      <c r="B15" s="23"/>
      <c r="C15" s="26" t="s">
        <v>5</v>
      </c>
      <c r="D15" s="6" t="s">
        <v>29</v>
      </c>
      <c r="E15" s="9">
        <v>95500</v>
      </c>
      <c r="F15" s="1">
        <v>0.8</v>
      </c>
      <c r="G15" s="1">
        <v>0.96</v>
      </c>
      <c r="H15" s="1">
        <f t="shared" si="0"/>
        <v>76400</v>
      </c>
      <c r="I15" s="1">
        <f>E15*G15</f>
        <v>91680</v>
      </c>
      <c r="J15" s="19"/>
      <c r="K15" s="28" t="s">
        <v>41</v>
      </c>
      <c r="L15" s="13">
        <v>119375</v>
      </c>
    </row>
    <row r="16" spans="1:12" ht="18" customHeight="1">
      <c r="A16" s="5">
        <v>568</v>
      </c>
      <c r="B16" s="23"/>
      <c r="C16" s="26" t="s">
        <v>6</v>
      </c>
      <c r="D16" s="6" t="s">
        <v>29</v>
      </c>
      <c r="E16" s="7">
        <v>108500</v>
      </c>
      <c r="F16" s="1">
        <v>0.8</v>
      </c>
      <c r="G16" s="1">
        <v>0.96</v>
      </c>
      <c r="H16" s="1">
        <f t="shared" si="0"/>
        <v>86800</v>
      </c>
      <c r="I16" s="1">
        <f aca="true" t="shared" si="1" ref="I16:I33">E16*G16</f>
        <v>104160</v>
      </c>
      <c r="J16" s="19"/>
      <c r="K16" s="28" t="s">
        <v>41</v>
      </c>
      <c r="L16" s="13">
        <v>135625</v>
      </c>
    </row>
    <row r="17" spans="1:12" ht="23.25" customHeight="1">
      <c r="A17" s="5">
        <v>569</v>
      </c>
      <c r="B17" s="23"/>
      <c r="C17" s="26" t="s">
        <v>7</v>
      </c>
      <c r="D17" s="6" t="s">
        <v>29</v>
      </c>
      <c r="E17" s="7">
        <v>75500</v>
      </c>
      <c r="F17" s="1">
        <v>0.8</v>
      </c>
      <c r="G17" s="1">
        <v>0.96</v>
      </c>
      <c r="H17" s="1">
        <f t="shared" si="0"/>
        <v>60400</v>
      </c>
      <c r="I17" s="1">
        <f t="shared" si="1"/>
        <v>72480</v>
      </c>
      <c r="J17" s="19"/>
      <c r="K17" s="28" t="s">
        <v>41</v>
      </c>
      <c r="L17" s="13">
        <v>94375</v>
      </c>
    </row>
    <row r="18" spans="1:12" ht="20.25" customHeight="1">
      <c r="A18" s="5">
        <v>571</v>
      </c>
      <c r="B18" s="23"/>
      <c r="C18" s="26" t="s">
        <v>8</v>
      </c>
      <c r="D18" s="6" t="s">
        <v>29</v>
      </c>
      <c r="E18" s="7">
        <v>700</v>
      </c>
      <c r="F18" s="1">
        <v>7</v>
      </c>
      <c r="G18" s="1">
        <v>7.56</v>
      </c>
      <c r="H18" s="1">
        <f t="shared" si="0"/>
        <v>4900</v>
      </c>
      <c r="I18" s="1">
        <f t="shared" si="1"/>
        <v>5292</v>
      </c>
      <c r="J18" s="19"/>
      <c r="K18" s="28" t="s">
        <v>41</v>
      </c>
      <c r="L18" s="13">
        <v>5834</v>
      </c>
    </row>
    <row r="19" spans="1:12" ht="26.25" customHeight="1">
      <c r="A19" s="14">
        <v>576</v>
      </c>
      <c r="B19" s="23"/>
      <c r="C19" s="25" t="s">
        <v>44</v>
      </c>
      <c r="D19" s="15" t="s">
        <v>29</v>
      </c>
      <c r="E19" s="12">
        <v>105</v>
      </c>
      <c r="F19" s="12">
        <v>22</v>
      </c>
      <c r="G19" s="13">
        <v>26.4</v>
      </c>
      <c r="H19" s="1">
        <f t="shared" si="0"/>
        <v>2310</v>
      </c>
      <c r="I19" s="2">
        <f t="shared" si="1"/>
        <v>2772</v>
      </c>
      <c r="J19" s="19"/>
      <c r="K19" s="28" t="s">
        <v>41</v>
      </c>
      <c r="L19" s="2">
        <v>3500</v>
      </c>
    </row>
    <row r="20" spans="1:12" ht="18.75" customHeight="1">
      <c r="A20" s="5">
        <v>595</v>
      </c>
      <c r="B20" s="23"/>
      <c r="C20" s="25" t="s">
        <v>45</v>
      </c>
      <c r="D20" s="15" t="s">
        <v>29</v>
      </c>
      <c r="E20" s="7">
        <v>1000</v>
      </c>
      <c r="F20" s="1">
        <v>5.75</v>
      </c>
      <c r="G20" s="1">
        <v>6.9</v>
      </c>
      <c r="H20" s="1">
        <f t="shared" si="0"/>
        <v>5750</v>
      </c>
      <c r="I20" s="1">
        <f t="shared" si="1"/>
        <v>6900</v>
      </c>
      <c r="J20" s="19"/>
      <c r="K20" s="28" t="s">
        <v>41</v>
      </c>
      <c r="L20" s="13">
        <v>4167</v>
      </c>
    </row>
    <row r="21" spans="1:12" ht="17.25" customHeight="1">
      <c r="A21" s="5">
        <v>605</v>
      </c>
      <c r="B21" s="23"/>
      <c r="C21" s="25" t="s">
        <v>34</v>
      </c>
      <c r="D21" s="15" t="s">
        <v>40</v>
      </c>
      <c r="E21" s="7">
        <v>458</v>
      </c>
      <c r="F21" s="1">
        <v>50</v>
      </c>
      <c r="G21" s="1">
        <v>60</v>
      </c>
      <c r="H21" s="1">
        <f t="shared" si="0"/>
        <v>22900</v>
      </c>
      <c r="I21" s="1">
        <f t="shared" si="1"/>
        <v>27480</v>
      </c>
      <c r="J21" s="19"/>
      <c r="K21" s="28" t="s">
        <v>41</v>
      </c>
      <c r="L21" s="13">
        <v>22900</v>
      </c>
    </row>
    <row r="22" spans="1:12" ht="15.75" customHeight="1">
      <c r="A22" s="5">
        <v>609</v>
      </c>
      <c r="B22" s="23"/>
      <c r="C22" s="26" t="s">
        <v>35</v>
      </c>
      <c r="D22" s="6" t="s">
        <v>37</v>
      </c>
      <c r="E22" s="7">
        <v>30</v>
      </c>
      <c r="F22" s="1">
        <v>212.96</v>
      </c>
      <c r="G22" s="1">
        <v>230</v>
      </c>
      <c r="H22" s="1">
        <f t="shared" si="0"/>
        <v>6388.8</v>
      </c>
      <c r="I22" s="1">
        <f t="shared" si="1"/>
        <v>6900</v>
      </c>
      <c r="J22" s="19"/>
      <c r="K22" s="28" t="s">
        <v>41</v>
      </c>
      <c r="L22" s="13">
        <v>4000</v>
      </c>
    </row>
    <row r="23" spans="1:12" ht="18" customHeight="1">
      <c r="A23" s="5">
        <v>610</v>
      </c>
      <c r="B23" s="23"/>
      <c r="C23" s="26" t="s">
        <v>36</v>
      </c>
      <c r="D23" s="6" t="s">
        <v>37</v>
      </c>
      <c r="E23" s="7">
        <v>15</v>
      </c>
      <c r="F23" s="1">
        <v>212.96</v>
      </c>
      <c r="G23" s="1">
        <v>230</v>
      </c>
      <c r="H23" s="1">
        <f t="shared" si="0"/>
        <v>3194.4</v>
      </c>
      <c r="I23" s="1">
        <f t="shared" si="1"/>
        <v>3450</v>
      </c>
      <c r="J23" s="19"/>
      <c r="K23" s="28" t="s">
        <v>41</v>
      </c>
      <c r="L23" s="13">
        <v>2000</v>
      </c>
    </row>
    <row r="24" spans="1:12" ht="19.5" customHeight="1">
      <c r="A24" s="5">
        <v>618</v>
      </c>
      <c r="B24" s="23"/>
      <c r="C24" s="26" t="s">
        <v>9</v>
      </c>
      <c r="D24" s="6" t="s">
        <v>28</v>
      </c>
      <c r="E24" s="8">
        <v>250</v>
      </c>
      <c r="F24" s="1">
        <v>50</v>
      </c>
      <c r="G24" s="1">
        <v>60</v>
      </c>
      <c r="H24" s="1">
        <f t="shared" si="0"/>
        <v>12500</v>
      </c>
      <c r="I24" s="1">
        <f t="shared" si="1"/>
        <v>15000</v>
      </c>
      <c r="J24" s="19"/>
      <c r="K24" s="28" t="s">
        <v>41</v>
      </c>
      <c r="L24" s="13">
        <v>13542</v>
      </c>
    </row>
    <row r="25" spans="1:12" ht="21" customHeight="1">
      <c r="A25" s="5">
        <v>619</v>
      </c>
      <c r="B25" s="23"/>
      <c r="C25" s="26" t="s">
        <v>10</v>
      </c>
      <c r="D25" s="6" t="s">
        <v>38</v>
      </c>
      <c r="E25" s="7">
        <v>500</v>
      </c>
      <c r="F25" s="1">
        <v>46.2962</v>
      </c>
      <c r="G25" s="1">
        <v>50</v>
      </c>
      <c r="H25" s="1">
        <f t="shared" si="0"/>
        <v>23148.1</v>
      </c>
      <c r="I25" s="1">
        <f t="shared" si="1"/>
        <v>25000</v>
      </c>
      <c r="J25" s="19"/>
      <c r="K25" s="28" t="s">
        <v>41</v>
      </c>
      <c r="L25" s="13">
        <v>16667</v>
      </c>
    </row>
    <row r="26" spans="1:12" ht="19.5" customHeight="1">
      <c r="A26" s="5">
        <v>620</v>
      </c>
      <c r="B26" s="23"/>
      <c r="C26" s="26" t="s">
        <v>11</v>
      </c>
      <c r="D26" s="6" t="s">
        <v>38</v>
      </c>
      <c r="E26" s="7">
        <v>100</v>
      </c>
      <c r="F26" s="1">
        <v>46.2962</v>
      </c>
      <c r="G26" s="1">
        <v>50</v>
      </c>
      <c r="H26" s="1">
        <f t="shared" si="0"/>
        <v>4629.62</v>
      </c>
      <c r="I26" s="1">
        <f t="shared" si="1"/>
        <v>5000</v>
      </c>
      <c r="J26" s="19"/>
      <c r="K26" s="28" t="s">
        <v>41</v>
      </c>
      <c r="L26" s="13">
        <v>3750</v>
      </c>
    </row>
    <row r="27" spans="1:12" ht="17.25" customHeight="1">
      <c r="A27" s="5">
        <v>621</v>
      </c>
      <c r="B27" s="23"/>
      <c r="C27" s="26" t="s">
        <v>12</v>
      </c>
      <c r="D27" s="6" t="s">
        <v>38</v>
      </c>
      <c r="E27" s="7">
        <v>50</v>
      </c>
      <c r="F27" s="1">
        <v>111.111</v>
      </c>
      <c r="G27" s="1">
        <v>120</v>
      </c>
      <c r="H27" s="1">
        <f t="shared" si="0"/>
        <v>5555.55</v>
      </c>
      <c r="I27" s="1">
        <f t="shared" si="1"/>
        <v>6000</v>
      </c>
      <c r="J27" s="19"/>
      <c r="K27" s="28" t="s">
        <v>41</v>
      </c>
      <c r="L27" s="13">
        <v>2500</v>
      </c>
    </row>
    <row r="28" spans="1:12" ht="19.5" customHeight="1">
      <c r="A28" s="5">
        <v>622</v>
      </c>
      <c r="B28" s="23"/>
      <c r="C28" s="26" t="s">
        <v>13</v>
      </c>
      <c r="D28" s="6" t="s">
        <v>38</v>
      </c>
      <c r="E28" s="7">
        <v>50</v>
      </c>
      <c r="F28" s="1">
        <v>148.1481</v>
      </c>
      <c r="G28" s="1">
        <v>160</v>
      </c>
      <c r="H28" s="1">
        <f t="shared" si="0"/>
        <v>7407.405</v>
      </c>
      <c r="I28" s="1">
        <f t="shared" si="1"/>
        <v>8000</v>
      </c>
      <c r="J28" s="19"/>
      <c r="K28" s="28" t="s">
        <v>41</v>
      </c>
      <c r="L28" s="13">
        <v>4167</v>
      </c>
    </row>
    <row r="29" spans="1:12" ht="21.75" customHeight="1">
      <c r="A29" s="5">
        <v>623</v>
      </c>
      <c r="B29" s="23"/>
      <c r="C29" s="26" t="s">
        <v>14</v>
      </c>
      <c r="D29" s="6" t="s">
        <v>38</v>
      </c>
      <c r="E29" s="7">
        <v>100</v>
      </c>
      <c r="F29" s="1">
        <v>138.8888</v>
      </c>
      <c r="G29" s="1">
        <v>150</v>
      </c>
      <c r="H29" s="1">
        <f t="shared" si="0"/>
        <v>13888.880000000001</v>
      </c>
      <c r="I29" s="1">
        <f t="shared" si="1"/>
        <v>15000</v>
      </c>
      <c r="J29" s="19"/>
      <c r="K29" s="28" t="s">
        <v>41</v>
      </c>
      <c r="L29" s="13">
        <v>5417</v>
      </c>
    </row>
    <row r="30" spans="1:12" ht="20.25" customHeight="1">
      <c r="A30" s="5">
        <v>624</v>
      </c>
      <c r="B30" s="23"/>
      <c r="C30" s="26" t="s">
        <v>39</v>
      </c>
      <c r="D30" s="6" t="s">
        <v>29</v>
      </c>
      <c r="E30" s="7">
        <v>300</v>
      </c>
      <c r="F30" s="1">
        <v>25</v>
      </c>
      <c r="G30" s="1">
        <v>27</v>
      </c>
      <c r="H30" s="1">
        <f t="shared" si="0"/>
        <v>7500</v>
      </c>
      <c r="I30" s="1">
        <f t="shared" si="1"/>
        <v>8100</v>
      </c>
      <c r="J30" s="19"/>
      <c r="K30" s="28" t="s">
        <v>41</v>
      </c>
      <c r="L30" s="13">
        <v>7500</v>
      </c>
    </row>
    <row r="31" spans="1:12" ht="22.5">
      <c r="A31" s="5">
        <v>626</v>
      </c>
      <c r="B31" s="23"/>
      <c r="C31" s="26" t="s">
        <v>15</v>
      </c>
      <c r="D31" s="6" t="s">
        <v>29</v>
      </c>
      <c r="E31" s="7">
        <v>25</v>
      </c>
      <c r="F31" s="1">
        <v>250</v>
      </c>
      <c r="G31" s="1">
        <v>300</v>
      </c>
      <c r="H31" s="1">
        <f t="shared" si="0"/>
        <v>6250</v>
      </c>
      <c r="I31" s="1">
        <f t="shared" si="1"/>
        <v>7500</v>
      </c>
      <c r="J31" s="19"/>
      <c r="K31" s="28" t="s">
        <v>41</v>
      </c>
      <c r="L31" s="13">
        <v>6250</v>
      </c>
    </row>
    <row r="32" spans="1:12" ht="19.5" customHeight="1">
      <c r="A32" s="5">
        <v>627</v>
      </c>
      <c r="B32" s="23"/>
      <c r="C32" s="26" t="s">
        <v>16</v>
      </c>
      <c r="D32" s="6" t="s">
        <v>28</v>
      </c>
      <c r="E32" s="7">
        <v>10000</v>
      </c>
      <c r="F32" s="1">
        <v>15.4166</v>
      </c>
      <c r="G32" s="1">
        <v>18.5</v>
      </c>
      <c r="H32" s="1">
        <f t="shared" si="0"/>
        <v>154166</v>
      </c>
      <c r="I32" s="1">
        <f t="shared" si="1"/>
        <v>185000</v>
      </c>
      <c r="J32" s="19"/>
      <c r="K32" s="28" t="s">
        <v>41</v>
      </c>
      <c r="L32" s="13">
        <v>208333</v>
      </c>
    </row>
    <row r="33" spans="1:12" ht="20.25" customHeight="1">
      <c r="A33" s="22">
        <v>628</v>
      </c>
      <c r="B33" s="23"/>
      <c r="C33" s="21" t="s">
        <v>17</v>
      </c>
      <c r="D33" s="30" t="s">
        <v>28</v>
      </c>
      <c r="E33" s="31">
        <v>10000</v>
      </c>
      <c r="F33" s="32">
        <v>15.4166</v>
      </c>
      <c r="G33" s="32">
        <v>18.5</v>
      </c>
      <c r="H33" s="32">
        <f t="shared" si="0"/>
        <v>154166</v>
      </c>
      <c r="I33" s="32">
        <f t="shared" si="1"/>
        <v>185000</v>
      </c>
      <c r="J33" s="19"/>
      <c r="K33" s="33" t="s">
        <v>41</v>
      </c>
      <c r="L33" s="34">
        <v>208333</v>
      </c>
    </row>
    <row r="34" spans="1:12" ht="12.75">
      <c r="A34" s="35"/>
      <c r="B34" s="36"/>
      <c r="C34" s="29" t="s">
        <v>48</v>
      </c>
      <c r="D34" s="29"/>
      <c r="E34" s="29"/>
      <c r="F34" s="29"/>
      <c r="G34" s="29"/>
      <c r="H34" s="29">
        <f>SUM(H11:H33)</f>
        <v>738315.755</v>
      </c>
      <c r="I34" s="29">
        <f>SUM(I11:I33)</f>
        <v>876787.2</v>
      </c>
      <c r="J34" s="29"/>
      <c r="K34" s="29"/>
      <c r="L34" s="29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29.25" customHeight="1">
      <c r="A36" s="17" t="s">
        <v>46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30" customHeight="1">
      <c r="A37" s="17" t="s">
        <v>47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</sheetData>
  <mergeCells count="7">
    <mergeCell ref="A3:K3"/>
    <mergeCell ref="A36:K36"/>
    <mergeCell ref="A37:K37"/>
    <mergeCell ref="B11:B33"/>
    <mergeCell ref="J11:J33"/>
    <mergeCell ref="A6:K6"/>
    <mergeCell ref="A5:K5"/>
  </mergeCells>
  <printOptions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33" sqref="K33"/>
    </sheetView>
  </sheetViews>
  <sheetFormatPr defaultColWidth="8.8515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User</cp:lastModifiedBy>
  <cp:lastPrinted>2019-03-15T08:51:21Z</cp:lastPrinted>
  <dcterms:created xsi:type="dcterms:W3CDTF">2018-11-14T14:32:12Z</dcterms:created>
  <dcterms:modified xsi:type="dcterms:W3CDTF">2019-03-15T11:54:50Z</dcterms:modified>
  <cp:category/>
  <cp:version/>
  <cp:contentType/>
  <cp:contentStatus/>
</cp:coreProperties>
</file>