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 filterPrivacy="1"/>
  <bookViews>
    <workbookView xWindow="10500" yWindow="150" windowWidth="17100" windowHeight="15450" activeTab="0"/>
  </bookViews>
  <sheets>
    <sheet name="Loturi" sheetId="2" r:id="rId1"/>
    <sheet name="Foaie1" sheetId="1" r:id="rId2"/>
  </sheets>
  <definedNames>
    <definedName name="_xlnm._FilterDatabase" localSheetId="0" hidden="1">'Loturi'!$A$9:$E$53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<sst xmlns="http://schemas.openxmlformats.org/spreadsheetml/2006/main" count="220" uniqueCount="89">
  <si>
    <t>Localitatea</t>
  </si>
  <si>
    <t>Sector/sat/oras</t>
  </si>
  <si>
    <t>Total</t>
  </si>
  <si>
    <t>Statia de Epurare</t>
  </si>
  <si>
    <t>mun.Chişinău</t>
  </si>
  <si>
    <t>Centru</t>
  </si>
  <si>
    <t>Botanica</t>
  </si>
  <si>
    <t>Ciocana</t>
  </si>
  <si>
    <t>Rîșcani</t>
  </si>
  <si>
    <t>com.Bubuieci</t>
  </si>
  <si>
    <t>or.Codru</t>
  </si>
  <si>
    <t>s.Bîc</t>
  </si>
  <si>
    <t>s.Budești</t>
  </si>
  <si>
    <t>s.Buneț</t>
  </si>
  <si>
    <t>s.Cheltuitor</t>
  </si>
  <si>
    <t>s.Colonița</t>
  </si>
  <si>
    <t>s.Cruzesti</t>
  </si>
  <si>
    <t>s.Dumbrava</t>
  </si>
  <si>
    <t>s.Galata</t>
  </si>
  <si>
    <t>or.Mdc Codru</t>
  </si>
  <si>
    <t>s.Tohatin</t>
  </si>
  <si>
    <t>SE Bălăbănești</t>
  </si>
  <si>
    <t>s.Bălăbănești</t>
  </si>
  <si>
    <t>r.Criuleni</t>
  </si>
  <si>
    <t>or.Vadul lui Vodă</t>
  </si>
  <si>
    <t>s. Vaduleni</t>
  </si>
  <si>
    <t>SPAU Ialoveni</t>
  </si>
  <si>
    <t>or.Ialoveni</t>
  </si>
  <si>
    <t>SPAU Sîngera</t>
  </si>
  <si>
    <t>or.Sîngera</t>
  </si>
  <si>
    <t>s.Dobrogea</t>
  </si>
  <si>
    <t>s.Revaca</t>
  </si>
  <si>
    <t>SPAU Vatra</t>
  </si>
  <si>
    <t>or.Vatra</t>
  </si>
  <si>
    <t>s.Trușeni</t>
  </si>
  <si>
    <t>SPAU Văduleni</t>
  </si>
  <si>
    <t>str.Mesager</t>
  </si>
  <si>
    <t>Buiucani</t>
  </si>
  <si>
    <t>s. Hrușova</t>
  </si>
  <si>
    <t>s.Ghidighici</t>
  </si>
  <si>
    <t>s.Goianul Nou</t>
  </si>
  <si>
    <t>s.Grătiești</t>
  </si>
  <si>
    <t>s.Hulboaca</t>
  </si>
  <si>
    <t>s.Stăuceni</t>
  </si>
  <si>
    <t>or.Durlești</t>
  </si>
  <si>
    <t>Punct de recpetie</t>
  </si>
  <si>
    <t>Total Statia de Epurare</t>
  </si>
  <si>
    <t>Total SPAU Sîngera</t>
  </si>
  <si>
    <t>Total SPAU Vatra</t>
  </si>
  <si>
    <t>Total str.Mesager</t>
  </si>
  <si>
    <t>Total SPAU Văduleni</t>
  </si>
  <si>
    <t>Lot. 1</t>
  </si>
  <si>
    <t>Lot. 2</t>
  </si>
  <si>
    <t>Lot. 3</t>
  </si>
  <si>
    <t>Lot. 4</t>
  </si>
  <si>
    <t>Lot. 5</t>
  </si>
  <si>
    <t>Lot. 6</t>
  </si>
  <si>
    <t>Lot. 7</t>
  </si>
  <si>
    <t>Lot. 8</t>
  </si>
  <si>
    <t>Lot. 9</t>
  </si>
  <si>
    <t>Lot. 10</t>
  </si>
  <si>
    <t>distanță medie - 10 km</t>
  </si>
  <si>
    <t>distanță medie - 9 km</t>
  </si>
  <si>
    <t>distanță medie - 8 km</t>
  </si>
  <si>
    <t>distanță medie - 12 km</t>
  </si>
  <si>
    <t>distanță medie - 13 km</t>
  </si>
  <si>
    <t>distanță medie - 7 km</t>
  </si>
  <si>
    <t>distanță medie - 4 km</t>
  </si>
  <si>
    <t>sect. Centru</t>
  </si>
  <si>
    <t>sect. Botanica</t>
  </si>
  <si>
    <t>sect. Ciocana</t>
  </si>
  <si>
    <t>sect. Rîșcani</t>
  </si>
  <si>
    <t>sect. Buiucani</t>
  </si>
  <si>
    <t>TOTAL</t>
  </si>
  <si>
    <t>TOTAL GENERAL</t>
  </si>
  <si>
    <t>Nr. lot</t>
  </si>
  <si>
    <t>Punct de deversare și distanță medie</t>
  </si>
  <si>
    <t>Lista loturilor, arondarea localităților pe loturi și numărul potențial de consumatori</t>
  </si>
  <si>
    <t>Localitatea arondată</t>
  </si>
  <si>
    <t>Nr. potențial de consumatori</t>
  </si>
  <si>
    <t>SPAU Vatra, or. Vatra, str. Plopilor 16.</t>
  </si>
  <si>
    <t>or. Chișinău, str.Mesager nr. 1,</t>
  </si>
  <si>
    <t>Statia de Epurare, or. Chișinău str. Lunca Bâcului 24</t>
  </si>
  <si>
    <t>or. Chișinău, str. Mesager nr. 1</t>
  </si>
  <si>
    <t>Statia de Epurare, or. Chișinău, str. Lunca Bâcului 24</t>
  </si>
  <si>
    <t>Statia de Epurare, or. Chișinău str. Lunca Bâcului 24.</t>
  </si>
  <si>
    <t>SE Bălăbănești, sat. Bălăbănești</t>
  </si>
  <si>
    <t>SPAU Ialoveni, or. Ialoveni</t>
  </si>
  <si>
    <t>SPAU Sîngera, șos. Chișinău - Tighina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</si>
</sst>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\ _l_e_i_-;\-* #,##0\ _l_e_i_-;_-* &quot;-&quot;\ _l_e_i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color rgb="FF000000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2">
    <xf numFmtId="0" fontId="0" fillId="0" borderId="0" xfId="0"/>
    <xf numFmtId="0" fontId="0" fillId="0" borderId="1" xfId="0" applyBorder="1"/>
    <xf numFmtId="0" fontId="3" fillId="2" borderId="1" xfId="20" applyFont="1" applyFill="1" applyBorder="1" applyAlignment="1">
      <alignment vertical="top" wrapText="1"/>
      <protection/>
    </xf>
    <xf numFmtId="0" fontId="4" fillId="0" borderId="1" xfId="0" applyFont="1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5" xfId="20" applyFont="1" applyFill="1" applyBorder="1" applyAlignment="1">
      <alignment vertical="top" wrapText="1"/>
      <protection/>
    </xf>
    <xf numFmtId="0" fontId="0" fillId="0" borderId="5" xfId="0" applyBorder="1"/>
    <xf numFmtId="0" fontId="4" fillId="0" borderId="6" xfId="0" applyFont="1" applyBorder="1"/>
    <xf numFmtId="0" fontId="0" fillId="0" borderId="6" xfId="0" applyBorder="1"/>
    <xf numFmtId="0" fontId="4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5" fillId="4" borderId="9" xfId="0" applyFont="1" applyFill="1" applyBorder="1"/>
    <xf numFmtId="0" fontId="5" fillId="4" borderId="10" xfId="0" applyFont="1" applyFill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5" fillId="0" borderId="0" xfId="0" applyNumberFormat="1" applyFont="1"/>
    <xf numFmtId="164" fontId="5" fillId="4" borderId="14" xfId="0" applyNumberFormat="1" applyFont="1" applyFill="1" applyBorder="1"/>
    <xf numFmtId="0" fontId="5" fillId="5" borderId="8" xfId="0" applyFont="1" applyFill="1" applyBorder="1"/>
    <xf numFmtId="0" fontId="3" fillId="6" borderId="15" xfId="20" applyFont="1" applyFill="1" applyBorder="1" applyAlignment="1">
      <alignment horizontal="left" vertical="top" wrapText="1"/>
      <protection/>
    </xf>
    <xf numFmtId="0" fontId="6" fillId="6" borderId="4" xfId="20" applyFont="1" applyFill="1" applyBorder="1" applyAlignment="1">
      <alignment horizontal="center" vertical="top" wrapText="1"/>
      <protection/>
    </xf>
    <xf numFmtId="0" fontId="5" fillId="0" borderId="16" xfId="0" applyFont="1" applyBorder="1"/>
    <xf numFmtId="0" fontId="5" fillId="5" borderId="16" xfId="0" applyFont="1" applyFill="1" applyBorder="1"/>
    <xf numFmtId="0" fontId="4" fillId="5" borderId="6" xfId="0" applyFont="1" applyFill="1" applyBorder="1"/>
    <xf numFmtId="0" fontId="0" fillId="5" borderId="6" xfId="0" applyFill="1" applyBorder="1"/>
    <xf numFmtId="164" fontId="5" fillId="5" borderId="13" xfId="0" applyNumberFormat="1" applyFont="1" applyFill="1" applyBorder="1"/>
    <xf numFmtId="0" fontId="5" fillId="5" borderId="17" xfId="0" applyFont="1" applyFill="1" applyBorder="1"/>
    <xf numFmtId="0" fontId="6" fillId="6" borderId="18" xfId="20" applyFont="1" applyFill="1" applyBorder="1" applyAlignment="1">
      <alignment horizontal="center" vertical="top" wrapText="1"/>
      <protection/>
    </xf>
    <xf numFmtId="0" fontId="6" fillId="6" borderId="19" xfId="20" applyFont="1" applyFill="1" applyBorder="1" applyAlignment="1">
      <alignment horizontal="center" vertical="top" wrapText="1"/>
      <protection/>
    </xf>
    <xf numFmtId="164" fontId="5" fillId="5" borderId="20" xfId="0" applyNumberFormat="1" applyFont="1" applyFill="1" applyBorder="1"/>
    <xf numFmtId="0" fontId="3" fillId="2" borderId="6" xfId="20" applyFont="1" applyFill="1" applyBorder="1" applyAlignment="1">
      <alignment vertical="top" wrapText="1"/>
      <protection/>
    </xf>
    <xf numFmtId="0" fontId="7" fillId="0" borderId="21" xfId="0" applyFont="1" applyBorder="1"/>
    <xf numFmtId="0" fontId="7" fillId="0" borderId="21" xfId="0" applyFont="1" applyBorder="1" applyAlignment="1">
      <alignment horizontal="centerContinuous" wrapText="1"/>
    </xf>
    <xf numFmtId="0" fontId="7" fillId="0" borderId="21" xfId="0" applyFont="1" applyBorder="1" applyAlignment="1">
      <alignment horizontal="center"/>
    </xf>
    <xf numFmtId="0" fontId="8" fillId="0" borderId="21" xfId="0" applyFont="1" applyBorder="1"/>
    <xf numFmtId="0" fontId="7" fillId="0" borderId="0" xfId="0" applyFont="1"/>
    <xf numFmtId="0" fontId="8" fillId="0" borderId="0" xfId="0" applyFont="1"/>
    <xf numFmtId="0" fontId="7" fillId="0" borderId="22" xfId="0" applyFont="1" applyBorder="1"/>
    <xf numFmtId="0" fontId="8" fillId="0" borderId="22" xfId="0" applyFont="1" applyBorder="1"/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Continuous" vertical="center" wrapText="1"/>
    </xf>
    <xf numFmtId="0" fontId="8" fillId="0" borderId="21" xfId="20" applyFont="1" applyBorder="1" applyAlignment="1">
      <alignment vertical="top" wrapText="1"/>
      <protection/>
    </xf>
    <xf numFmtId="3" fontId="8" fillId="0" borderId="21" xfId="0" applyNumberFormat="1" applyFont="1" applyBorder="1" applyAlignment="1">
      <alignment horizontal="right"/>
    </xf>
    <xf numFmtId="0" fontId="7" fillId="0" borderId="0" xfId="20" applyFont="1" applyAlignment="1">
      <alignment vertical="top" wrapText="1"/>
      <protection/>
    </xf>
    <xf numFmtId="3" fontId="7" fillId="0" borderId="0" xfId="0" applyNumberFormat="1" applyFont="1" applyAlignment="1">
      <alignment horizontal="right"/>
    </xf>
    <xf numFmtId="0" fontId="8" fillId="0" borderId="0" xfId="20" applyFont="1" applyAlignment="1">
      <alignment vertical="top" wrapText="1"/>
      <protection/>
    </xf>
    <xf numFmtId="3" fontId="8" fillId="0" borderId="0" xfId="0" applyNumberFormat="1" applyFont="1" applyAlignment="1">
      <alignment horizontal="right"/>
    </xf>
    <xf numFmtId="0" fontId="8" fillId="0" borderId="21" xfId="20" applyFont="1" applyBorder="1" applyAlignment="1">
      <alignment horizontal="left" vertical="top" wrapText="1"/>
      <protection/>
    </xf>
    <xf numFmtId="3" fontId="8" fillId="0" borderId="21" xfId="20" applyNumberFormat="1" applyFont="1" applyBorder="1" applyAlignment="1">
      <alignment horizontal="right" vertical="top" wrapText="1"/>
      <protection/>
    </xf>
    <xf numFmtId="0" fontId="7" fillId="0" borderId="22" xfId="20" applyFont="1" applyBorder="1" applyAlignment="1">
      <alignment vertical="top" wrapText="1"/>
      <protection/>
    </xf>
    <xf numFmtId="3" fontId="7" fillId="0" borderId="2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20" applyFont="1" applyAlignment="1">
      <alignment horizontal="center" vertical="top" wrapText="1"/>
      <protection/>
    </xf>
    <xf numFmtId="0" fontId="7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6" fillId="6" borderId="18" xfId="20" applyFont="1" applyFill="1" applyBorder="1" applyAlignment="1">
      <alignment horizontal="center" vertical="top" wrapText="1"/>
      <protection/>
    </xf>
    <xf numFmtId="0" fontId="6" fillId="6" borderId="19" xfId="20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0</xdr:rowOff>
    </xdr:from>
    <xdr:to>
      <xdr:col>4</xdr:col>
      <xdr:colOff>1428750</xdr:colOff>
      <xdr:row>4</xdr:row>
      <xdr:rowOff>95250</xdr:rowOff>
    </xdr:to>
    <xdr:sp macro="" textlink="">
      <xdr:nvSpPr>
        <xdr:cNvPr id="2" name="TextBox 1"/>
        <xdr:cNvSpPr txBox="1"/>
      </xdr:nvSpPr>
      <xdr:spPr>
        <a:xfrm>
          <a:off x="1285875" y="0"/>
          <a:ext cx="306705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ro-RO" sz="800"/>
            <a:t>Anexă la caietul de sarcini pentru servicii de colectare şi transportare a nămolurilor fecale de la consumatorii casnici până la punctul de deversare în rețeaua de canalizare aflată în gestiunea S.A. „Apă-Canal Chișinău”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FEC1-5953-4ACF-B1BB-D0AC255C65ED}">
  <dimension ref="A6:E60"/>
  <sheetViews>
    <sheetView showGridLines="0" tabSelected="1" zoomScale="175" zoomScaleNormal="175" workbookViewId="0" topLeftCell="A29">
      <selection activeCell="B51" sqref="B51"/>
    </sheetView>
  </sheetViews>
  <sheetFormatPr defaultColWidth="9.140625" defaultRowHeight="15"/>
  <cols>
    <col min="1" max="1" width="5.57421875" style="38" bestFit="1" customWidth="1"/>
    <col min="2" max="2" width="12.421875" style="39" bestFit="1" customWidth="1"/>
    <col min="3" max="3" width="10.140625" style="39" bestFit="1" customWidth="1"/>
    <col min="4" max="4" width="15.7109375" style="54" customWidth="1"/>
    <col min="5" max="5" width="21.8515625" style="39" customWidth="1"/>
    <col min="6" max="6" width="9.140625" style="39" customWidth="1"/>
    <col min="7" max="16384" width="9.140625" style="39" customWidth="1"/>
  </cols>
  <sheetData>
    <row r="1" ht="11.25"/>
    <row r="5" ht="11.25"/>
    <row r="6" spans="1:5" ht="15">
      <c r="A6" s="57" t="s">
        <v>77</v>
      </c>
      <c r="B6" s="58"/>
      <c r="C6" s="58"/>
      <c r="D6" s="58"/>
      <c r="E6" s="58"/>
    </row>
    <row r="8" spans="1:5" ht="22.5">
      <c r="A8" s="42" t="s">
        <v>75</v>
      </c>
      <c r="B8" s="43" t="s">
        <v>78</v>
      </c>
      <c r="C8" s="43"/>
      <c r="D8" s="42" t="s">
        <v>79</v>
      </c>
      <c r="E8" s="42" t="s">
        <v>76</v>
      </c>
    </row>
    <row r="9" spans="1:5" ht="15">
      <c r="A9" s="34"/>
      <c r="B9" s="35"/>
      <c r="C9" s="35"/>
      <c r="D9" s="36"/>
      <c r="E9" s="36"/>
    </row>
    <row r="10" spans="1:5" ht="15">
      <c r="A10" s="34" t="s">
        <v>51</v>
      </c>
      <c r="B10" s="61" t="s">
        <v>68</v>
      </c>
      <c r="C10" s="61"/>
      <c r="D10" s="45">
        <v>2089</v>
      </c>
      <c r="E10" s="37" t="s">
        <v>85</v>
      </c>
    </row>
    <row r="11" spans="2:5" ht="15">
      <c r="B11" s="38" t="s">
        <v>73</v>
      </c>
      <c r="C11" s="46"/>
      <c r="D11" s="47">
        <v>2089</v>
      </c>
      <c r="E11" s="39" t="s">
        <v>61</v>
      </c>
    </row>
    <row r="12" spans="1:5" ht="15">
      <c r="A12" s="34" t="s">
        <v>52</v>
      </c>
      <c r="B12" s="37" t="s">
        <v>69</v>
      </c>
      <c r="C12" s="44" t="s">
        <v>4</v>
      </c>
      <c r="D12" s="45">
        <v>1212</v>
      </c>
      <c r="E12" s="37" t="s">
        <v>82</v>
      </c>
    </row>
    <row r="13" spans="2:5" ht="15">
      <c r="B13" s="39" t="s">
        <v>10</v>
      </c>
      <c r="C13" s="48" t="s">
        <v>4</v>
      </c>
      <c r="D13" s="49">
        <v>609</v>
      </c>
      <c r="E13" s="39" t="s">
        <v>62</v>
      </c>
    </row>
    <row r="14" spans="2:4" ht="15">
      <c r="B14" s="39" t="s">
        <v>19</v>
      </c>
      <c r="C14" s="48" t="s">
        <v>4</v>
      </c>
      <c r="D14" s="49">
        <v>226</v>
      </c>
    </row>
    <row r="15" spans="2:4" ht="15">
      <c r="B15" s="39" t="s">
        <v>18</v>
      </c>
      <c r="C15" s="48" t="s">
        <v>4</v>
      </c>
      <c r="D15" s="49">
        <v>1</v>
      </c>
    </row>
    <row r="16" spans="2:4" ht="15">
      <c r="B16" s="38" t="s">
        <v>73</v>
      </c>
      <c r="C16" s="46"/>
      <c r="D16" s="47">
        <f>SUM(D12:D15)</f>
        <v>2048</v>
      </c>
    </row>
    <row r="17" spans="1:5" ht="15">
      <c r="A17" s="34" t="s">
        <v>53</v>
      </c>
      <c r="B17" s="37" t="s">
        <v>70</v>
      </c>
      <c r="C17" s="44" t="s">
        <v>4</v>
      </c>
      <c r="D17" s="45">
        <v>864</v>
      </c>
      <c r="E17" s="37" t="s">
        <v>84</v>
      </c>
    </row>
    <row r="18" spans="2:5" ht="15">
      <c r="B18" s="39" t="s">
        <v>9</v>
      </c>
      <c r="C18" s="48" t="s">
        <v>4</v>
      </c>
      <c r="D18" s="49">
        <v>1698</v>
      </c>
      <c r="E18" s="39" t="s">
        <v>63</v>
      </c>
    </row>
    <row r="19" spans="2:4" ht="15">
      <c r="B19" s="39" t="s">
        <v>11</v>
      </c>
      <c r="C19" s="48" t="s">
        <v>4</v>
      </c>
      <c r="D19" s="49">
        <v>521</v>
      </c>
    </row>
    <row r="20" spans="2:4" ht="15">
      <c r="B20" s="38" t="s">
        <v>73</v>
      </c>
      <c r="C20" s="46"/>
      <c r="D20" s="47">
        <f>SUM(D17:D19)</f>
        <v>3083</v>
      </c>
    </row>
    <row r="21" spans="1:5" ht="15">
      <c r="A21" s="34" t="s">
        <v>54</v>
      </c>
      <c r="B21" s="37" t="s">
        <v>71</v>
      </c>
      <c r="C21" s="44" t="s">
        <v>4</v>
      </c>
      <c r="D21" s="45">
        <v>1643</v>
      </c>
      <c r="E21" s="37" t="s">
        <v>83</v>
      </c>
    </row>
    <row r="22" spans="2:5" ht="15">
      <c r="B22" s="39" t="s">
        <v>43</v>
      </c>
      <c r="C22" s="39" t="s">
        <v>4</v>
      </c>
      <c r="D22" s="49">
        <v>96</v>
      </c>
      <c r="E22" s="39" t="s">
        <v>64</v>
      </c>
    </row>
    <row r="23" spans="2:4" ht="15">
      <c r="B23" s="39" t="s">
        <v>38</v>
      </c>
      <c r="C23" s="39" t="s">
        <v>4</v>
      </c>
      <c r="D23" s="49">
        <v>70</v>
      </c>
    </row>
    <row r="24" spans="2:4" ht="15">
      <c r="B24" s="39" t="s">
        <v>40</v>
      </c>
      <c r="C24" s="39" t="s">
        <v>4</v>
      </c>
      <c r="D24" s="49">
        <v>94</v>
      </c>
    </row>
    <row r="25" spans="2:4" ht="15">
      <c r="B25" s="39" t="s">
        <v>42</v>
      </c>
      <c r="C25" s="39" t="s">
        <v>4</v>
      </c>
      <c r="D25" s="49">
        <v>299</v>
      </c>
    </row>
    <row r="26" spans="2:4" ht="15">
      <c r="B26" s="38" t="s">
        <v>73</v>
      </c>
      <c r="C26" s="46"/>
      <c r="D26" s="47">
        <f>SUM(D21:D25)</f>
        <v>2202</v>
      </c>
    </row>
    <row r="27" spans="1:5" ht="15">
      <c r="A27" s="34" t="s">
        <v>55</v>
      </c>
      <c r="B27" s="37" t="s">
        <v>12</v>
      </c>
      <c r="C27" s="44" t="s">
        <v>4</v>
      </c>
      <c r="D27" s="45">
        <v>1122</v>
      </c>
      <c r="E27" s="37" t="s">
        <v>82</v>
      </c>
    </row>
    <row r="28" spans="2:5" ht="15">
      <c r="B28" s="39" t="s">
        <v>13</v>
      </c>
      <c r="C28" s="48" t="s">
        <v>4</v>
      </c>
      <c r="D28" s="49">
        <v>61</v>
      </c>
      <c r="E28" s="39" t="s">
        <v>65</v>
      </c>
    </row>
    <row r="29" spans="2:4" ht="15">
      <c r="B29" s="39" t="s">
        <v>14</v>
      </c>
      <c r="C29" s="48" t="s">
        <v>4</v>
      </c>
      <c r="D29" s="49">
        <v>224</v>
      </c>
    </row>
    <row r="30" spans="2:4" ht="15">
      <c r="B30" s="39" t="s">
        <v>15</v>
      </c>
      <c r="C30" s="48" t="s">
        <v>4</v>
      </c>
      <c r="D30" s="49">
        <v>391</v>
      </c>
    </row>
    <row r="31" spans="2:4" ht="15">
      <c r="B31" s="39" t="s">
        <v>16</v>
      </c>
      <c r="C31" s="48" t="s">
        <v>4</v>
      </c>
      <c r="D31" s="49">
        <v>419</v>
      </c>
    </row>
    <row r="32" spans="2:4" ht="15">
      <c r="B32" s="39" t="s">
        <v>20</v>
      </c>
      <c r="C32" s="48" t="s">
        <v>4</v>
      </c>
      <c r="D32" s="49">
        <v>461</v>
      </c>
    </row>
    <row r="33" spans="2:4" ht="15">
      <c r="B33" s="38" t="s">
        <v>73</v>
      </c>
      <c r="C33" s="46"/>
      <c r="D33" s="47">
        <f>SUM(D27:D32)</f>
        <v>2678</v>
      </c>
    </row>
    <row r="34" spans="1:5" ht="15">
      <c r="A34" s="34" t="s">
        <v>56</v>
      </c>
      <c r="B34" s="50" t="s">
        <v>22</v>
      </c>
      <c r="C34" s="50" t="s">
        <v>23</v>
      </c>
      <c r="D34" s="51">
        <v>130</v>
      </c>
      <c r="E34" s="37" t="s">
        <v>86</v>
      </c>
    </row>
    <row r="35" spans="2:5" ht="15">
      <c r="B35" s="39" t="s">
        <v>24</v>
      </c>
      <c r="C35" s="39" t="s">
        <v>4</v>
      </c>
      <c r="D35" s="49">
        <v>664</v>
      </c>
      <c r="E35" s="39" t="s">
        <v>66</v>
      </c>
    </row>
    <row r="36" spans="2:4" ht="15">
      <c r="B36" s="39" t="s">
        <v>25</v>
      </c>
      <c r="C36" s="39" t="s">
        <v>4</v>
      </c>
      <c r="D36" s="49">
        <v>38</v>
      </c>
    </row>
    <row r="37" spans="2:4" ht="15">
      <c r="B37" s="38" t="s">
        <v>73</v>
      </c>
      <c r="C37" s="46"/>
      <c r="D37" s="47">
        <f>SUM(D34:D36)</f>
        <v>832</v>
      </c>
    </row>
    <row r="38" spans="1:5" ht="15">
      <c r="A38" s="34" t="s">
        <v>57</v>
      </c>
      <c r="B38" s="50" t="s">
        <v>27</v>
      </c>
      <c r="C38" s="50" t="s">
        <v>4</v>
      </c>
      <c r="D38" s="51">
        <v>2027</v>
      </c>
      <c r="E38" s="37" t="s">
        <v>87</v>
      </c>
    </row>
    <row r="39" spans="2:5" ht="15">
      <c r="B39" s="38" t="s">
        <v>73</v>
      </c>
      <c r="C39" s="46"/>
      <c r="D39" s="47">
        <f>SUM(D38)</f>
        <v>2027</v>
      </c>
      <c r="E39" s="39" t="s">
        <v>67</v>
      </c>
    </row>
    <row r="40" spans="1:5" ht="15">
      <c r="A40" s="34" t="s">
        <v>58</v>
      </c>
      <c r="B40" s="37" t="s">
        <v>29</v>
      </c>
      <c r="C40" s="37" t="s">
        <v>4</v>
      </c>
      <c r="D40" s="45">
        <v>2315</v>
      </c>
      <c r="E40" s="37" t="s">
        <v>88</v>
      </c>
    </row>
    <row r="41" spans="2:5" ht="15">
      <c r="B41" s="39" t="s">
        <v>30</v>
      </c>
      <c r="C41" s="39" t="s">
        <v>4</v>
      </c>
      <c r="D41" s="49">
        <v>303</v>
      </c>
      <c r="E41" s="39" t="s">
        <v>67</v>
      </c>
    </row>
    <row r="42" spans="2:4" ht="15">
      <c r="B42" s="39" t="s">
        <v>31</v>
      </c>
      <c r="C42" s="39" t="s">
        <v>4</v>
      </c>
      <c r="D42" s="49">
        <v>248</v>
      </c>
    </row>
    <row r="43" spans="2:4" ht="15">
      <c r="B43" s="38" t="s">
        <v>73</v>
      </c>
      <c r="C43" s="46"/>
      <c r="D43" s="47">
        <f>SUM(D40:D42)</f>
        <v>2866</v>
      </c>
    </row>
    <row r="44" spans="1:5" ht="15">
      <c r="A44" s="34" t="s">
        <v>59</v>
      </c>
      <c r="B44" s="37" t="s">
        <v>33</v>
      </c>
      <c r="C44" s="37" t="s">
        <v>4</v>
      </c>
      <c r="D44" s="45">
        <v>464</v>
      </c>
      <c r="E44" s="37" t="s">
        <v>80</v>
      </c>
    </row>
    <row r="45" spans="2:5" ht="15">
      <c r="B45" s="39" t="s">
        <v>34</v>
      </c>
      <c r="C45" s="39" t="s">
        <v>4</v>
      </c>
      <c r="D45" s="49">
        <v>925</v>
      </c>
      <c r="E45" s="39" t="s">
        <v>63</v>
      </c>
    </row>
    <row r="46" spans="2:4" ht="15">
      <c r="B46" s="39" t="s">
        <v>39</v>
      </c>
      <c r="C46" s="39" t="s">
        <v>4</v>
      </c>
      <c r="D46" s="49">
        <v>751</v>
      </c>
    </row>
    <row r="47" spans="2:4" ht="15">
      <c r="B47" s="39" t="s">
        <v>41</v>
      </c>
      <c r="C47" s="39" t="s">
        <v>4</v>
      </c>
      <c r="D47" s="49">
        <v>800</v>
      </c>
    </row>
    <row r="48" spans="2:4" ht="15">
      <c r="B48" s="38" t="s">
        <v>73</v>
      </c>
      <c r="C48" s="46"/>
      <c r="D48" s="47">
        <f>SUM(D44:D47)</f>
        <v>2940</v>
      </c>
    </row>
    <row r="49" spans="1:5" ht="15">
      <c r="A49" s="34" t="s">
        <v>60</v>
      </c>
      <c r="B49" s="37" t="s">
        <v>72</v>
      </c>
      <c r="C49" s="37" t="s">
        <v>4</v>
      </c>
      <c r="D49" s="45">
        <v>921</v>
      </c>
      <c r="E49" s="37" t="s">
        <v>81</v>
      </c>
    </row>
    <row r="50" spans="2:5" ht="15">
      <c r="B50" s="39" t="s">
        <v>44</v>
      </c>
      <c r="C50" s="39" t="s">
        <v>4</v>
      </c>
      <c r="D50" s="49">
        <v>1755</v>
      </c>
      <c r="E50" s="39" t="s">
        <v>66</v>
      </c>
    </row>
    <row r="51" spans="2:4" ht="15">
      <c r="B51" s="39" t="s">
        <v>17</v>
      </c>
      <c r="C51" s="48" t="s">
        <v>4</v>
      </c>
      <c r="D51" s="49">
        <v>41</v>
      </c>
    </row>
    <row r="52" spans="2:4" ht="15">
      <c r="B52" s="38" t="s">
        <v>73</v>
      </c>
      <c r="C52" s="46"/>
      <c r="D52" s="47">
        <f>SUM(D49:D51)</f>
        <v>2717</v>
      </c>
    </row>
    <row r="53" spans="1:5" ht="15">
      <c r="A53" s="40"/>
      <c r="B53" s="40" t="s">
        <v>74</v>
      </c>
      <c r="C53" s="52"/>
      <c r="D53" s="53">
        <f>SUM(D11,D16,D20,D26,D33,D37,D39,D43,D48,D52)</f>
        <v>23482</v>
      </c>
      <c r="E53" s="41"/>
    </row>
    <row r="56" ht="15">
      <c r="D56" s="55"/>
    </row>
    <row r="59" spans="2:4" ht="15">
      <c r="B59" s="56"/>
      <c r="C59" s="56"/>
      <c r="D59" s="55"/>
    </row>
    <row r="60" ht="15">
      <c r="D60" s="55"/>
    </row>
  </sheetData>
  <autoFilter ref="A9:E53"/>
  <mergeCells count="1">
    <mergeCell ref="B10:C10"/>
  </mergeCells>
  <printOptions horizontalCentered="1"/>
  <pageMargins left="0.7086614173228347" right="0.1968503937007874" top="0.7480314960629921" bottom="0.4330708661417323" header="0.31496062992125984" footer="0.31496062992125984"/>
  <pageSetup horizontalDpi="600" verticalDpi="600" orientation="portrait" paperSize="9" scale="110" r:id="rId2"/>
  <headerFooter>
    <oddFooter>&amp;L&amp;"-,Italic"&amp;5&amp;Z&amp;F, &amp;A, &amp;D, &amp;T,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workbookViewId="0" topLeftCell="A21">
      <selection activeCell="A1" sqref="A1:D41"/>
    </sheetView>
  </sheetViews>
  <sheetFormatPr defaultColWidth="9.140625" defaultRowHeight="15"/>
  <cols>
    <col min="1" max="1" width="22.7109375" style="0" customWidth="1"/>
    <col min="2" max="2" width="15.421875" style="0" customWidth="1"/>
    <col min="3" max="3" width="16.421875" style="0" bestFit="1" customWidth="1"/>
    <col min="4" max="4" width="10.7109375" style="0" bestFit="1" customWidth="1"/>
  </cols>
  <sheetData>
    <row r="1" spans="1:4" ht="15.75" thickBot="1">
      <c r="A1" s="4" t="s">
        <v>45</v>
      </c>
      <c r="B1" s="5" t="s">
        <v>0</v>
      </c>
      <c r="C1" s="5" t="s">
        <v>1</v>
      </c>
      <c r="D1" s="6" t="s">
        <v>2</v>
      </c>
    </row>
    <row r="2" spans="1:4" ht="15">
      <c r="A2" s="12" t="s">
        <v>3</v>
      </c>
      <c r="B2" s="7" t="s">
        <v>4</v>
      </c>
      <c r="C2" s="8" t="s">
        <v>5</v>
      </c>
      <c r="D2" s="16">
        <v>2089</v>
      </c>
    </row>
    <row r="3" spans="1:4" ht="15">
      <c r="A3" s="13" t="s">
        <v>3</v>
      </c>
      <c r="B3" s="2" t="s">
        <v>4</v>
      </c>
      <c r="C3" s="1" t="s">
        <v>6</v>
      </c>
      <c r="D3" s="17">
        <v>1212</v>
      </c>
    </row>
    <row r="4" spans="1:4" ht="15">
      <c r="A4" s="13" t="s">
        <v>3</v>
      </c>
      <c r="B4" s="2" t="s">
        <v>4</v>
      </c>
      <c r="C4" s="1" t="s">
        <v>7</v>
      </c>
      <c r="D4" s="17">
        <v>864</v>
      </c>
    </row>
    <row r="5" spans="1:4" ht="15">
      <c r="A5" s="13" t="s">
        <v>3</v>
      </c>
      <c r="B5" s="2" t="s">
        <v>4</v>
      </c>
      <c r="C5" s="1" t="s">
        <v>8</v>
      </c>
      <c r="D5" s="17">
        <v>1643</v>
      </c>
    </row>
    <row r="6" spans="1:4" ht="15">
      <c r="A6" s="13" t="s">
        <v>3</v>
      </c>
      <c r="B6" s="2" t="s">
        <v>4</v>
      </c>
      <c r="C6" s="1" t="s">
        <v>9</v>
      </c>
      <c r="D6" s="17">
        <v>1698</v>
      </c>
    </row>
    <row r="7" spans="1:4" ht="15">
      <c r="A7" s="13" t="s">
        <v>3</v>
      </c>
      <c r="B7" s="2" t="s">
        <v>4</v>
      </c>
      <c r="C7" s="1" t="s">
        <v>10</v>
      </c>
      <c r="D7" s="17">
        <v>609</v>
      </c>
    </row>
    <row r="8" spans="1:4" ht="15">
      <c r="A8" s="13" t="s">
        <v>3</v>
      </c>
      <c r="B8" s="2" t="s">
        <v>4</v>
      </c>
      <c r="C8" s="1" t="s">
        <v>11</v>
      </c>
      <c r="D8" s="17">
        <v>521</v>
      </c>
    </row>
    <row r="9" spans="1:4" ht="15">
      <c r="A9" s="13" t="s">
        <v>3</v>
      </c>
      <c r="B9" s="2" t="s">
        <v>4</v>
      </c>
      <c r="C9" s="1" t="s">
        <v>12</v>
      </c>
      <c r="D9" s="17">
        <v>1122</v>
      </c>
    </row>
    <row r="10" spans="1:4" ht="15">
      <c r="A10" s="13" t="s">
        <v>3</v>
      </c>
      <c r="B10" s="2" t="s">
        <v>4</v>
      </c>
      <c r="C10" s="1" t="s">
        <v>13</v>
      </c>
      <c r="D10" s="17">
        <v>61</v>
      </c>
    </row>
    <row r="11" spans="1:4" ht="15">
      <c r="A11" s="13" t="s">
        <v>3</v>
      </c>
      <c r="B11" s="2" t="s">
        <v>4</v>
      </c>
      <c r="C11" s="1" t="s">
        <v>14</v>
      </c>
      <c r="D11" s="17">
        <v>224</v>
      </c>
    </row>
    <row r="12" spans="1:4" ht="15">
      <c r="A12" s="13" t="s">
        <v>3</v>
      </c>
      <c r="B12" s="2" t="s">
        <v>4</v>
      </c>
      <c r="C12" s="1" t="s">
        <v>15</v>
      </c>
      <c r="D12" s="17">
        <v>391</v>
      </c>
    </row>
    <row r="13" spans="1:4" ht="15">
      <c r="A13" s="13" t="s">
        <v>3</v>
      </c>
      <c r="B13" s="2" t="s">
        <v>4</v>
      </c>
      <c r="C13" s="1" t="s">
        <v>16</v>
      </c>
      <c r="D13" s="17">
        <v>419</v>
      </c>
    </row>
    <row r="14" spans="1:4" ht="15">
      <c r="A14" s="13" t="s">
        <v>3</v>
      </c>
      <c r="B14" s="2" t="s">
        <v>4</v>
      </c>
      <c r="C14" s="1" t="s">
        <v>17</v>
      </c>
      <c r="D14" s="17">
        <v>41</v>
      </c>
    </row>
    <row r="15" spans="1:4" ht="15">
      <c r="A15" s="13" t="s">
        <v>3</v>
      </c>
      <c r="B15" s="2" t="s">
        <v>4</v>
      </c>
      <c r="C15" s="1" t="s">
        <v>18</v>
      </c>
      <c r="D15" s="17">
        <v>1</v>
      </c>
    </row>
    <row r="16" spans="1:4" ht="15">
      <c r="A16" s="13" t="s">
        <v>3</v>
      </c>
      <c r="B16" s="2" t="s">
        <v>4</v>
      </c>
      <c r="C16" s="1" t="s">
        <v>19</v>
      </c>
      <c r="D16" s="17">
        <v>226</v>
      </c>
    </row>
    <row r="17" spans="1:4" ht="15">
      <c r="A17" s="24" t="s">
        <v>3</v>
      </c>
      <c r="B17" s="33" t="s">
        <v>4</v>
      </c>
      <c r="C17" s="10" t="s">
        <v>20</v>
      </c>
      <c r="D17" s="18">
        <v>461</v>
      </c>
    </row>
    <row r="18" spans="1:4" ht="15.75" thickBot="1">
      <c r="A18" s="29" t="s">
        <v>46</v>
      </c>
      <c r="B18" s="30"/>
      <c r="C18" s="31"/>
      <c r="D18" s="32">
        <f>SUM(D2:D17)</f>
        <v>11582</v>
      </c>
    </row>
    <row r="19" spans="1:4" ht="15.75" thickBot="1">
      <c r="A19" s="21" t="s">
        <v>21</v>
      </c>
      <c r="B19" s="22" t="s">
        <v>23</v>
      </c>
      <c r="C19" s="22" t="s">
        <v>22</v>
      </c>
      <c r="D19" s="23">
        <v>130</v>
      </c>
    </row>
    <row r="20" spans="1:4" ht="15">
      <c r="A20" s="12" t="s">
        <v>35</v>
      </c>
      <c r="B20" s="11" t="s">
        <v>4</v>
      </c>
      <c r="C20" s="8" t="s">
        <v>24</v>
      </c>
      <c r="D20" s="16">
        <v>664</v>
      </c>
    </row>
    <row r="21" spans="1:4" ht="15">
      <c r="A21" s="24" t="s">
        <v>35</v>
      </c>
      <c r="B21" s="9" t="s">
        <v>4</v>
      </c>
      <c r="C21" s="10" t="s">
        <v>25</v>
      </c>
      <c r="D21" s="18">
        <v>38</v>
      </c>
    </row>
    <row r="22" spans="1:4" ht="15.75" thickBot="1">
      <c r="A22" s="29" t="s">
        <v>50</v>
      </c>
      <c r="B22" s="30"/>
      <c r="C22" s="31"/>
      <c r="D22" s="32">
        <f>SUM(D20:D21)</f>
        <v>702</v>
      </c>
    </row>
    <row r="23" spans="1:4" ht="15.75" thickBot="1">
      <c r="A23" s="25" t="s">
        <v>26</v>
      </c>
      <c r="B23" s="26" t="s">
        <v>4</v>
      </c>
      <c r="C23" s="27" t="s">
        <v>27</v>
      </c>
      <c r="D23" s="28">
        <v>2027</v>
      </c>
    </row>
    <row r="24" spans="1:4" ht="15">
      <c r="A24" s="12" t="s">
        <v>28</v>
      </c>
      <c r="B24" s="11" t="s">
        <v>4</v>
      </c>
      <c r="C24" s="8" t="s">
        <v>29</v>
      </c>
      <c r="D24" s="16">
        <v>2315</v>
      </c>
    </row>
    <row r="25" spans="1:4" ht="15">
      <c r="A25" s="13" t="s">
        <v>28</v>
      </c>
      <c r="B25" s="3" t="s">
        <v>4</v>
      </c>
      <c r="C25" s="1" t="s">
        <v>30</v>
      </c>
      <c r="D25" s="17">
        <v>303</v>
      </c>
    </row>
    <row r="26" spans="1:4" ht="15">
      <c r="A26" s="24" t="s">
        <v>28</v>
      </c>
      <c r="B26" s="9" t="s">
        <v>4</v>
      </c>
      <c r="C26" s="10" t="s">
        <v>31</v>
      </c>
      <c r="D26" s="18">
        <v>248</v>
      </c>
    </row>
    <row r="27" spans="1:4" ht="15.75" thickBot="1">
      <c r="A27" s="29" t="s">
        <v>47</v>
      </c>
      <c r="B27" s="59"/>
      <c r="C27" s="60"/>
      <c r="D27" s="32">
        <f>SUM(D24:D26)</f>
        <v>2866</v>
      </c>
    </row>
    <row r="28" spans="1:4" ht="15">
      <c r="A28" s="12" t="s">
        <v>32</v>
      </c>
      <c r="B28" s="11" t="s">
        <v>4</v>
      </c>
      <c r="C28" s="8" t="s">
        <v>33</v>
      </c>
      <c r="D28" s="16">
        <v>464</v>
      </c>
    </row>
    <row r="29" spans="1:4" ht="15">
      <c r="A29" s="24" t="s">
        <v>32</v>
      </c>
      <c r="B29" s="9" t="s">
        <v>4</v>
      </c>
      <c r="C29" s="10" t="s">
        <v>34</v>
      </c>
      <c r="D29" s="18">
        <v>925</v>
      </c>
    </row>
    <row r="30" spans="1:4" ht="15.75" thickBot="1">
      <c r="A30" s="29" t="s">
        <v>48</v>
      </c>
      <c r="B30" s="30"/>
      <c r="C30" s="31"/>
      <c r="D30" s="32">
        <f>SUM(D28:D29)</f>
        <v>1389</v>
      </c>
    </row>
    <row r="31" spans="1:4" ht="15">
      <c r="A31" s="12" t="s">
        <v>36</v>
      </c>
      <c r="B31" s="11" t="s">
        <v>4</v>
      </c>
      <c r="C31" s="8" t="s">
        <v>37</v>
      </c>
      <c r="D31" s="16">
        <v>921</v>
      </c>
    </row>
    <row r="32" spans="1:4" ht="15">
      <c r="A32" s="13" t="s">
        <v>36</v>
      </c>
      <c r="B32" s="3" t="s">
        <v>4</v>
      </c>
      <c r="C32" s="1" t="s">
        <v>38</v>
      </c>
      <c r="D32" s="17">
        <v>70</v>
      </c>
    </row>
    <row r="33" spans="1:4" ht="15">
      <c r="A33" s="13" t="s">
        <v>36</v>
      </c>
      <c r="B33" s="3" t="s">
        <v>4</v>
      </c>
      <c r="C33" s="1" t="s">
        <v>39</v>
      </c>
      <c r="D33" s="17">
        <v>751</v>
      </c>
    </row>
    <row r="34" spans="1:4" ht="15">
      <c r="A34" s="13" t="s">
        <v>36</v>
      </c>
      <c r="B34" s="3" t="s">
        <v>4</v>
      </c>
      <c r="C34" s="1" t="s">
        <v>40</v>
      </c>
      <c r="D34" s="17">
        <v>94</v>
      </c>
    </row>
    <row r="35" spans="1:4" ht="15">
      <c r="A35" s="13" t="s">
        <v>36</v>
      </c>
      <c r="B35" s="3" t="s">
        <v>4</v>
      </c>
      <c r="C35" s="1" t="s">
        <v>41</v>
      </c>
      <c r="D35" s="17">
        <v>800</v>
      </c>
    </row>
    <row r="36" spans="1:4" ht="15">
      <c r="A36" s="13" t="s">
        <v>36</v>
      </c>
      <c r="B36" s="3" t="s">
        <v>4</v>
      </c>
      <c r="C36" s="1" t="s">
        <v>42</v>
      </c>
      <c r="D36" s="17">
        <v>299</v>
      </c>
    </row>
    <row r="37" spans="1:4" ht="15">
      <c r="A37" s="13" t="s">
        <v>36</v>
      </c>
      <c r="B37" s="3" t="s">
        <v>4</v>
      </c>
      <c r="C37" t="s">
        <v>44</v>
      </c>
      <c r="D37" s="18">
        <v>1755</v>
      </c>
    </row>
    <row r="38" spans="1:4" ht="15">
      <c r="A38" s="24" t="s">
        <v>36</v>
      </c>
      <c r="B38" s="9" t="s">
        <v>4</v>
      </c>
      <c r="C38" s="10" t="s">
        <v>43</v>
      </c>
      <c r="D38" s="18">
        <v>96</v>
      </c>
    </row>
    <row r="39" spans="1:4" ht="15.75" thickBot="1">
      <c r="A39" s="29" t="s">
        <v>49</v>
      </c>
      <c r="B39" s="30"/>
      <c r="C39" s="31"/>
      <c r="D39" s="32">
        <f>SUM(D31:D38)</f>
        <v>4786</v>
      </c>
    </row>
    <row r="40" ht="15.75" thickBot="1">
      <c r="D40" s="19"/>
    </row>
    <row r="41" spans="1:4" ht="15.75" thickBot="1">
      <c r="A41" s="14" t="s">
        <v>2</v>
      </c>
      <c r="B41" s="15"/>
      <c r="C41" s="15"/>
      <c r="D41" s="20">
        <v>23482</v>
      </c>
    </row>
  </sheetData>
  <mergeCells count="1">
    <mergeCell ref="B27:C2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5BAC3554B2CB46A9C90BD6C31DD599" ma:contentTypeVersion="16" ma:contentTypeDescription="Creați un document nou." ma:contentTypeScope="" ma:versionID="29d65818aa257d187d5e8f7c1c2678f8">
  <xsd:schema xmlns:xsd="http://www.w3.org/2001/XMLSchema" xmlns:xs="http://www.w3.org/2001/XMLSchema" xmlns:p="http://schemas.microsoft.com/office/2006/metadata/properties" xmlns:ns2="60c35bf2-b58f-439d-bbaf-dc815ba78398" xmlns:ns3="20e74019-8bd6-4758-8322-1f2004a65944" targetNamespace="http://schemas.microsoft.com/office/2006/metadata/properties" ma:root="true" ma:fieldsID="bd53241c176c3f123440052067415ffa" ns2:_="" ns3:_="">
    <xsd:import namespace="60c35bf2-b58f-439d-bbaf-dc815ba78398"/>
    <xsd:import namespace="20e74019-8bd6-4758-8322-1f2004a65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35bf2-b58f-439d-bbaf-dc815ba783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chete imagine" ma:readOnly="false" ma:fieldId="{5cf76f15-5ced-4ddc-b409-7134ff3c332f}" ma:taxonomyMulti="true" ma:sspId="3b189e0a-1b29-4708-9cc9-f2291e310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74019-8bd6-4758-8322-1f2004a65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b5cf35-918d-4c86-86eb-0ff4b3444540}" ma:internalName="TaxCatchAll" ma:showField="CatchAllData" ma:web="20e74019-8bd6-4758-8322-1f2004a659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CD9724-9ABB-46BE-AABF-BD59F19CB2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1615E2-F87B-4626-BD79-694D2B521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c35bf2-b58f-439d-bbaf-dc815ba78398"/>
    <ds:schemaRef ds:uri="20e74019-8bd6-4758-8322-1f2004a659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2022-09-13T13:42:16Z</dcterms:modified>
  <cp:category/>
  <cp:version/>
  <cp:contentType/>
  <cp:contentStatus/>
</cp:coreProperties>
</file>