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grame speciale 2023\Consumabile pentru endospopie, brohospopie, morfoparologie\"/>
    </mc:Choice>
  </mc:AlternateContent>
  <xr:revisionPtr revIDLastSave="0" documentId="13_ncr:1_{D21D3C7F-07C1-4C5B-9A66-2E01684224D8}"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 name="Sheet1" sheetId="8" r:id="rId4"/>
  </sheets>
  <definedNames>
    <definedName name="_xlnm._FilterDatabase" localSheetId="1" hidden="1">'Specificaţii de preț'!$A$6:$L$79</definedName>
    <definedName name="_xlnm._FilterDatabase" localSheetId="0" hidden="1">'Specificaţii tehnice'!$A$6:$K$98</definedName>
  </definedNames>
  <calcPr calcId="181029"/>
</workbook>
</file>

<file path=xl/calcChain.xml><?xml version="1.0" encoding="utf-8"?>
<calcChain xmlns="http://schemas.openxmlformats.org/spreadsheetml/2006/main">
  <c r="K102" i="5" l="1"/>
  <c r="J102" i="5"/>
  <c r="A96" i="8"/>
  <c r="B96" i="8"/>
  <c r="E96" i="8"/>
  <c r="F96" i="8"/>
  <c r="G96" i="8"/>
  <c r="H96" i="8"/>
  <c r="I96" i="8"/>
  <c r="J96" i="8"/>
  <c r="I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J94" i="8" s="1"/>
  <c r="K12" i="7" l="1"/>
  <c r="J12" i="7"/>
</calcChain>
</file>

<file path=xl/sharedStrings.xml><?xml version="1.0" encoding="utf-8"?>
<sst xmlns="http://schemas.openxmlformats.org/spreadsheetml/2006/main" count="1342" uniqueCount="229">
  <si>
    <t>Nr. Lot</t>
  </si>
  <si>
    <t>Denumire Lot</t>
  </si>
  <si>
    <t>33100000-1</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</si>
  <si>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</si>
  <si>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</si>
  <si>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</si>
  <si>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</si>
  <si>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</si>
  <si>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</si>
  <si>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</si>
  <si>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</si>
  <si>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</si>
  <si>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</si>
  <si>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</si>
  <si>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</si>
  <si>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</si>
  <si>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</si>
  <si>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</si>
  <si>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</si>
  <si>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</si>
  <si>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</si>
  <si>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</si>
  <si>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</si>
  <si>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</si>
  <si>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</si>
  <si>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</si>
  <si>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</si>
  <si>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</si>
  <si>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în termen de 30 de zile de la solicitarea scrisă a beneficiarului </t>
  </si>
  <si>
    <t>Prețul estimativ</t>
  </si>
  <si>
    <t>bucată</t>
  </si>
  <si>
    <t>Specificaţii tehnice</t>
  </si>
  <si>
    <t>Specificaţii de preț</t>
  </si>
  <si>
    <t>Bucată</t>
  </si>
  <si>
    <t>Ansa polipectomie ovala</t>
  </si>
  <si>
    <t>Ansa polipectomie rotativa asimetrica (gastro-colono.)</t>
  </si>
  <si>
    <t>Balon dilatator esofagian</t>
  </si>
  <si>
    <t>Forceps endoscopic pentru hemostaza prin coagulare</t>
  </si>
  <si>
    <t xml:space="preserve">Perie de curăţare pentru endoscop </t>
  </si>
  <si>
    <t xml:space="preserve">Cannula ERCP controlabila </t>
  </si>
  <si>
    <t>Ghid metalic tip “Zebra” 0,025; 0,035</t>
  </si>
  <si>
    <t>Cateter dilatator a căilor biliare tip Soehendra</t>
  </si>
  <si>
    <t>Cos extracteur de calcul/Baschet / PCGR -NITINOL</t>
  </si>
  <si>
    <t xml:space="preserve">Cos extracteur de calcul/ Baschet                                                                          </t>
  </si>
  <si>
    <t>Ac pentru  puncţie – biopsie ecoghidata</t>
  </si>
  <si>
    <t xml:space="preserve">Stent biodegradabil pentru stricturi benigne si achalazie </t>
  </si>
  <si>
    <t>Forceps tip  combinat “Aligator” si "dinte de soarece"</t>
  </si>
  <si>
    <t>Forceps biopsie gastroscop</t>
  </si>
  <si>
    <t>Forceps biopsie colonoscop</t>
  </si>
  <si>
    <t>Set mucosectomie</t>
  </si>
  <si>
    <t>Set  protezare a cailor pancreatice</t>
  </si>
  <si>
    <t>Papilotom canular biluminar</t>
  </si>
  <si>
    <t>Papilotom Tip 3Lumen,lungimea de taere 20-25  mm,partial izolat</t>
  </si>
  <si>
    <t>Papilotom precut</t>
  </si>
  <si>
    <t>Set drenare nasobiliară</t>
  </si>
  <si>
    <t xml:space="preserve">Set endoligaturarea varicelor esofagiene          </t>
  </si>
  <si>
    <t xml:space="preserve">Stent biliar TEFLON-diametru 8-11,5 Fr,cu sistem de amplasare </t>
  </si>
  <si>
    <t>Stent biliar PVC-diametru 8,5-11,5 Fr,cu sistem de amplasare  .</t>
  </si>
  <si>
    <t>Stent biliar metalic(nichel-titanum)-expandabil</t>
  </si>
  <si>
    <t>Sondă  balon-extractor pentru colangiografie endoscopica</t>
  </si>
  <si>
    <t>Sondă  balon –extractor pentru colangiografie endoscopica</t>
  </si>
  <si>
    <t>Container pentru polipii excizati</t>
  </si>
  <si>
    <t>Sonda-set  naso-duodenala pentru nutritie /d3,7-4,2 mm/</t>
  </si>
  <si>
    <t xml:space="preserve"> Set –nefrostomie transcutana-ecoghida  8-18 FR</t>
  </si>
  <si>
    <t>Capac pentru capatul distal al endoscopului</t>
  </si>
  <si>
    <t xml:space="preserve">Servetele viscoza biodegradabila 100% </t>
  </si>
  <si>
    <t>Proba argon pentru colonoscopie si gastroscopie</t>
  </si>
  <si>
    <t>Piesa bucala</t>
  </si>
  <si>
    <t xml:space="preserve"> Servete igienic pentru gastroscopie</t>
  </si>
  <si>
    <t xml:space="preserve">Gel lubrificant cu anestetic </t>
  </si>
  <si>
    <t xml:space="preserve"> Set conectoare "Olympus"</t>
  </si>
  <si>
    <t>Forceps biopsie "fierbinte"</t>
  </si>
  <si>
    <t>Pantaloni scurti</t>
  </si>
  <si>
    <t>Dispozitiv pentru ligaturare</t>
  </si>
  <si>
    <t xml:space="preserve">Cersaf pentru acoperirea mesei </t>
  </si>
  <si>
    <t>Injector endoscopic cu functie de coagulare pentru hemostaza</t>
  </si>
  <si>
    <t>Set Electroade -pentru dissectie endoscopica</t>
  </si>
  <si>
    <t>Cos cu plasa pentru extragerea corpilor straini, a polipilor inlaturati din stomac, colon</t>
  </si>
  <si>
    <t>Test Ureazic Helicobacter Pylori</t>
  </si>
  <si>
    <t xml:space="preserve">Electrod pasiv </t>
  </si>
  <si>
    <t xml:space="preserve">gel lubrificant  </t>
  </si>
  <si>
    <t>Soluție pentru curățarea și dezinfectarea sondelor USgrafice,fără alcool</t>
  </si>
  <si>
    <t>Ansa polipectomie 10mm</t>
  </si>
  <si>
    <t>Ansa polipectomie 15mm</t>
  </si>
  <si>
    <t>Ansa polipectomie 24mm</t>
  </si>
  <si>
    <t>Forceps de biopsie pentru bronhoscop canal 2.0mm</t>
  </si>
  <si>
    <t>Forceps de biopsie pentru bronhoscop canal 2.8mm</t>
  </si>
  <si>
    <t>Forceps de biopsie pentru gastroscop canal 2.8mm</t>
  </si>
  <si>
    <t>Extractor corp straini dinte de soarece, canal 2.8mm</t>
  </si>
  <si>
    <t>Extractor corp straini tip dinte de soarece si aligator, canal 2.0mm</t>
  </si>
  <si>
    <t>Periute, cu 2 capete de lucru, pentru curatirea canalelor endoscopului 2.0 – 2.8mm.</t>
  </si>
  <si>
    <t>Ghiduri de Nitinol,0.035"</t>
  </si>
  <si>
    <t>Flush cateter, pentru canalul 2.0</t>
  </si>
  <si>
    <t xml:space="preserve">Gel lubrefiant </t>
  </si>
  <si>
    <t>Servetele viscoza biodegradabile 100%</t>
  </si>
  <si>
    <t>3.00</t>
  </si>
  <si>
    <t>5.00</t>
  </si>
  <si>
    <t>1.00</t>
  </si>
  <si>
    <t>75.00</t>
  </si>
  <si>
    <t>25.00</t>
  </si>
  <si>
    <t>diametru 15-30mm(la cerere)cu ac de injectare inclus: canula 0.7 mm,ac lungime 6 mm. Lungime set 230 cm.(gastro-colono.) cu 2 cabluri de conectare cu coagulatorul.</t>
  </si>
  <si>
    <t xml:space="preserve">ansa asimetrica diam-10-25 mm(la cerere), in canula transparenta ,rotabila,cu conector  lateral de irigare.Fir metalic impletit 7-9 fire (la cerere).Utilizabila pentru polipectomie si rezectii endoscopice ale mucoaseiLungimea-2300 mm </t>
  </si>
  <si>
    <t>lungime balon-80 mm,diametru -25-35 mm, Presiune - 2 atm, 7 Fr,900mm,cu virf distal atraumatic,cu ghid-0,35dur,radiopac, pentru achalazie</t>
  </si>
  <si>
    <t>Forceps endoscopic pentru hemostaza prin coagulare, cu conector lateral pentru irigare, rotativ. Deschiderea branselor 5mm. Lungimea 2000mm</t>
  </si>
  <si>
    <t>d-2-3,2mm (cu 2 capete lucratoare)</t>
  </si>
  <si>
    <t>Cu un canal pentru ghid 0,035inch, cu  posibilitatea de asi schimba unghiul capatului distal sub unghi pina la 60 grade, capat distal tip - bila.lungimea- nu mai mica de 200 cm,pentru canalul endoscopului cu d- 2.8 mm</t>
  </si>
  <si>
    <t>Confectionat din nitinol; suprafata spiralata( imletit),rezistent la fracturari, 0,025-0,035 inch;lungimea 450-480 cm; capatul distal moale, drept sau angulat-la cerinte</t>
  </si>
  <si>
    <t>cu diapazonul de dilatare 8-8,5  Fr. Canal d-3,7 mm</t>
  </si>
  <si>
    <t>cu daipazonul de dilatare  10 Fr. Canal 4,2 mm</t>
  </si>
  <si>
    <t xml:space="preserve">spiralat, 20x30mm-, lungime-215-250cm,diametrul 2,3-2,6mm </t>
  </si>
  <si>
    <t xml:space="preserve">Multifilamentara,Hexagonala, cu 4 fire din inox, Deschiderea 25-35mm (la solicitare), cu port de irigare,pentru caile biliare si pancreatice, d-2,4mm,lungimea-1500-2500mm      </t>
  </si>
  <si>
    <t xml:space="preserve">semi-automat,lungime ac  20 cm,lungime reglabila de bioptat 1.0-2.5 cm.14-18 ga </t>
  </si>
  <si>
    <t>(biliare, esofagiene, bronhiale, la solicitate)-perioada de degradare 8-12 saptamini,radiopac,diametrul 1,0-2,5cm,lungime 4-12cm</t>
  </si>
  <si>
    <t xml:space="preserve">pentru înlăturarea corpilor străini ,cu2dinti,bransele deschise &gt;14mm compatibil  cu canalul endoscopului de 2,8mm,lungime 230cm </t>
  </si>
  <si>
    <t>diametrul de 2,4-2,8mm,cu ac,lungimea-160cm</t>
  </si>
  <si>
    <t>diametrul de 2,8-3,2mm,cu ac,lungimea-230cm</t>
  </si>
  <si>
    <t xml:space="preserve">cu sistem de ligaturare prin bandare elastic 7 inele. diam 9-13mm,  ansa titan fir impletit,canal endoscop 2.8mm </t>
  </si>
  <si>
    <t>Confectionat din nitinol, cu markeri-inele radiopace  la fiecare centrimetru, vzibile endoscopic nu mai putin de -7 buc si 15-18 vizibile  radiologic ;lungimea totala nu mai mica de  460cm, pentru  colangiografie endoscopica.</t>
  </si>
  <si>
    <t xml:space="preserve"> Proteza tiflon, 7 Fr, lungimea- 30-90mm, cu orificii pe de drenare pe tot parcursul protezei, cu marcheri de platina,Pusher cu conector lateral . Lungimea totala min-200cm</t>
  </si>
  <si>
    <t>electrod de taere arcat 20- 30 mm,electrod ac-retractabil 10 mm, lungime 2150 mm, directia taerii-ora 11.</t>
  </si>
  <si>
    <t>Papilotom Tip 3Lumen,lungimea de taere 20- 25  mm,partial izolat 15mm, port irgare, port  ghid de 0,35,diametru 4,4-4,5  Fr,lungimea nu mai mica de 2150mm.</t>
  </si>
  <si>
    <t>lungimea   200cm  biluminar (contrastare+ghid)</t>
  </si>
  <si>
    <t>cateter alfa, tub nazal, tub- extensiv,conector,TEFLON,lungime 2900mm,8-10 Fr.</t>
  </si>
  <si>
    <t>cu un cartus transparent,diam-8,5-11,5mm,cu 10 benzi elastice-latex,cu 2 fire de tractie si 2 puncte de detasare a inelelor,firul de tractie nu mai mic de 140,0cm</t>
  </si>
  <si>
    <t>diametrul 8,5-11,5Fr,lungimea 5-16cm-dupa cerinte,cu sistem de amplasare (cateter-cu conector pentru introducerea agentului de contrast,ghid "zebra"-0,35-nu mai scurt de 400,0cm, puser)</t>
  </si>
  <si>
    <t>diametrul 8,5-11,5Fr,lungimea 5-16cm-dupa cerinte,cu sistem de amplasare (cateter-cu conector pentru introducerea agentului de contrast,ghid tip "zebra"-0,35-nu mai scurt de 400,0cm puser)</t>
  </si>
  <si>
    <t>Expandabil,cu efect de memorie termică, setul contine:stent- nitinol si un tub de inserție teflon de 175 mm. diametru 7/9 Fr., olivă distală radiopacă, cu capat distal transparent; capacitatea de repozitionare in jur de 60%, cu indicator de punct de nereturnare, acoperit- sau nu-la cerinte, lungimea 40-100 mm, Diam-10mm (Nitinol,) cu 3 markeri radiopaci de Aur</t>
  </si>
  <si>
    <t xml:space="preserve">pentru colangiografie endoscopica-retrogată/cu 3 canale,cu balon diametrul 14-16mm/,lungime 2000 mm,5-7Fr </t>
  </si>
  <si>
    <t>pentru colngiografie endoscopica-retrogată/cu canal de ghidare, cu balon diametrul16-20mm/,lungime 2000 mm,5-7Fr</t>
  </si>
  <si>
    <t>Container pontru polipii inlaturati endoscopiccu posibilitatea expediierii la laborator,cu capac,cu un conector la endoscop si altul la aspirator</t>
  </si>
  <si>
    <t>Lungimea  mai mare de 250cm,cu ghid metalic-0,35,pentru canalul endoscopului de 3,7-4,2mm</t>
  </si>
  <si>
    <t>Nefrostoma transcutana,ecoghidata 8-18 FrPigtail, transcutan,cu mecanism de fixare,10-12Fr</t>
  </si>
  <si>
    <t>Pentru dissectie endoscopica, se imbraca pe capatul distal al endoscopului, cu d-8,5-14mm,din plastic, sau moale -la solicitare, cu 2 orificii pentru irigare</t>
  </si>
  <si>
    <t>100% biodegradabile,cu detergent si dezinfectant, inofensive pentru  endoscoape si sonde ultrasonografice (fara alcool ) activ de la 3 min.  100 buc. in set</t>
  </si>
  <si>
    <t xml:space="preserve"> proba argon-plasma pentru colonoscopie diametru 2,8-3,2 mm compatibila cu coagulatorul   "Lamiday Noury" de care dispune sectia</t>
  </si>
  <si>
    <t>Piesa bucala pentru endoscopie digestiva-adulti, cu fixator si conecsiune pentru tubul de oxigen</t>
  </si>
  <si>
    <t xml:space="preserve"> Servetele-de o singura folosinta, pentru gastroscopie,care absoarbe saliva,cu lipici pentru fixare in timpul endoscopiei</t>
  </si>
  <si>
    <t>Gel lubrificant cu anestetic(Lidocaina), steril,flacon 12,5 gr</t>
  </si>
  <si>
    <r>
      <t xml:space="preserve"> Set conectoare endoscop </t>
    </r>
    <r>
      <rPr>
        <b/>
        <sz val="12"/>
        <color indexed="8"/>
        <rFont val="Times New Roman"/>
        <family val="1"/>
        <charset val="204"/>
      </rPr>
      <t>Olympus"</t>
    </r>
    <r>
      <rPr>
        <sz val="12"/>
        <color indexed="8"/>
        <rFont val="Times New Roman"/>
        <family val="1"/>
        <charset val="204"/>
      </rPr>
      <t xml:space="preserve"> cu masina </t>
    </r>
    <r>
      <rPr>
        <b/>
        <sz val="12"/>
        <color indexed="8"/>
        <rFont val="Times New Roman"/>
        <family val="1"/>
        <charset val="204"/>
      </rPr>
      <t>"SOLUSCOPE S 1"</t>
    </r>
    <r>
      <rPr>
        <sz val="12"/>
        <color indexed="8"/>
        <rFont val="Times New Roman"/>
        <family val="1"/>
        <charset val="204"/>
      </rPr>
      <t>de reprocesare a endoscoapelor , de care dispune sectia</t>
    </r>
  </si>
  <si>
    <t>Diam 2,8-3,7mm(la cerere), lungimea nu mai mica de 230 cm</t>
  </si>
  <si>
    <t>de o singura folosinta,pentru colonoscopie, cu fisura-gaura  la spate,marime universala</t>
  </si>
  <si>
    <t xml:space="preserve">cu laț detașabil diametrul &gt;25mm si &lt;40mm, lungimea nu mai mica de 230cm, pentru polipectomie endoscopica prin canalul endoscopului-de min2,8mm.De unica folosinta. </t>
  </si>
  <si>
    <t>Pentru masa de colangiografie endoscopica cu buzunare 800x500mm, pentru sculele endoscopice     10 buc in set</t>
  </si>
  <si>
    <t>Injector endoscopic cu functie de coagulare pentru hemostaza pentru proceduri de EMR, EMD. Cu port de irigare. Lungime ac 4mm,Lungime totala2300mm.</t>
  </si>
  <si>
    <t>Setul contine: electrod cu capat de ceramica-1 buc; electrod patrulateral - 1buc; electrod cîrlig-1 buc; electrod drept cu posibilitate de injectare a lichidelor-1 buc; Lungimea totala 180-250 cm</t>
  </si>
  <si>
    <t xml:space="preserve">Diametrul cosului 20-30mm(la cerere),Lungimea dispozitivului nu mai mica de 2300 mm, diam.canulei 2,3-2,8 mm </t>
  </si>
  <si>
    <t>Test rapid  (lichid) , citirea rezultatului pozitiv-negativ 5 min, pastrarea la temperatura camerei.</t>
  </si>
  <si>
    <t>Electrod pasiv de o singura folosinta, placa cu lipici, pentru coagulatorul "Lamiday Noury" de care dispune sectia</t>
  </si>
  <si>
    <t>pentru proceduri endoscopice (gastro-colono-bronhoscopie s.a.) in flacoane de 250 ml cu pompa</t>
  </si>
  <si>
    <t>Flacon 750- 800 ml, cu pompa, Substanta activa, acid peracetic, peroxidde hidrogen. Nu contine alcool. Efect antimictobian: virucid, bactericid, fungicid,sporicid</t>
  </si>
  <si>
    <t>Ansa de unica folosinta, in tub transparent. Diametrul 10mm. Lungimea &gt;200cm</t>
  </si>
  <si>
    <t>Ansa de unica folosinta, in tub transparent. Diametrul 15mm. Lungimea &gt;200cm</t>
  </si>
  <si>
    <t>Ansa de unica folosinta, in tub transparent. Diametrul 24mm. Lungimea &gt;200cm</t>
  </si>
  <si>
    <t>Forceps de biopsie, cupe fara dinti, fara ac. Pentru canalul de biopsie 2.0mm. Lungimea 1100 – 1300mm</t>
  </si>
  <si>
    <t>Forceps de biopsie, cupe fara dinti, fara ac. Pentru canalul de biopsie 2.8mm. Lungimea 1100 – 1300mm</t>
  </si>
  <si>
    <t>Forceps de biopsie pentru gastroscop, cupe fara dinti, fara ac. Pentru canalul de biopsie 2.8mm. Lungimea 1600 – 1800 mm</t>
  </si>
  <si>
    <t>Forceps de extragere a corpilor straini, tip dinte de soarece, pentru canalul de biopsie 2.8mm</t>
  </si>
  <si>
    <t>Forceps de extragere a corpilor straini, tip combinat dinte de soarece si aligator, pentru canalul de biopsie 2.0mm, lungimea 1100-1300mm</t>
  </si>
  <si>
    <t>Periute, cu 2 capete de lucru. Posibil de utilizat la curatirea canalelor de 2.0 – 2.8 mm</t>
  </si>
  <si>
    <t xml:space="preserve">Ghiduri din nitinol, hidrofilice. 0.035", Lungimea 350-400cm, de tip stiff. </t>
  </si>
  <si>
    <t>Flush cateter cu duza de metal, pentru canal de diametrul 2.0mm</t>
  </si>
  <si>
    <t>Pentru proceduri  endoscopice ( gastroscopie/ bronhoscopie)  in flacoane cite 250ml cu pompa.</t>
  </si>
  <si>
    <t>Biodegradabile cu detergent si dezinfectant inoffensive p/u endoscopsi fara alcool, active minim 3 minute.100buc in set</t>
  </si>
  <si>
    <t>Xelen</t>
  </si>
  <si>
    <t>Solutie de decalcinare</t>
  </si>
  <si>
    <t>4% NB Formaldehyde</t>
  </si>
  <si>
    <t>Acetona</t>
  </si>
  <si>
    <t>Eosin Y1% aqueous</t>
  </si>
  <si>
    <t>Hematoxilina prepreparata</t>
  </si>
  <si>
    <t>Mediu de montare rapid lamele</t>
  </si>
  <si>
    <t>Bluing Reagent pentru histopatologie</t>
  </si>
  <si>
    <t xml:space="preserve">Clarifier Reagent pentru histopatologie </t>
  </si>
  <si>
    <t>Alcool prepreparat 70%</t>
  </si>
  <si>
    <t>Alcool prepreparat 80%</t>
  </si>
  <si>
    <t>Alcool prepreparat 100%</t>
  </si>
  <si>
    <t>Parafin omogenizat cu aditivi sintetici inlocuitori de ceara (granulat) 56-58 grade</t>
  </si>
  <si>
    <t>Lame histologie pnetu IHC</t>
  </si>
  <si>
    <t>Lame histologice de sticla</t>
  </si>
  <si>
    <t>Lame pentru microtom MX35</t>
  </si>
  <si>
    <t>Lame pentru microtom HP35 Ultra</t>
  </si>
  <si>
    <t>Lame pentru criotom R</t>
  </si>
  <si>
    <t>Casete histologice cu capace</t>
  </si>
  <si>
    <t xml:space="preserve">Lamele histologice de acoperire </t>
  </si>
  <si>
    <t>Formalina 37%</t>
  </si>
  <si>
    <t>10% NB Formaldehyde</t>
  </si>
  <si>
    <t>Acid alcohol</t>
  </si>
  <si>
    <t>Kit-periodic-Acid-Argint-Methenamină</t>
  </si>
  <si>
    <t>Van Gieson Trichrome kit 3x100 mL</t>
  </si>
  <si>
    <t>Alcian Blue-P.A.S kit 7x500</t>
  </si>
  <si>
    <t>Lame pentru secționare T 260</t>
  </si>
  <si>
    <t>Lame pentru secționare T 130</t>
  </si>
  <si>
    <t>Litru</t>
  </si>
  <si>
    <t>Kilogram</t>
  </si>
  <si>
    <t xml:space="preserve"> Teste</t>
  </si>
  <si>
    <t>Teste</t>
  </si>
  <si>
    <t>Apa(&gt;99%), Sulfat de magneziu(&lt;1%), Bicarbonat de sodium(&lt;1%), 1-tetradecanaminium, certificate IVD, preambalata si sigilate de producator.  Certificare IVD. Preambalate si sigilate de la producator.</t>
  </si>
  <si>
    <t>cu TVA</t>
  </si>
  <si>
    <t>FĂRĂ TVA</t>
  </si>
  <si>
    <t xml:space="preserve">Ambalaj-10 litre  butelie. Cerințe de calitate: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</si>
  <si>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Butelie 2,5l.;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</si>
  <si>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Butelie 20 litrii -10% neutral buffered and stabilized formalin solution,pH:7,0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</si>
  <si>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Acetona, pur pentru analiza,ambalaj flacon.Cerințe de calitate: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</si>
  <si>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EosinY1% solutie apoasa,gata pentru pregatire, Butelie 2,5l.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</si>
  <si>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Hematoxilina Harris,solutia pregatita Butelie 2,5 l.Date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</si>
  <si>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Mediu de montare pe baza de xilen compatibele cu ClearVue Thermo Scientific.Recipiente plastic 500 ml.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</si>
  <si>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Reagent pentru histopatologie Alcool etilic(70-76%), Acid acetic(7-10%), Apa(5-10%), Alcool izopropilic(4-5%), Alcool metilic(4-5%).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</si>
  <si>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Solutie alcool etilic 70% denaturat, gata pentru folosire in laborator Butelie 10 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</si>
  <si>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Solutie alcool etilic 80% denaturat, gata pentru folosire in laborator Butelie 10 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luni.Certificat IVD. Sigilate si preambalate de la producator. Prezentarea mostrelor in cantitatea necesara pentru un ciclu de lucru minim. </t>
  </si>
  <si>
    <t xml:space="preserve">Solutie alcool etilic 100% denaturat, gata pentru folosire in laborator Butelie 10 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t>
  </si>
  <si>
    <t xml:space="preserve">10 kg sac;      Parafina histologica cu substinuentii de ceara, punct de solidificare. 56-58 oC, amb.  Granulata.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</si>
  <si>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 ;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</si>
  <si>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50 de bucati.  compatibile cu coversliper Thermo  Scientific   Microm CTM6,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</si>
  <si>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lungimea:80mm; latimea:8mm; 35grade;otel-carbon(cutie-50 buc).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</si>
  <si>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lungimea:75mm; latimea:10mm; 34grade;otel-carbon(cutie-50 buc).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</si>
  <si>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lungimea:80mm; latimea:8mm; 35grade;otel-carbon(cutie-50 buc). Cerințe de calitate:
 Certificat IVD. Sigilate si preambalate de la producator.</t>
  </si>
  <si>
    <t>(material –masă plastică, unica folosință) pentru procesarea histopatologică a materialului bioptic și postoperator și incluzionarea în blocurile parafinice;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</si>
  <si>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500 bucati/cos, preambalate și sigilate de la producator,    compatibile cu coversliper ClearVue Thermo Scientific, Thermo  Scientific   Microm CTM6, Ventana BenchMark GX, Cerințe de calitate:;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</si>
  <si>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Butelie-20 - formalina 37%Cerințe de calitate: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Certificat IVD. Sigilate si preambalate de la producator. Prezentarea mostrelor in cantitatea necesara pentru un ciclu de lucru minim.</t>
  </si>
  <si>
    <t>Butelie-20 -25% neutral buffered and stabilized formalin solution, pH7,0Cerințe de calitate: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</si>
  <si>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Acid alcohol.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t>
  </si>
  <si>
    <t>Kit-periodic-Acid-Argint-Methenamină pentru colorarea structurilor argentafinei și a rinichilor(P.A.S.M. / JONES KIT). Recipient a cite un litru. C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Sigilate si preambalate de la producator.Certificat IVD. Sigilate si preambalate de la producator. Prezentarea mostrelor in cantitatea necesara pentru un ciclu de lucru minim</t>
  </si>
  <si>
    <t>Van Gieson Trichrome kit 3x100 mL,  setul din 3 reagenti in forma de solutie gata pentru folosire ,cate 100 ml fiecare;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</si>
  <si>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Alcian Blue-P.A.S kit 7x500.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</si>
  <si>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Cutie a cîte 50 bucăți,  Lungimea 260 mmm. Dispasable Trimming Blades.latimea:18mm; 35grade;otel-carbon(cutie-50 buc).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</si>
  <si>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Cutie a cîte 50 bucăți,  Lungimea 130 mmm. Dispasable Trimming Blades.latimea:18mm; 35grade;otel-carbon(cutie-50 buc).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</si>
  <si>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Achiziționarea consumabilelor medicale pentru endoscopie, bronhoscopie și morfopatologie și regenți conform necesitățile   intervenționala conform necesităților IMSP Spitalul Clinic Republican "Timofei Moșneaga" pentru anul 2023</t>
  </si>
  <si>
    <t>Achiziționarea consumabilelor medicale pentru endoscopie, bronhoscopie și morfopatologie și regenți conform necesitățile intervenționala conform necesităților IMSP Spitalul Clinic Republican "Timofei Moșneaga" pentru anul 2023</t>
  </si>
  <si>
    <t xml:space="preserve">Ambalaj-10 litre  butelie.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</si>
  <si>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Mediu de montare pe baza de xilen compatibele cu ClearVue Thermo Scientific.Recipiente plastic 500 ml.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</si>
</sst>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b/>
      <sz val="11"/>
      <color rgb="FF3F3F3F"/>
      <name val="Calibri"/>
      <family val="2"/>
      <charset val="204"/>
      <scheme val="minor"/>
    </font>
    <font>
      <sz val="11"/>
      <color theme="1"/>
      <name val="Calibri"/>
      <family val="2"/>
      <charset val="238"/>
      <scheme val="minor"/>
    </font>
    <font>
      <sz val="12"/>
      <color theme="1" tint="4.9989318521683403E-2"/>
      <name val="Times New Roman"/>
      <family val="1"/>
      <charset val="204"/>
    </font>
    <font>
      <sz val="12"/>
      <color theme="1" tint="4.9989318521683403E-2"/>
      <name val="Times New Roman"/>
      <family val="1"/>
    </font>
    <font>
      <sz val="12"/>
      <color rgb="FF000000"/>
      <name val="Times New Roman"/>
      <family val="1"/>
      <charset val="204"/>
    </font>
    <font>
      <sz val="12"/>
      <color theme="1"/>
      <name val="Calibri"/>
      <family val="2"/>
      <scheme val="minor"/>
    </font>
    <font>
      <sz val="12"/>
      <name val="Times New Roman"/>
      <family val="1"/>
      <charset val="204"/>
    </font>
    <font>
      <b/>
      <sz val="12"/>
      <color indexed="8"/>
      <name val="Times New Roman"/>
      <family val="1"/>
      <charset val="204"/>
    </font>
    <font>
      <sz val="12"/>
      <color indexed="8"/>
      <name val="Times New Roman"/>
      <family val="1"/>
      <charset val="204"/>
    </font>
    <font>
      <sz val="12"/>
      <color theme="1"/>
      <name val="Times New Roman"/>
      <family val="1"/>
      <charset val="204"/>
    </font>
    <font>
      <sz val="10"/>
      <name val="Times New Roman"/>
      <family val="1"/>
      <charset val="204"/>
    </font>
    <font>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3F3F3F"/>
      </left>
      <right style="thin">
        <color rgb="FF3F3F3F"/>
      </right>
      <top style="thin">
        <color rgb="FF3F3F3F"/>
      </top>
      <bottom/>
      <diagonal/>
    </border>
  </borders>
  <cellStyleXfs count="5">
    <xf numFmtId="0" fontId="0" fillId="0" borderId="0"/>
    <xf numFmtId="0" fontId="9" fillId="0" borderId="0"/>
    <xf numFmtId="0" fontId="15" fillId="0" borderId="0"/>
    <xf numFmtId="0" fontId="17" fillId="5" borderId="11" applyNumberFormat="0" applyAlignment="0" applyProtection="0"/>
    <xf numFmtId="0" fontId="18" fillId="0" borderId="0"/>
  </cellStyleXfs>
  <cellXfs count="162">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3" fillId="3" borderId="1" xfId="1" applyFont="1" applyFill="1" applyBorder="1" applyAlignment="1">
      <alignment horizontal="center" vertical="center"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1" xfId="0" applyFont="1" applyFill="1" applyBorder="1" applyAlignment="1">
      <alignment vertical="top" wrapText="1"/>
    </xf>
    <xf numFmtId="0" fontId="13" fillId="2" borderId="1" xfId="0" applyFont="1" applyFill="1" applyBorder="1" applyAlignment="1">
      <alignment vertical="top" wrapText="1"/>
    </xf>
    <xf numFmtId="2" fontId="14" fillId="3" borderId="5" xfId="0" applyNumberFormat="1" applyFont="1" applyFill="1" applyBorder="1" applyAlignment="1">
      <alignment horizontal="right" vertical="top" shrinkToFit="1"/>
    </xf>
    <xf numFmtId="2" fontId="14" fillId="3" borderId="6" xfId="0" applyNumberFormat="1" applyFont="1" applyFill="1" applyBorder="1" applyAlignment="1">
      <alignment horizontal="right" vertical="top" shrinkToFi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7" xfId="1" applyFont="1" applyFill="1" applyBorder="1" applyAlignment="1">
      <alignment vertical="center" wrapText="1"/>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4" borderId="2" xfId="1" applyFont="1" applyFill="1" applyBorder="1" applyAlignment="1">
      <alignment vertical="center" wrapText="1"/>
    </xf>
    <xf numFmtId="0" fontId="3" fillId="4" borderId="2" xfId="1" applyFont="1" applyFill="1" applyBorder="1" applyAlignment="1">
      <alignment horizontal="center" vertical="center" wrapText="1"/>
    </xf>
    <xf numFmtId="2" fontId="3" fillId="4" borderId="2" xfId="1" applyNumberFormat="1" applyFont="1" applyFill="1" applyBorder="1" applyAlignment="1">
      <alignment horizontal="center" vertical="center" wrapText="1"/>
    </xf>
    <xf numFmtId="0" fontId="3" fillId="4" borderId="2"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2" xfId="1" applyFont="1" applyFill="1" applyBorder="1" applyAlignment="1" applyProtection="1">
      <alignment horizontal="center" vertical="top" wrapText="1"/>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0" fontId="6" fillId="3" borderId="4" xfId="0" applyFont="1" applyFill="1" applyBorder="1" applyAlignment="1">
      <alignment horizontal="center" vertical="top" wrapText="1"/>
    </xf>
    <xf numFmtId="0" fontId="3" fillId="3" borderId="4" xfId="1" applyFont="1" applyFill="1" applyBorder="1" applyAlignment="1">
      <alignment horizontal="center" vertical="center" wrapText="1"/>
    </xf>
    <xf numFmtId="0" fontId="2" fillId="3" borderId="4" xfId="1" applyFont="1" applyFill="1" applyBorder="1" applyProtection="1">
      <protection locked="0"/>
    </xf>
    <xf numFmtId="0" fontId="4" fillId="3" borderId="10" xfId="1" applyFont="1" applyFill="1" applyBorder="1" applyAlignment="1">
      <alignment vertical="center" wrapText="1"/>
    </xf>
    <xf numFmtId="2" fontId="14" fillId="3" borderId="1" xfId="0" applyNumberFormat="1" applyFont="1" applyFill="1" applyBorder="1" applyAlignment="1">
      <alignment horizontal="right" vertical="top" shrinkToFit="1"/>
    </xf>
    <xf numFmtId="0" fontId="4" fillId="3" borderId="1" xfId="1" applyFont="1" applyFill="1" applyBorder="1" applyAlignment="1">
      <alignment vertical="center" wrapText="1"/>
    </xf>
    <xf numFmtId="0" fontId="2" fillId="0" borderId="1" xfId="1" applyFont="1" applyBorder="1" applyAlignment="1">
      <alignment horizontal="center"/>
    </xf>
    <xf numFmtId="164" fontId="2" fillId="0" borderId="1" xfId="1" applyNumberFormat="1" applyFont="1" applyBorder="1"/>
    <xf numFmtId="0" fontId="2" fillId="0" borderId="1" xfId="1" applyFont="1" applyBorder="1" applyProtection="1">
      <protection locked="0"/>
    </xf>
    <xf numFmtId="0" fontId="8" fillId="0" borderId="1" xfId="1" applyFont="1" applyBorder="1" applyProtection="1">
      <protection locked="0"/>
    </xf>
    <xf numFmtId="0" fontId="2" fillId="3" borderId="3" xfId="0" applyFont="1" applyFill="1" applyBorder="1" applyProtection="1">
      <protection locked="0"/>
    </xf>
    <xf numFmtId="0" fontId="2" fillId="0" borderId="3" xfId="0" applyFont="1" applyBorder="1" applyProtection="1">
      <protection locked="0"/>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1" applyFont="1" applyAlignment="1">
      <alignment horizontal="center"/>
    </xf>
    <xf numFmtId="0" fontId="19" fillId="0" borderId="2" xfId="4" applyFont="1" applyBorder="1" applyAlignment="1">
      <alignment horizontal="center" vertical="center" wrapText="1"/>
    </xf>
    <xf numFmtId="0" fontId="19" fillId="0" borderId="2" xfId="0" applyFont="1" applyBorder="1" applyAlignment="1">
      <alignment horizontal="justify" vertical="distributed" wrapText="1"/>
    </xf>
    <xf numFmtId="0" fontId="19" fillId="0" borderId="1" xfId="4" applyFont="1" applyBorder="1" applyAlignment="1">
      <alignment horizontal="center" vertical="center" wrapText="1"/>
    </xf>
    <xf numFmtId="0" fontId="19" fillId="0" borderId="1" xfId="0" applyFont="1" applyBorder="1" applyAlignment="1">
      <alignment horizontal="justify" vertical="distributed" wrapText="1"/>
    </xf>
    <xf numFmtId="0" fontId="19" fillId="0" borderId="1" xfId="0" applyFont="1" applyBorder="1" applyAlignment="1">
      <alignment horizontal="justify" vertical="distributed"/>
    </xf>
    <xf numFmtId="0" fontId="19" fillId="0" borderId="1" xfId="0" applyFont="1" applyBorder="1" applyAlignment="1">
      <alignment vertical="distributed" wrapText="1"/>
    </xf>
    <xf numFmtId="0" fontId="19" fillId="0" borderId="4" xfId="0" applyFont="1" applyBorder="1" applyAlignment="1">
      <alignment horizontal="justify" vertical="distributed"/>
    </xf>
    <xf numFmtId="4" fontId="20" fillId="0" borderId="1" xfId="0" applyNumberFormat="1" applyFont="1" applyBorder="1" applyAlignment="1">
      <alignment horizontal="left" vertical="center" wrapText="1"/>
    </xf>
    <xf numFmtId="4" fontId="19" fillId="0" borderId="1" xfId="0" applyNumberFormat="1" applyFont="1" applyBorder="1" applyAlignment="1">
      <alignment horizontal="left" vertical="center" wrapText="1"/>
    </xf>
    <xf numFmtId="0" fontId="19" fillId="0" borderId="3" xfId="0" applyFont="1" applyBorder="1" applyAlignment="1">
      <alignment wrapText="1"/>
    </xf>
    <xf numFmtId="0" fontId="19" fillId="0" borderId="12" xfId="0" applyFont="1" applyBorder="1" applyAlignment="1">
      <alignment wrapText="1"/>
    </xf>
    <xf numFmtId="0" fontId="21" fillId="0" borderId="1" xfId="0" applyFont="1" applyBorder="1" applyAlignment="1">
      <alignment vertical="top" wrapText="1"/>
    </xf>
    <xf numFmtId="0" fontId="21" fillId="0" borderId="1" xfId="0" applyFont="1" applyBorder="1" applyAlignment="1">
      <alignment vertical="top"/>
    </xf>
    <xf numFmtId="0" fontId="21" fillId="0" borderId="1" xfId="0" applyFont="1" applyBorder="1" applyAlignment="1">
      <alignment horizontal="center" vertical="top" wrapText="1"/>
    </xf>
    <xf numFmtId="4" fontId="20" fillId="0" borderId="13" xfId="0" applyNumberFormat="1"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15"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0" fontId="19" fillId="0" borderId="16" xfId="3" applyFont="1" applyFill="1" applyBorder="1" applyAlignment="1">
      <alignment horizontal="center" vertical="center" wrapText="1"/>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12" xfId="0" applyFont="1" applyBorder="1" applyAlignment="1">
      <alignment horizontal="center"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3" fillId="0" borderId="1" xfId="4"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4" applyFont="1" applyBorder="1" applyAlignment="1">
      <alignment horizontal="center" vertical="center" wrapText="1"/>
    </xf>
    <xf numFmtId="0" fontId="20" fillId="0" borderId="1" xfId="4" applyFont="1" applyBorder="1" applyAlignment="1">
      <alignment horizontal="center" vertical="center" wrapText="1"/>
    </xf>
    <xf numFmtId="0" fontId="19" fillId="0" borderId="3" xfId="0" applyFont="1" applyBorder="1" applyAlignment="1">
      <alignment horizontal="center" vertical="center" wrapText="1"/>
    </xf>
    <xf numFmtId="0" fontId="23" fillId="0" borderId="12" xfId="0" applyFont="1" applyBorder="1" applyAlignment="1">
      <alignment horizontal="center" vertical="center" wrapText="1"/>
    </xf>
    <xf numFmtId="0" fontId="26" fillId="0" borderId="1" xfId="0" applyFont="1" applyBorder="1" applyAlignment="1">
      <alignment horizontal="center" vertical="center" wrapText="1"/>
    </xf>
    <xf numFmtId="0" fontId="21" fillId="0" borderId="1" xfId="0" applyFont="1" applyBorder="1" applyAlignment="1">
      <alignment horizontal="center" vertical="center" wrapText="1"/>
    </xf>
    <xf numFmtId="4" fontId="19" fillId="0" borderId="2" xfId="4" applyNumberFormat="1" applyFont="1" applyBorder="1" applyAlignment="1">
      <alignment horizontal="center" vertical="center" wrapText="1"/>
    </xf>
    <xf numFmtId="4" fontId="19" fillId="0" borderId="1" xfId="4" applyNumberFormat="1" applyFont="1" applyBorder="1" applyAlignment="1">
      <alignment horizontal="center" vertical="center" wrapText="1"/>
    </xf>
    <xf numFmtId="4" fontId="19" fillId="0" borderId="16" xfId="3" applyNumberFormat="1" applyFont="1" applyFill="1" applyBorder="1" applyAlignment="1">
      <alignment horizontal="center" vertical="center" wrapText="1"/>
    </xf>
    <xf numFmtId="4" fontId="19" fillId="0" borderId="1" xfId="0" applyNumberFormat="1" applyFont="1" applyBorder="1" applyAlignment="1">
      <alignment horizontal="center" vertical="center"/>
    </xf>
    <xf numFmtId="4" fontId="19" fillId="0" borderId="3" xfId="0" applyNumberFormat="1" applyFont="1" applyBorder="1" applyAlignment="1">
      <alignment horizontal="center" vertical="center"/>
    </xf>
    <xf numFmtId="4" fontId="23" fillId="0" borderId="12" xfId="0" applyNumberFormat="1" applyFont="1" applyBorder="1" applyAlignment="1">
      <alignment horizontal="center" vertical="center"/>
    </xf>
    <xf numFmtId="0" fontId="23" fillId="0" borderId="7" xfId="0" applyFont="1" applyBorder="1" applyAlignment="1">
      <alignment horizontal="center" vertical="center"/>
    </xf>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1" xfId="0" applyFont="1" applyBorder="1" applyAlignment="1">
      <alignment horizontal="left" vertical="top"/>
    </xf>
    <xf numFmtId="0" fontId="27" fillId="0" borderId="1" xfId="0" applyFont="1" applyBorder="1" applyAlignment="1">
      <alignment horizontal="left" vertical="top" wrapText="1"/>
    </xf>
    <xf numFmtId="0" fontId="16" fillId="0" borderId="1" xfId="0" applyFont="1" applyBorder="1" applyAlignment="1">
      <alignment horizontal="center" vertical="top"/>
    </xf>
    <xf numFmtId="0" fontId="16" fillId="3" borderId="1" xfId="0" applyFont="1" applyFill="1" applyBorder="1" applyAlignment="1">
      <alignment horizontal="center" vertical="top"/>
    </xf>
    <xf numFmtId="0" fontId="28" fillId="0" borderId="1" xfId="0" applyFont="1" applyBorder="1" applyAlignment="1">
      <alignment horizontal="center" vertical="top"/>
    </xf>
    <xf numFmtId="4" fontId="2" fillId="0" borderId="0" xfId="1" applyNumberFormat="1" applyFont="1" applyProtection="1">
      <protection locked="0"/>
    </xf>
    <xf numFmtId="2" fontId="2" fillId="0" borderId="1" xfId="0" applyNumberFormat="1" applyFont="1" applyBorder="1" applyProtection="1">
      <protection locked="0"/>
    </xf>
    <xf numFmtId="2" fontId="4" fillId="0" borderId="1" xfId="0" applyNumberFormat="1" applyFont="1" applyBorder="1" applyAlignment="1" applyProtection="1">
      <alignment vertical="top" wrapText="1"/>
      <protection locked="0"/>
    </xf>
    <xf numFmtId="2" fontId="3" fillId="2" borderId="1" xfId="0" applyNumberFormat="1" applyFont="1" applyFill="1" applyBorder="1" applyAlignment="1">
      <alignment horizontal="center" vertical="center" wrapText="1"/>
    </xf>
    <xf numFmtId="2" fontId="2" fillId="3" borderId="1" xfId="0" applyNumberFormat="1" applyFont="1" applyFill="1" applyBorder="1" applyProtection="1">
      <protection locked="0"/>
    </xf>
    <xf numFmtId="2" fontId="2" fillId="0" borderId="0" xfId="1" applyNumberFormat="1" applyFont="1" applyProtection="1">
      <protection locked="0"/>
    </xf>
    <xf numFmtId="2" fontId="8" fillId="0" borderId="0" xfId="1" applyNumberFormat="1" applyFont="1" applyProtection="1">
      <protection locked="0"/>
    </xf>
    <xf numFmtId="2" fontId="0" fillId="0" borderId="0" xfId="0" applyNumberFormat="1"/>
    <xf numFmtId="0" fontId="23" fillId="0" borderId="1" xfId="0" applyFont="1" applyBorder="1" applyAlignment="1">
      <alignment horizontal="center" vertical="center"/>
    </xf>
    <xf numFmtId="0" fontId="2" fillId="0" borderId="1" xfId="1" applyFont="1" applyBorder="1"/>
    <xf numFmtId="0" fontId="0" fillId="0" borderId="1" xfId="0" applyBorder="1"/>
    <xf numFmtId="1" fontId="0" fillId="0" borderId="0" xfId="0" applyNumberFormat="1"/>
    <xf numFmtId="4" fontId="0" fillId="0" borderId="0" xfId="0" applyNumberFormat="1"/>
    <xf numFmtId="0" fontId="19" fillId="0" borderId="2" xfId="4" applyFont="1" applyBorder="1" applyAlignment="1">
      <alignment horizontal="left" vertical="center" wrapText="1"/>
    </xf>
    <xf numFmtId="0" fontId="19" fillId="0" borderId="1" xfId="4" applyFont="1" applyBorder="1" applyAlignment="1">
      <alignment horizontal="left" vertical="center" wrapText="1"/>
    </xf>
    <xf numFmtId="0" fontId="23" fillId="0" borderId="1" xfId="4" applyFont="1" applyBorder="1" applyAlignment="1">
      <alignment horizontal="left" vertical="center" wrapText="1"/>
    </xf>
    <xf numFmtId="0" fontId="19" fillId="0" borderId="1" xfId="0" applyFont="1" applyBorder="1" applyAlignment="1">
      <alignment horizontal="left" vertical="center" wrapText="1"/>
    </xf>
    <xf numFmtId="0" fontId="19" fillId="0" borderId="4" xfId="4" applyFont="1" applyBorder="1" applyAlignment="1">
      <alignment horizontal="left" vertical="center" wrapText="1"/>
    </xf>
    <xf numFmtId="0" fontId="20" fillId="0" borderId="1" xfId="4" applyFont="1" applyBorder="1" applyAlignment="1">
      <alignment horizontal="left" vertical="center" wrapText="1"/>
    </xf>
    <xf numFmtId="0" fontId="19" fillId="0" borderId="3" xfId="0" applyFont="1" applyBorder="1" applyAlignment="1">
      <alignment horizontal="left" vertical="center" wrapText="1"/>
    </xf>
    <xf numFmtId="0" fontId="23" fillId="0" borderId="12" xfId="0" applyFont="1" applyBorder="1" applyAlignment="1">
      <alignment horizontal="left" vertical="center" wrapText="1"/>
    </xf>
    <xf numFmtId="0" fontId="26" fillId="0" borderId="1" xfId="0" applyFont="1" applyBorder="1" applyAlignment="1">
      <alignment horizontal="left" vertical="center" wrapText="1"/>
    </xf>
    <xf numFmtId="0" fontId="21" fillId="0" borderId="1" xfId="0" applyFont="1" applyBorder="1" applyAlignment="1">
      <alignment horizontal="left" vertical="center"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7" xfId="1" applyFont="1" applyFill="1" applyBorder="1" applyAlignment="1" applyProtection="1">
      <alignment horizontal="center" vertical="top" wrapText="1"/>
      <protection locked="0"/>
    </xf>
    <xf numFmtId="0" fontId="4" fillId="3" borderId="9" xfId="1" applyFont="1" applyFill="1" applyBorder="1" applyAlignment="1" applyProtection="1">
      <alignment horizontal="center" vertical="top" wrapText="1"/>
      <protection locked="0"/>
    </xf>
    <xf numFmtId="0" fontId="4" fillId="3" borderId="3" xfId="1" applyFont="1" applyFill="1" applyBorder="1" applyAlignment="1" applyProtection="1">
      <alignment horizontal="center" vertical="top" wrapText="1"/>
      <protection locked="0"/>
    </xf>
    <xf numFmtId="0" fontId="2" fillId="3" borderId="7"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3" borderId="3" xfId="1" applyFont="1" applyFill="1" applyBorder="1" applyAlignment="1" applyProtection="1">
      <alignment horizontal="left" vertical="center"/>
      <protection locked="0"/>
    </xf>
    <xf numFmtId="0" fontId="7" fillId="3" borderId="7" xfId="1" applyFont="1" applyFill="1" applyBorder="1" applyAlignment="1" applyProtection="1">
      <alignment horizontal="center"/>
      <protection locked="0"/>
    </xf>
    <xf numFmtId="0" fontId="7" fillId="3" borderId="9" xfId="1" applyFont="1" applyFill="1" applyBorder="1" applyAlignment="1" applyProtection="1">
      <alignment horizontal="center"/>
      <protection locked="0"/>
    </xf>
    <xf numFmtId="0" fontId="7" fillId="3" borderId="3"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7" xfId="1" applyFont="1" applyFill="1" applyBorder="1" applyAlignment="1" applyProtection="1">
      <alignment horizontal="center" vertical="center" wrapText="1"/>
      <protection locked="0"/>
    </xf>
    <xf numFmtId="0" fontId="3" fillId="3" borderId="9" xfId="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protection locked="0"/>
    </xf>
    <xf numFmtId="0" fontId="2" fillId="0" borderId="0" xfId="1" applyFont="1" applyAlignment="1">
      <alignment horizontal="center"/>
    </xf>
  </cellXfs>
  <cellStyles count="5">
    <cellStyle name="Normal" xfId="0" builtinId="0"/>
    <cellStyle name="Normal 2" xfId="1" xr:uid="{00000000-0005-0000-0000-000000000000}"/>
    <cellStyle name="Normal 3" xfId="2" xr:uid="{00000000-0005-0000-0000-000001000000}"/>
    <cellStyle name="Output" xfId="3" builtinId="21"/>
    <cellStyle name="Обычный 2" xfId="4" xr:uid="{C320FA1A-CA8B-4995-B6A4-D78898CDA1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03"/>
  <sheetViews>
    <sheetView tabSelected="1" zoomScale="90" zoomScaleNormal="90" workbookViewId="0">
      <selection activeCell="H94" sqref="H94"/>
    </sheetView>
  </sheetViews>
  <sheetFormatPr defaultColWidth="9.140625" defaultRowHeight="20.100000000000001" customHeight="1" x14ac:dyDescent="0.25"/>
  <cols>
    <col min="1" max="1" width="5.7109375" style="9" customWidth="1"/>
    <col min="2" max="2" width="4.42578125" style="17" customWidth="1"/>
    <col min="3" max="3" width="25.85546875" style="20" customWidth="1"/>
    <col min="4" max="4" width="31.42578125" style="19" customWidth="1"/>
    <col min="5" max="5" width="10.5703125" style="9" customWidth="1"/>
    <col min="6" max="6" width="11.28515625" style="32" customWidth="1"/>
    <col min="7" max="7" width="10.7109375" style="9" customWidth="1"/>
    <col min="8" max="8" width="105.85546875" style="19" customWidth="1"/>
    <col min="9" max="9" width="22.28515625" style="25" customWidth="1"/>
    <col min="10" max="10" width="28.5703125" style="118" customWidth="1"/>
    <col min="11" max="11" width="1.7109375" style="9" customWidth="1"/>
    <col min="12" max="16384" width="9.140625" style="9"/>
  </cols>
  <sheetData>
    <row r="1" spans="1:11" ht="20.100000000000001" customHeight="1" x14ac:dyDescent="0.25">
      <c r="C1" s="143" t="s">
        <v>31</v>
      </c>
      <c r="D1" s="143"/>
      <c r="E1" s="143"/>
      <c r="F1" s="143"/>
      <c r="G1" s="143"/>
      <c r="H1" s="143"/>
      <c r="I1" s="143"/>
      <c r="J1" s="143"/>
    </row>
    <row r="2" spans="1:11" ht="20.100000000000001" customHeight="1" x14ac:dyDescent="0.25">
      <c r="D2" s="144" t="s">
        <v>15</v>
      </c>
      <c r="E2" s="144"/>
      <c r="F2" s="144"/>
      <c r="G2" s="144"/>
      <c r="H2" s="144"/>
    </row>
    <row r="3" spans="1:11" ht="20.100000000000001" customHeight="1" x14ac:dyDescent="0.25">
      <c r="A3" s="145" t="s">
        <v>10</v>
      </c>
      <c r="B3" s="145"/>
      <c r="C3" s="145"/>
      <c r="D3" s="146" t="s">
        <v>27</v>
      </c>
      <c r="E3" s="146"/>
      <c r="F3" s="146"/>
      <c r="G3" s="146"/>
      <c r="H3" s="146"/>
      <c r="I3" s="25" t="s">
        <v>11</v>
      </c>
      <c r="J3" s="118" t="s">
        <v>13</v>
      </c>
    </row>
    <row r="4" spans="1:11" s="11" customFormat="1" ht="20.100000000000001" customHeight="1" x14ac:dyDescent="0.25">
      <c r="A4" s="147" t="s">
        <v>9</v>
      </c>
      <c r="B4" s="147"/>
      <c r="C4" s="147"/>
      <c r="D4" s="148" t="s">
        <v>226</v>
      </c>
      <c r="E4" s="149"/>
      <c r="F4" s="149"/>
      <c r="G4" s="149"/>
      <c r="H4" s="149"/>
      <c r="I4" s="150"/>
      <c r="J4" s="119" t="s">
        <v>14</v>
      </c>
      <c r="K4" s="8"/>
    </row>
    <row r="5" spans="1:11" ht="20.100000000000001" customHeight="1" x14ac:dyDescent="0.25">
      <c r="D5" s="140"/>
      <c r="E5" s="140"/>
      <c r="F5" s="140"/>
      <c r="G5" s="140"/>
      <c r="H5" s="140"/>
      <c r="I5" s="140"/>
      <c r="J5" s="140"/>
      <c r="K5" s="8"/>
    </row>
    <row r="6" spans="1:11" ht="31.5" x14ac:dyDescent="0.25">
      <c r="A6" s="1" t="s">
        <v>3</v>
      </c>
      <c r="B6" s="22" t="s">
        <v>0</v>
      </c>
      <c r="C6" s="21" t="s">
        <v>1</v>
      </c>
      <c r="D6" s="18" t="s">
        <v>4</v>
      </c>
      <c r="E6" s="28" t="s">
        <v>5</v>
      </c>
      <c r="F6" s="30" t="s">
        <v>6</v>
      </c>
      <c r="G6" s="28" t="s">
        <v>7</v>
      </c>
      <c r="H6" s="18" t="s">
        <v>8</v>
      </c>
      <c r="I6" s="26"/>
      <c r="J6" s="120"/>
      <c r="K6" s="8"/>
    </row>
    <row r="7" spans="1:11" ht="15.75" x14ac:dyDescent="0.25">
      <c r="A7" s="10">
        <v>1</v>
      </c>
      <c r="B7" s="141">
        <v>2</v>
      </c>
      <c r="C7" s="141"/>
      <c r="D7" s="142"/>
      <c r="E7" s="16">
        <v>3</v>
      </c>
      <c r="F7" s="31"/>
      <c r="G7" s="10">
        <v>5</v>
      </c>
      <c r="H7" s="18">
        <v>6</v>
      </c>
      <c r="I7" s="26"/>
      <c r="J7" s="120"/>
      <c r="K7" s="8"/>
    </row>
    <row r="8" spans="1:11" s="12" customFormat="1" ht="31.5" x14ac:dyDescent="0.25">
      <c r="A8" s="13" t="s">
        <v>2</v>
      </c>
      <c r="B8" s="71">
        <v>1</v>
      </c>
      <c r="C8" s="72" t="s">
        <v>34</v>
      </c>
      <c r="D8" s="72" t="s">
        <v>34</v>
      </c>
      <c r="E8" s="68"/>
      <c r="F8" s="85"/>
      <c r="G8" s="67"/>
      <c r="H8" s="130" t="s">
        <v>100</v>
      </c>
      <c r="I8" s="103"/>
      <c r="J8" s="121"/>
      <c r="K8" s="65"/>
    </row>
    <row r="9" spans="1:11" s="12" customFormat="1" ht="31.5" x14ac:dyDescent="0.25">
      <c r="A9" s="13" t="s">
        <v>2</v>
      </c>
      <c r="B9" s="73">
        <v>2</v>
      </c>
      <c r="C9" s="74" t="s">
        <v>35</v>
      </c>
      <c r="D9" s="74" t="s">
        <v>35</v>
      </c>
      <c r="E9" s="68"/>
      <c r="F9" s="86"/>
      <c r="G9" s="67"/>
      <c r="H9" s="131" t="s">
        <v>101</v>
      </c>
      <c r="I9" s="104"/>
      <c r="J9" s="121"/>
      <c r="K9" s="65"/>
    </row>
    <row r="10" spans="1:11" s="12" customFormat="1" ht="31.5" x14ac:dyDescent="0.25">
      <c r="A10" s="13" t="s">
        <v>2</v>
      </c>
      <c r="B10" s="71">
        <v>3</v>
      </c>
      <c r="C10" s="74" t="s">
        <v>36</v>
      </c>
      <c r="D10" s="74" t="s">
        <v>36</v>
      </c>
      <c r="E10" s="68"/>
      <c r="F10" s="86"/>
      <c r="G10" s="67"/>
      <c r="H10" s="131" t="s">
        <v>102</v>
      </c>
      <c r="I10" s="104"/>
      <c r="J10" s="121"/>
      <c r="K10" s="65"/>
    </row>
    <row r="11" spans="1:11" s="12" customFormat="1" ht="31.5" x14ac:dyDescent="0.25">
      <c r="A11" s="13" t="s">
        <v>2</v>
      </c>
      <c r="B11" s="73">
        <v>4</v>
      </c>
      <c r="C11" s="74" t="s">
        <v>37</v>
      </c>
      <c r="D11" s="74" t="s">
        <v>37</v>
      </c>
      <c r="E11" s="68"/>
      <c r="F11" s="86"/>
      <c r="G11" s="67"/>
      <c r="H11" s="131" t="s">
        <v>103</v>
      </c>
      <c r="I11" s="104"/>
      <c r="J11" s="121"/>
      <c r="K11" s="65"/>
    </row>
    <row r="12" spans="1:11" s="12" customFormat="1" ht="31.5" x14ac:dyDescent="0.25">
      <c r="A12" s="13" t="s">
        <v>2</v>
      </c>
      <c r="B12" s="71">
        <v>5</v>
      </c>
      <c r="C12" s="74" t="s">
        <v>38</v>
      </c>
      <c r="D12" s="74" t="s">
        <v>38</v>
      </c>
      <c r="E12" s="68"/>
      <c r="F12" s="86"/>
      <c r="G12" s="67"/>
      <c r="H12" s="131" t="s">
        <v>104</v>
      </c>
      <c r="I12" s="104"/>
      <c r="J12" s="121"/>
      <c r="K12" s="65"/>
    </row>
    <row r="13" spans="1:11" s="12" customFormat="1" ht="31.5" x14ac:dyDescent="0.25">
      <c r="A13" s="13" t="s">
        <v>2</v>
      </c>
      <c r="B13" s="73">
        <v>6</v>
      </c>
      <c r="C13" s="74" t="s">
        <v>39</v>
      </c>
      <c r="D13" s="74" t="s">
        <v>39</v>
      </c>
      <c r="E13" s="68"/>
      <c r="F13" s="86"/>
      <c r="G13" s="67"/>
      <c r="H13" s="131" t="s">
        <v>105</v>
      </c>
      <c r="I13" s="104"/>
      <c r="J13" s="121"/>
      <c r="K13" s="65"/>
    </row>
    <row r="14" spans="1:11" s="12" customFormat="1" ht="31.5" x14ac:dyDescent="0.25">
      <c r="A14" s="13" t="s">
        <v>2</v>
      </c>
      <c r="B14" s="71">
        <v>7</v>
      </c>
      <c r="C14" s="74" t="s">
        <v>40</v>
      </c>
      <c r="D14" s="74" t="s">
        <v>40</v>
      </c>
      <c r="E14" s="68"/>
      <c r="F14" s="86"/>
      <c r="G14" s="67"/>
      <c r="H14" s="131" t="s">
        <v>106</v>
      </c>
      <c r="I14" s="104"/>
      <c r="J14" s="121"/>
      <c r="K14" s="65"/>
    </row>
    <row r="15" spans="1:11" s="12" customFormat="1" ht="31.5" x14ac:dyDescent="0.25">
      <c r="A15" s="13" t="s">
        <v>2</v>
      </c>
      <c r="B15" s="73">
        <v>8</v>
      </c>
      <c r="C15" s="74" t="s">
        <v>41</v>
      </c>
      <c r="D15" s="74" t="s">
        <v>41</v>
      </c>
      <c r="E15" s="68"/>
      <c r="F15" s="86"/>
      <c r="G15" s="67"/>
      <c r="H15" s="131" t="s">
        <v>107</v>
      </c>
      <c r="I15" s="104"/>
      <c r="J15" s="121"/>
      <c r="K15" s="65"/>
    </row>
    <row r="16" spans="1:11" s="12" customFormat="1" ht="31.5" x14ac:dyDescent="0.25">
      <c r="A16" s="13" t="s">
        <v>2</v>
      </c>
      <c r="B16" s="71">
        <v>9</v>
      </c>
      <c r="C16" s="74" t="s">
        <v>41</v>
      </c>
      <c r="D16" s="74" t="s">
        <v>41</v>
      </c>
      <c r="E16" s="68"/>
      <c r="F16" s="86"/>
      <c r="G16" s="67"/>
      <c r="H16" s="131" t="s">
        <v>108</v>
      </c>
      <c r="I16" s="104"/>
      <c r="J16" s="121"/>
      <c r="K16" s="65"/>
    </row>
    <row r="17" spans="1:11" s="12" customFormat="1" ht="47.25" x14ac:dyDescent="0.25">
      <c r="A17" s="13" t="s">
        <v>2</v>
      </c>
      <c r="B17" s="73">
        <v>10</v>
      </c>
      <c r="C17" s="74" t="s">
        <v>42</v>
      </c>
      <c r="D17" s="74" t="s">
        <v>42</v>
      </c>
      <c r="E17" s="68"/>
      <c r="F17" s="86"/>
      <c r="G17" s="67"/>
      <c r="H17" s="131" t="s">
        <v>109</v>
      </c>
      <c r="I17" s="104"/>
      <c r="J17" s="121"/>
      <c r="K17" s="65"/>
    </row>
    <row r="18" spans="1:11" s="12" customFormat="1" ht="31.5" x14ac:dyDescent="0.25">
      <c r="A18" s="13" t="s">
        <v>2</v>
      </c>
      <c r="B18" s="71">
        <v>11</v>
      </c>
      <c r="C18" s="74" t="s">
        <v>43</v>
      </c>
      <c r="D18" s="74" t="s">
        <v>43</v>
      </c>
      <c r="E18" s="68"/>
      <c r="F18" s="86"/>
      <c r="G18" s="67"/>
      <c r="H18" s="131" t="s">
        <v>110</v>
      </c>
      <c r="I18" s="104"/>
      <c r="J18" s="121"/>
      <c r="K18" s="65"/>
    </row>
    <row r="19" spans="1:11" s="12" customFormat="1" ht="31.5" x14ac:dyDescent="0.25">
      <c r="A19" s="13" t="s">
        <v>2</v>
      </c>
      <c r="B19" s="73">
        <v>12</v>
      </c>
      <c r="C19" s="74" t="s">
        <v>44</v>
      </c>
      <c r="D19" s="74" t="s">
        <v>44</v>
      </c>
      <c r="E19" s="68"/>
      <c r="F19" s="86"/>
      <c r="G19" s="67"/>
      <c r="H19" s="131" t="s">
        <v>111</v>
      </c>
      <c r="I19" s="104"/>
      <c r="J19" s="121"/>
      <c r="K19" s="65"/>
    </row>
    <row r="20" spans="1:11" s="12" customFormat="1" ht="31.5" x14ac:dyDescent="0.25">
      <c r="A20" s="13" t="s">
        <v>2</v>
      </c>
      <c r="B20" s="71">
        <v>13</v>
      </c>
      <c r="C20" s="74" t="s">
        <v>45</v>
      </c>
      <c r="D20" s="74" t="s">
        <v>45</v>
      </c>
      <c r="E20" s="68"/>
      <c r="F20" s="86"/>
      <c r="G20" s="67"/>
      <c r="H20" s="131" t="s">
        <v>112</v>
      </c>
      <c r="I20" s="104"/>
      <c r="J20" s="121"/>
      <c r="K20" s="65"/>
    </row>
    <row r="21" spans="1:11" s="12" customFormat="1" ht="47.25" x14ac:dyDescent="0.25">
      <c r="A21" s="13" t="s">
        <v>2</v>
      </c>
      <c r="B21" s="73">
        <v>14</v>
      </c>
      <c r="C21" s="74" t="s">
        <v>46</v>
      </c>
      <c r="D21" s="74" t="s">
        <v>46</v>
      </c>
      <c r="E21" s="68"/>
      <c r="F21" s="86"/>
      <c r="G21" s="67"/>
      <c r="H21" s="131" t="s">
        <v>113</v>
      </c>
      <c r="I21" s="104"/>
      <c r="J21" s="121"/>
      <c r="K21" s="65"/>
    </row>
    <row r="22" spans="1:11" s="12" customFormat="1" ht="25.5" x14ac:dyDescent="0.25">
      <c r="A22" s="13" t="s">
        <v>2</v>
      </c>
      <c r="B22" s="71">
        <v>15</v>
      </c>
      <c r="C22" s="74" t="s">
        <v>47</v>
      </c>
      <c r="D22" s="74" t="s">
        <v>47</v>
      </c>
      <c r="E22" s="68"/>
      <c r="F22" s="86"/>
      <c r="G22" s="67"/>
      <c r="H22" s="131" t="s">
        <v>114</v>
      </c>
      <c r="I22" s="104"/>
      <c r="J22" s="121"/>
      <c r="K22" s="65"/>
    </row>
    <row r="23" spans="1:11" s="12" customFormat="1" ht="31.5" x14ac:dyDescent="0.25">
      <c r="A23" s="13" t="s">
        <v>2</v>
      </c>
      <c r="B23" s="73">
        <v>16</v>
      </c>
      <c r="C23" s="74" t="s">
        <v>48</v>
      </c>
      <c r="D23" s="74" t="s">
        <v>48</v>
      </c>
      <c r="E23" s="68"/>
      <c r="F23" s="86"/>
      <c r="G23" s="67"/>
      <c r="H23" s="131" t="s">
        <v>115</v>
      </c>
      <c r="I23" s="104"/>
      <c r="J23" s="121"/>
      <c r="K23" s="65"/>
    </row>
    <row r="24" spans="1:11" s="12" customFormat="1" ht="25.5" x14ac:dyDescent="0.25">
      <c r="A24" s="13" t="s">
        <v>2</v>
      </c>
      <c r="B24" s="71">
        <v>17</v>
      </c>
      <c r="C24" s="74" t="s">
        <v>49</v>
      </c>
      <c r="D24" s="74" t="s">
        <v>49</v>
      </c>
      <c r="E24" s="68"/>
      <c r="F24" s="86"/>
      <c r="G24" s="67"/>
      <c r="H24" s="132" t="s">
        <v>116</v>
      </c>
      <c r="I24" s="104"/>
      <c r="J24" s="121"/>
      <c r="K24" s="65"/>
    </row>
    <row r="25" spans="1:11" s="12" customFormat="1" ht="31.5" x14ac:dyDescent="0.25">
      <c r="A25" s="13" t="s">
        <v>2</v>
      </c>
      <c r="B25" s="73">
        <v>18</v>
      </c>
      <c r="C25" s="74" t="s">
        <v>40</v>
      </c>
      <c r="D25" s="74" t="s">
        <v>40</v>
      </c>
      <c r="E25" s="68"/>
      <c r="F25" s="86"/>
      <c r="G25" s="67"/>
      <c r="H25" s="132" t="s">
        <v>117</v>
      </c>
      <c r="I25" s="104"/>
      <c r="J25" s="121"/>
      <c r="K25" s="65"/>
    </row>
    <row r="26" spans="1:11" s="12" customFormat="1" ht="31.5" x14ac:dyDescent="0.25">
      <c r="A26" s="13" t="s">
        <v>2</v>
      </c>
      <c r="B26" s="71">
        <v>19</v>
      </c>
      <c r="C26" s="74" t="s">
        <v>50</v>
      </c>
      <c r="D26" s="74" t="s">
        <v>50</v>
      </c>
      <c r="E26" s="68"/>
      <c r="F26" s="86"/>
      <c r="G26" s="67"/>
      <c r="H26" s="131" t="s">
        <v>118</v>
      </c>
      <c r="I26" s="104"/>
      <c r="J26" s="121"/>
      <c r="K26" s="65"/>
    </row>
    <row r="27" spans="1:11" s="12" customFormat="1" ht="25.5" x14ac:dyDescent="0.25">
      <c r="A27" s="13" t="s">
        <v>2</v>
      </c>
      <c r="B27" s="73">
        <v>20</v>
      </c>
      <c r="C27" s="74" t="s">
        <v>51</v>
      </c>
      <c r="D27" s="74" t="s">
        <v>51</v>
      </c>
      <c r="E27" s="68"/>
      <c r="F27" s="86"/>
      <c r="G27" s="67"/>
      <c r="H27" s="131" t="s">
        <v>119</v>
      </c>
      <c r="I27" s="104"/>
      <c r="J27" s="121"/>
      <c r="K27" s="65"/>
    </row>
    <row r="28" spans="1:11" s="12" customFormat="1" ht="47.25" x14ac:dyDescent="0.25">
      <c r="A28" s="13" t="s">
        <v>2</v>
      </c>
      <c r="B28" s="71">
        <v>21</v>
      </c>
      <c r="C28" s="74" t="s">
        <v>52</v>
      </c>
      <c r="D28" s="74" t="s">
        <v>52</v>
      </c>
      <c r="E28" s="68"/>
      <c r="F28" s="86"/>
      <c r="G28" s="67"/>
      <c r="H28" s="133" t="s">
        <v>120</v>
      </c>
      <c r="I28" s="104"/>
      <c r="J28" s="121"/>
      <c r="K28" s="65"/>
    </row>
    <row r="29" spans="1:11" s="12" customFormat="1" ht="25.5" x14ac:dyDescent="0.25">
      <c r="A29" s="13" t="s">
        <v>2</v>
      </c>
      <c r="B29" s="73">
        <v>22</v>
      </c>
      <c r="C29" s="74" t="s">
        <v>53</v>
      </c>
      <c r="D29" s="74" t="s">
        <v>53</v>
      </c>
      <c r="E29" s="68"/>
      <c r="F29" s="86"/>
      <c r="G29" s="67"/>
      <c r="H29" s="131" t="s">
        <v>121</v>
      </c>
      <c r="I29" s="104"/>
      <c r="J29" s="121"/>
      <c r="K29" s="65"/>
    </row>
    <row r="30" spans="1:11" s="12" customFormat="1" ht="25.5" x14ac:dyDescent="0.25">
      <c r="A30" s="13" t="s">
        <v>2</v>
      </c>
      <c r="B30" s="71">
        <v>23</v>
      </c>
      <c r="C30" s="74" t="s">
        <v>54</v>
      </c>
      <c r="D30" s="74" t="s">
        <v>54</v>
      </c>
      <c r="E30" s="68"/>
      <c r="F30" s="86"/>
      <c r="G30" s="67"/>
      <c r="H30" s="131" t="s">
        <v>122</v>
      </c>
      <c r="I30" s="104"/>
      <c r="J30" s="121"/>
      <c r="K30" s="65"/>
    </row>
    <row r="31" spans="1:11" s="12" customFormat="1" ht="31.5" x14ac:dyDescent="0.25">
      <c r="A31" s="13" t="s">
        <v>2</v>
      </c>
      <c r="B31" s="73">
        <v>24</v>
      </c>
      <c r="C31" s="74" t="s">
        <v>55</v>
      </c>
      <c r="D31" s="74" t="s">
        <v>55</v>
      </c>
      <c r="E31" s="68"/>
      <c r="F31" s="86"/>
      <c r="G31" s="67"/>
      <c r="H31" s="131" t="s">
        <v>123</v>
      </c>
      <c r="I31" s="104"/>
      <c r="J31" s="121"/>
      <c r="K31" s="65"/>
    </row>
    <row r="32" spans="1:11" s="12" customFormat="1" ht="47.25" x14ac:dyDescent="0.25">
      <c r="A32" s="13" t="s">
        <v>2</v>
      </c>
      <c r="B32" s="71">
        <v>25</v>
      </c>
      <c r="C32" s="74" t="s">
        <v>56</v>
      </c>
      <c r="D32" s="74" t="s">
        <v>56</v>
      </c>
      <c r="E32" s="68"/>
      <c r="F32" s="86"/>
      <c r="G32" s="67"/>
      <c r="H32" s="131" t="s">
        <v>124</v>
      </c>
      <c r="I32" s="104"/>
      <c r="J32" s="121"/>
      <c r="K32" s="65"/>
    </row>
    <row r="33" spans="1:22" s="12" customFormat="1" ht="47.25" x14ac:dyDescent="0.25">
      <c r="A33" s="13" t="s">
        <v>2</v>
      </c>
      <c r="B33" s="73">
        <v>26</v>
      </c>
      <c r="C33" s="74" t="s">
        <v>57</v>
      </c>
      <c r="D33" s="74" t="s">
        <v>57</v>
      </c>
      <c r="E33" s="68"/>
      <c r="F33" s="86"/>
      <c r="G33" s="67"/>
      <c r="H33" s="131" t="s">
        <v>125</v>
      </c>
      <c r="I33" s="104"/>
      <c r="J33" s="121"/>
      <c r="K33" s="65"/>
    </row>
    <row r="34" spans="1:22" s="12" customFormat="1" ht="63" x14ac:dyDescent="0.25">
      <c r="A34" s="13" t="s">
        <v>2</v>
      </c>
      <c r="B34" s="71">
        <v>27</v>
      </c>
      <c r="C34" s="74" t="s">
        <v>58</v>
      </c>
      <c r="D34" s="74" t="s">
        <v>58</v>
      </c>
      <c r="E34" s="68"/>
      <c r="F34" s="86"/>
      <c r="G34" s="67"/>
      <c r="H34" s="131" t="s">
        <v>126</v>
      </c>
      <c r="I34" s="104"/>
      <c r="J34" s="121"/>
      <c r="K34" s="65"/>
    </row>
    <row r="35" spans="1:22" s="12" customFormat="1" ht="47.25" x14ac:dyDescent="0.25">
      <c r="A35" s="13" t="s">
        <v>2</v>
      </c>
      <c r="B35" s="73">
        <v>28</v>
      </c>
      <c r="C35" s="74" t="s">
        <v>59</v>
      </c>
      <c r="D35" s="74" t="s">
        <v>59</v>
      </c>
      <c r="E35" s="68"/>
      <c r="F35" s="86"/>
      <c r="G35" s="67"/>
      <c r="H35" s="131" t="s">
        <v>127</v>
      </c>
      <c r="I35" s="104"/>
      <c r="J35" s="121"/>
      <c r="K35" s="65"/>
    </row>
    <row r="36" spans="1:22" s="12" customFormat="1" ht="47.25" x14ac:dyDescent="0.25">
      <c r="A36" s="13" t="s">
        <v>2</v>
      </c>
      <c r="B36" s="71">
        <v>29</v>
      </c>
      <c r="C36" s="74" t="s">
        <v>60</v>
      </c>
      <c r="D36" s="74" t="s">
        <v>60</v>
      </c>
      <c r="E36" s="68"/>
      <c r="F36" s="86"/>
      <c r="G36" s="67"/>
      <c r="H36" s="131" t="s">
        <v>128</v>
      </c>
      <c r="I36" s="104"/>
      <c r="J36" s="121"/>
      <c r="K36" s="65"/>
    </row>
    <row r="37" spans="1:22" s="12" customFormat="1" ht="31.5" x14ac:dyDescent="0.25">
      <c r="A37" s="13" t="s">
        <v>2</v>
      </c>
      <c r="B37" s="73">
        <v>30</v>
      </c>
      <c r="C37" s="74" t="s">
        <v>61</v>
      </c>
      <c r="D37" s="74" t="s">
        <v>61</v>
      </c>
      <c r="E37" s="68"/>
      <c r="F37" s="86"/>
      <c r="G37" s="67"/>
      <c r="H37" s="131" t="s">
        <v>129</v>
      </c>
      <c r="I37" s="104"/>
      <c r="J37" s="121"/>
      <c r="K37" s="65"/>
    </row>
    <row r="38" spans="1:22" s="12" customFormat="1" ht="47.25" x14ac:dyDescent="0.25">
      <c r="A38" s="13" t="s">
        <v>2</v>
      </c>
      <c r="B38" s="71">
        <v>31</v>
      </c>
      <c r="C38" s="75" t="s">
        <v>62</v>
      </c>
      <c r="D38" s="75" t="s">
        <v>62</v>
      </c>
      <c r="E38" s="68"/>
      <c r="F38" s="86"/>
      <c r="G38" s="67"/>
      <c r="H38" s="131" t="s">
        <v>130</v>
      </c>
      <c r="I38" s="104"/>
      <c r="J38" s="121"/>
      <c r="K38" s="65"/>
    </row>
    <row r="39" spans="1:22" ht="47.25" x14ac:dyDescent="0.25">
      <c r="A39" s="13" t="s">
        <v>2</v>
      </c>
      <c r="B39" s="73">
        <v>32</v>
      </c>
      <c r="C39" s="75" t="s">
        <v>63</v>
      </c>
      <c r="D39" s="75" t="s">
        <v>63</v>
      </c>
      <c r="E39" s="68"/>
      <c r="F39" s="86"/>
      <c r="G39" s="12"/>
      <c r="H39" s="131" t="s">
        <v>131</v>
      </c>
      <c r="I39" s="104"/>
      <c r="J39" s="121"/>
      <c r="K39" s="66"/>
    </row>
    <row r="40" spans="1:22" ht="31.5" x14ac:dyDescent="0.25">
      <c r="A40" s="13" t="s">
        <v>2</v>
      </c>
      <c r="B40" s="71">
        <v>33</v>
      </c>
      <c r="C40" s="74" t="s">
        <v>64</v>
      </c>
      <c r="D40" s="74" t="s">
        <v>64</v>
      </c>
      <c r="E40" s="68"/>
      <c r="F40" s="86"/>
      <c r="H40" s="131" t="s">
        <v>132</v>
      </c>
      <c r="I40" s="104"/>
      <c r="J40" s="121"/>
      <c r="K40" s="66"/>
    </row>
    <row r="41" spans="1:22" ht="31.5" x14ac:dyDescent="0.25">
      <c r="A41" s="13" t="s">
        <v>2</v>
      </c>
      <c r="B41" s="73">
        <v>34</v>
      </c>
      <c r="C41" s="76" t="s">
        <v>65</v>
      </c>
      <c r="D41" s="76" t="s">
        <v>65</v>
      </c>
      <c r="E41" s="68"/>
      <c r="F41" s="86"/>
      <c r="G41" s="63"/>
      <c r="H41" s="131" t="s">
        <v>133</v>
      </c>
      <c r="I41" s="104"/>
      <c r="J41" s="121"/>
      <c r="K41" s="2"/>
      <c r="L41" s="2"/>
      <c r="M41" s="2"/>
      <c r="N41" s="2"/>
      <c r="O41" s="2"/>
      <c r="P41" s="2"/>
      <c r="Q41" s="2"/>
      <c r="R41" s="2"/>
      <c r="S41" s="2"/>
      <c r="T41" s="2"/>
      <c r="U41" s="2"/>
      <c r="V41" s="2"/>
    </row>
    <row r="42" spans="1:22" ht="47.25" x14ac:dyDescent="0.3">
      <c r="A42" s="13" t="s">
        <v>2</v>
      </c>
      <c r="B42" s="71">
        <v>35</v>
      </c>
      <c r="C42" s="74" t="s">
        <v>66</v>
      </c>
      <c r="D42" s="74" t="s">
        <v>66</v>
      </c>
      <c r="E42" s="68"/>
      <c r="F42" s="86"/>
      <c r="G42" s="64"/>
      <c r="H42" s="131" t="s">
        <v>134</v>
      </c>
      <c r="I42" s="104"/>
      <c r="J42" s="121"/>
      <c r="K42" s="5"/>
      <c r="L42" s="5"/>
      <c r="M42" s="5"/>
      <c r="N42" s="5"/>
      <c r="O42" s="5"/>
      <c r="P42" s="5"/>
      <c r="Q42" s="5"/>
      <c r="R42" s="5"/>
      <c r="S42" s="5"/>
      <c r="T42" s="5"/>
      <c r="U42" s="5"/>
      <c r="V42" s="5"/>
    </row>
    <row r="43" spans="1:22" ht="25.5" x14ac:dyDescent="0.3">
      <c r="A43" s="13" t="s">
        <v>2</v>
      </c>
      <c r="B43" s="73">
        <v>36</v>
      </c>
      <c r="C43" s="75" t="s">
        <v>67</v>
      </c>
      <c r="D43" s="75" t="s">
        <v>67</v>
      </c>
      <c r="E43" s="68"/>
      <c r="F43" s="86"/>
      <c r="G43" s="64"/>
      <c r="H43" s="131" t="s">
        <v>135</v>
      </c>
      <c r="I43" s="104"/>
      <c r="J43" s="121"/>
      <c r="K43" s="5"/>
      <c r="L43" s="5"/>
      <c r="M43" s="5"/>
      <c r="N43" s="5"/>
      <c r="O43" s="5"/>
      <c r="P43" s="5"/>
      <c r="Q43" s="5"/>
      <c r="R43" s="5"/>
      <c r="S43" s="5"/>
      <c r="T43" s="5"/>
      <c r="U43" s="5"/>
      <c r="V43" s="5"/>
    </row>
    <row r="44" spans="1:22" ht="31.5" x14ac:dyDescent="0.3">
      <c r="A44" s="13" t="s">
        <v>2</v>
      </c>
      <c r="B44" s="71">
        <v>37</v>
      </c>
      <c r="C44" s="75" t="s">
        <v>68</v>
      </c>
      <c r="D44" s="75" t="s">
        <v>68</v>
      </c>
      <c r="E44" s="68"/>
      <c r="F44" s="86"/>
      <c r="G44" s="64"/>
      <c r="H44" s="131" t="s">
        <v>136</v>
      </c>
      <c r="I44" s="104"/>
      <c r="J44" s="121"/>
      <c r="K44" s="5"/>
      <c r="L44" s="5"/>
      <c r="M44" s="5"/>
      <c r="N44" s="5"/>
      <c r="O44" s="5"/>
      <c r="P44" s="5"/>
      <c r="Q44" s="5"/>
      <c r="R44" s="5"/>
      <c r="S44" s="5"/>
      <c r="T44" s="5"/>
      <c r="U44" s="5"/>
      <c r="V44" s="5"/>
    </row>
    <row r="45" spans="1:22" ht="25.5" x14ac:dyDescent="0.25">
      <c r="A45" s="13" t="s">
        <v>2</v>
      </c>
      <c r="B45" s="73">
        <v>38</v>
      </c>
      <c r="C45" s="75" t="s">
        <v>69</v>
      </c>
      <c r="D45" s="75" t="s">
        <v>69</v>
      </c>
      <c r="E45" s="68"/>
      <c r="F45" s="86"/>
      <c r="H45" s="131" t="s">
        <v>137</v>
      </c>
      <c r="I45" s="104"/>
      <c r="J45" s="121"/>
      <c r="K45" s="66"/>
    </row>
    <row r="46" spans="1:22" ht="31.5" x14ac:dyDescent="0.25">
      <c r="A46" s="13" t="s">
        <v>2</v>
      </c>
      <c r="B46" s="71">
        <v>39</v>
      </c>
      <c r="C46" s="75" t="s">
        <v>70</v>
      </c>
      <c r="D46" s="75" t="s">
        <v>70</v>
      </c>
      <c r="E46" s="68"/>
      <c r="F46" s="86"/>
      <c r="H46" s="131" t="s">
        <v>138</v>
      </c>
      <c r="I46" s="104"/>
      <c r="J46" s="121"/>
      <c r="K46" s="66"/>
    </row>
    <row r="47" spans="1:22" s="12" customFormat="1" ht="25.5" x14ac:dyDescent="0.25">
      <c r="A47" s="13" t="s">
        <v>2</v>
      </c>
      <c r="B47" s="73">
        <v>40</v>
      </c>
      <c r="C47" s="75" t="s">
        <v>71</v>
      </c>
      <c r="D47" s="75" t="s">
        <v>71</v>
      </c>
      <c r="E47" s="68"/>
      <c r="F47" s="86"/>
      <c r="H47" s="131" t="s">
        <v>139</v>
      </c>
      <c r="I47" s="104"/>
      <c r="J47" s="121"/>
      <c r="K47" s="65"/>
    </row>
    <row r="48" spans="1:22" ht="25.5" x14ac:dyDescent="0.25">
      <c r="A48" s="13" t="s">
        <v>2</v>
      </c>
      <c r="B48" s="71">
        <v>41</v>
      </c>
      <c r="C48" s="75" t="s">
        <v>72</v>
      </c>
      <c r="D48" s="75" t="s">
        <v>72</v>
      </c>
      <c r="E48" s="68"/>
      <c r="F48" s="87"/>
      <c r="H48" s="131" t="s">
        <v>140</v>
      </c>
      <c r="I48" s="104"/>
      <c r="J48" s="121"/>
      <c r="K48" s="66"/>
    </row>
    <row r="49" spans="1:11" ht="31.5" x14ac:dyDescent="0.25">
      <c r="A49" s="13" t="s">
        <v>2</v>
      </c>
      <c r="B49" s="73">
        <v>42</v>
      </c>
      <c r="C49" s="75" t="s">
        <v>73</v>
      </c>
      <c r="D49" s="75" t="s">
        <v>73</v>
      </c>
      <c r="E49" s="68"/>
      <c r="F49" s="88"/>
      <c r="H49" s="131" t="s">
        <v>141</v>
      </c>
      <c r="I49" s="104"/>
      <c r="J49" s="121"/>
      <c r="K49" s="66"/>
    </row>
    <row r="50" spans="1:11" ht="31.5" x14ac:dyDescent="0.25">
      <c r="A50" s="13" t="s">
        <v>2</v>
      </c>
      <c r="B50" s="71">
        <v>43</v>
      </c>
      <c r="C50" s="75" t="s">
        <v>74</v>
      </c>
      <c r="D50" s="75" t="s">
        <v>74</v>
      </c>
      <c r="E50" s="68"/>
      <c r="F50" s="73"/>
      <c r="H50" s="131" t="s">
        <v>142</v>
      </c>
      <c r="I50" s="104"/>
      <c r="J50" s="121"/>
      <c r="K50" s="66"/>
    </row>
    <row r="51" spans="1:11" ht="47.25" x14ac:dyDescent="0.25">
      <c r="A51" s="13" t="s">
        <v>2</v>
      </c>
      <c r="B51" s="73">
        <v>44</v>
      </c>
      <c r="C51" s="77" t="s">
        <v>75</v>
      </c>
      <c r="D51" s="77" t="s">
        <v>75</v>
      </c>
      <c r="E51" s="68"/>
      <c r="F51" s="89"/>
      <c r="H51" s="134" t="s">
        <v>143</v>
      </c>
      <c r="I51" s="105"/>
      <c r="J51" s="121"/>
      <c r="K51" s="66"/>
    </row>
    <row r="52" spans="1:11" ht="31.5" x14ac:dyDescent="0.25">
      <c r="A52" s="13" t="s">
        <v>2</v>
      </c>
      <c r="B52" s="71">
        <v>45</v>
      </c>
      <c r="C52" s="78" t="s">
        <v>76</v>
      </c>
      <c r="D52" s="78" t="s">
        <v>76</v>
      </c>
      <c r="E52" s="68"/>
      <c r="F52" s="88"/>
      <c r="H52" s="131" t="s">
        <v>144</v>
      </c>
      <c r="I52" s="88"/>
      <c r="J52" s="121"/>
      <c r="K52" s="66"/>
    </row>
    <row r="53" spans="1:11" ht="63" x14ac:dyDescent="0.25">
      <c r="A53" s="13" t="s">
        <v>2</v>
      </c>
      <c r="B53" s="73">
        <v>46</v>
      </c>
      <c r="C53" s="78" t="s">
        <v>77</v>
      </c>
      <c r="D53" s="78" t="s">
        <v>77</v>
      </c>
      <c r="E53" s="68"/>
      <c r="F53" s="88"/>
      <c r="H53" s="135" t="s">
        <v>145</v>
      </c>
      <c r="I53" s="88"/>
      <c r="J53" s="121"/>
      <c r="K53" s="66"/>
    </row>
    <row r="54" spans="1:11" ht="31.5" x14ac:dyDescent="0.25">
      <c r="A54" s="13" t="s">
        <v>2</v>
      </c>
      <c r="B54" s="71">
        <v>47</v>
      </c>
      <c r="C54" s="79" t="s">
        <v>78</v>
      </c>
      <c r="D54" s="79" t="s">
        <v>78</v>
      </c>
      <c r="E54" s="68"/>
      <c r="F54" s="88"/>
      <c r="H54" s="131" t="s">
        <v>146</v>
      </c>
      <c r="I54" s="88"/>
      <c r="J54" s="121"/>
      <c r="K54" s="66"/>
    </row>
    <row r="55" spans="1:11" ht="25.5" x14ac:dyDescent="0.25">
      <c r="A55" s="13" t="s">
        <v>2</v>
      </c>
      <c r="B55" s="73">
        <v>48</v>
      </c>
      <c r="C55" s="80" t="s">
        <v>79</v>
      </c>
      <c r="D55" s="80" t="s">
        <v>79</v>
      </c>
      <c r="E55" s="68"/>
      <c r="F55" s="90"/>
      <c r="H55" s="133" t="s">
        <v>147</v>
      </c>
      <c r="I55" s="106"/>
      <c r="J55" s="121"/>
      <c r="K55" s="66"/>
    </row>
    <row r="56" spans="1:11" ht="25.5" x14ac:dyDescent="0.25">
      <c r="A56" s="13" t="s">
        <v>2</v>
      </c>
      <c r="B56" s="71">
        <v>49</v>
      </c>
      <c r="C56" s="80" t="s">
        <v>80</v>
      </c>
      <c r="D56" s="80" t="s">
        <v>80</v>
      </c>
      <c r="E56" s="68"/>
      <c r="F56" s="91"/>
      <c r="H56" s="136" t="s">
        <v>148</v>
      </c>
      <c r="I56" s="107"/>
      <c r="J56" s="121"/>
      <c r="K56" s="66"/>
    </row>
    <row r="57" spans="1:11" ht="47.25" x14ac:dyDescent="0.25">
      <c r="A57" s="13" t="s">
        <v>2</v>
      </c>
      <c r="B57" s="73">
        <v>50</v>
      </c>
      <c r="C57" s="81" t="s">
        <v>81</v>
      </c>
      <c r="D57" s="81" t="s">
        <v>81</v>
      </c>
      <c r="E57" s="68"/>
      <c r="F57" s="92"/>
      <c r="H57" s="137" t="s">
        <v>149</v>
      </c>
      <c r="I57" s="108"/>
      <c r="J57" s="121"/>
      <c r="K57" s="66"/>
    </row>
    <row r="58" spans="1:11" ht="25.5" x14ac:dyDescent="0.25">
      <c r="A58" s="13" t="s">
        <v>2</v>
      </c>
      <c r="B58" s="71">
        <v>51</v>
      </c>
      <c r="C58" s="82" t="s">
        <v>82</v>
      </c>
      <c r="D58" s="82" t="s">
        <v>82</v>
      </c>
      <c r="E58" s="68"/>
      <c r="F58" s="93"/>
      <c r="H58" s="138" t="s">
        <v>150</v>
      </c>
      <c r="I58" s="109"/>
      <c r="J58" s="121"/>
      <c r="K58" s="66"/>
    </row>
    <row r="59" spans="1:11" ht="25.5" x14ac:dyDescent="0.25">
      <c r="A59" s="13" t="s">
        <v>2</v>
      </c>
      <c r="B59" s="73">
        <v>52</v>
      </c>
      <c r="C59" s="82" t="s">
        <v>83</v>
      </c>
      <c r="D59" s="82" t="s">
        <v>83</v>
      </c>
      <c r="E59" s="68"/>
      <c r="F59" s="94"/>
      <c r="H59" s="138" t="s">
        <v>151</v>
      </c>
      <c r="I59" s="109"/>
      <c r="J59" s="121"/>
      <c r="K59" s="66"/>
    </row>
    <row r="60" spans="1:11" ht="25.5" x14ac:dyDescent="0.25">
      <c r="A60" s="13" t="s">
        <v>2</v>
      </c>
      <c r="B60" s="71">
        <v>53</v>
      </c>
      <c r="C60" s="82" t="s">
        <v>84</v>
      </c>
      <c r="D60" s="82" t="s">
        <v>84</v>
      </c>
      <c r="E60" s="68"/>
      <c r="F60" s="94"/>
      <c r="H60" s="138" t="s">
        <v>152</v>
      </c>
      <c r="I60" s="109"/>
      <c r="J60" s="121"/>
      <c r="K60" s="66"/>
    </row>
    <row r="61" spans="1:11" ht="31.5" x14ac:dyDescent="0.25">
      <c r="A61" s="13" t="s">
        <v>2</v>
      </c>
      <c r="B61" s="73">
        <v>54</v>
      </c>
      <c r="C61" s="82" t="s">
        <v>85</v>
      </c>
      <c r="D61" s="82" t="s">
        <v>85</v>
      </c>
      <c r="E61" s="68"/>
      <c r="F61" s="94"/>
      <c r="H61" s="138" t="s">
        <v>153</v>
      </c>
      <c r="I61" s="109"/>
      <c r="J61" s="121"/>
      <c r="K61" s="66"/>
    </row>
    <row r="62" spans="1:11" ht="31.5" x14ac:dyDescent="0.25">
      <c r="A62" s="13" t="s">
        <v>2</v>
      </c>
      <c r="B62" s="71">
        <v>55</v>
      </c>
      <c r="C62" s="82" t="s">
        <v>86</v>
      </c>
      <c r="D62" s="82" t="s">
        <v>86</v>
      </c>
      <c r="E62" s="68"/>
      <c r="F62" s="94"/>
      <c r="H62" s="138" t="s">
        <v>154</v>
      </c>
      <c r="I62" s="109"/>
      <c r="J62" s="121"/>
      <c r="K62" s="66"/>
    </row>
    <row r="63" spans="1:11" ht="31.5" x14ac:dyDescent="0.25">
      <c r="A63" s="13" t="s">
        <v>2</v>
      </c>
      <c r="B63" s="73">
        <v>56</v>
      </c>
      <c r="C63" s="82" t="s">
        <v>87</v>
      </c>
      <c r="D63" s="82" t="s">
        <v>87</v>
      </c>
      <c r="E63" s="68"/>
      <c r="F63" s="94"/>
      <c r="H63" s="138" t="s">
        <v>155</v>
      </c>
      <c r="I63" s="109"/>
      <c r="J63" s="121"/>
      <c r="K63" s="66"/>
    </row>
    <row r="64" spans="1:11" ht="31.5" x14ac:dyDescent="0.25">
      <c r="A64" s="13" t="s">
        <v>2</v>
      </c>
      <c r="B64" s="71">
        <v>57</v>
      </c>
      <c r="C64" s="82" t="s">
        <v>88</v>
      </c>
      <c r="D64" s="82" t="s">
        <v>88</v>
      </c>
      <c r="E64" s="68"/>
      <c r="F64" s="94"/>
      <c r="H64" s="138" t="s">
        <v>156</v>
      </c>
      <c r="I64" s="109"/>
      <c r="J64" s="121"/>
      <c r="K64" s="66"/>
    </row>
    <row r="65" spans="1:11" ht="47.25" x14ac:dyDescent="0.25">
      <c r="A65" s="13" t="s">
        <v>2</v>
      </c>
      <c r="B65" s="73">
        <v>58</v>
      </c>
      <c r="C65" s="82" t="s">
        <v>89</v>
      </c>
      <c r="D65" s="82" t="s">
        <v>89</v>
      </c>
      <c r="E65" s="68"/>
      <c r="F65" s="94"/>
      <c r="H65" s="138" t="s">
        <v>157</v>
      </c>
      <c r="I65" s="109"/>
      <c r="J65" s="121"/>
      <c r="K65" s="66"/>
    </row>
    <row r="66" spans="1:11" ht="63" x14ac:dyDescent="0.25">
      <c r="A66" s="13" t="s">
        <v>2</v>
      </c>
      <c r="B66" s="71">
        <v>59</v>
      </c>
      <c r="C66" s="82" t="s">
        <v>90</v>
      </c>
      <c r="D66" s="82" t="s">
        <v>90</v>
      </c>
      <c r="E66" s="68"/>
      <c r="F66" s="94"/>
      <c r="H66" s="138" t="s">
        <v>158</v>
      </c>
      <c r="I66" s="109"/>
      <c r="J66" s="121"/>
      <c r="K66" s="66"/>
    </row>
    <row r="67" spans="1:11" ht="25.5" x14ac:dyDescent="0.25">
      <c r="A67" s="13" t="s">
        <v>2</v>
      </c>
      <c r="B67" s="73">
        <v>60</v>
      </c>
      <c r="C67" s="82" t="s">
        <v>91</v>
      </c>
      <c r="D67" s="82" t="s">
        <v>91</v>
      </c>
      <c r="E67" s="68"/>
      <c r="F67" s="94"/>
      <c r="H67" s="138" t="s">
        <v>159</v>
      </c>
      <c r="I67" s="109"/>
      <c r="J67" s="121"/>
      <c r="K67" s="66"/>
    </row>
    <row r="68" spans="1:11" ht="31.5" x14ac:dyDescent="0.25">
      <c r="A68" s="13" t="s">
        <v>2</v>
      </c>
      <c r="B68" s="71">
        <v>61</v>
      </c>
      <c r="C68" s="82" t="s">
        <v>92</v>
      </c>
      <c r="D68" s="82" t="s">
        <v>92</v>
      </c>
      <c r="E68" s="68"/>
      <c r="F68" s="94"/>
      <c r="H68" s="138" t="s">
        <v>160</v>
      </c>
      <c r="I68" s="109"/>
      <c r="J68" s="121"/>
      <c r="K68" s="66"/>
    </row>
    <row r="69" spans="1:11" ht="25.5" x14ac:dyDescent="0.25">
      <c r="A69" s="13" t="s">
        <v>2</v>
      </c>
      <c r="B69" s="73">
        <v>62</v>
      </c>
      <c r="C69" s="83" t="s">
        <v>93</v>
      </c>
      <c r="D69" s="83" t="s">
        <v>93</v>
      </c>
      <c r="E69" s="68"/>
      <c r="F69" s="94"/>
      <c r="G69" s="12"/>
      <c r="H69" s="138" t="s">
        <v>161</v>
      </c>
      <c r="I69" s="109"/>
      <c r="J69" s="121"/>
      <c r="K69" s="66"/>
    </row>
    <row r="70" spans="1:11" ht="31.5" x14ac:dyDescent="0.25">
      <c r="A70" s="13" t="s">
        <v>2</v>
      </c>
      <c r="B70" s="71">
        <v>63</v>
      </c>
      <c r="C70" s="84" t="s">
        <v>94</v>
      </c>
      <c r="D70" s="84" t="s">
        <v>94</v>
      </c>
      <c r="E70" s="68"/>
      <c r="F70" s="94"/>
      <c r="H70" s="139" t="s">
        <v>162</v>
      </c>
      <c r="I70" s="109"/>
      <c r="J70" s="121"/>
      <c r="K70" s="66"/>
    </row>
    <row r="71" spans="1:11" ht="63.75" x14ac:dyDescent="0.25">
      <c r="A71" s="13" t="s">
        <v>2</v>
      </c>
      <c r="B71" s="73">
        <v>64</v>
      </c>
      <c r="C71" s="110" t="s">
        <v>163</v>
      </c>
      <c r="D71" s="110" t="s">
        <v>163</v>
      </c>
      <c r="E71" s="114"/>
      <c r="F71" s="114"/>
      <c r="H71" s="110" t="s">
        <v>227</v>
      </c>
      <c r="I71" s="109"/>
      <c r="J71" s="121"/>
      <c r="K71" s="66"/>
    </row>
    <row r="72" spans="1:11" ht="63.75" x14ac:dyDescent="0.25">
      <c r="A72" s="13" t="s">
        <v>2</v>
      </c>
      <c r="B72" s="71">
        <v>65</v>
      </c>
      <c r="C72" s="110" t="s">
        <v>164</v>
      </c>
      <c r="D72" s="110" t="s">
        <v>164</v>
      </c>
      <c r="E72" s="114"/>
      <c r="F72" s="114"/>
      <c r="H72" s="110" t="s">
        <v>199</v>
      </c>
      <c r="I72" s="109"/>
      <c r="J72" s="121"/>
      <c r="K72" s="66"/>
    </row>
    <row r="73" spans="1:11" ht="76.5" x14ac:dyDescent="0.25">
      <c r="A73" s="13" t="s">
        <v>2</v>
      </c>
      <c r="B73" s="73">
        <v>66</v>
      </c>
      <c r="C73" s="110" t="s">
        <v>165</v>
      </c>
      <c r="D73" s="110" t="s">
        <v>165</v>
      </c>
      <c r="E73" s="114"/>
      <c r="F73" s="114"/>
      <c r="H73" s="110" t="s">
        <v>200</v>
      </c>
      <c r="I73" s="109"/>
      <c r="J73" s="121"/>
      <c r="K73" s="66"/>
    </row>
    <row r="74" spans="1:11" ht="76.5" x14ac:dyDescent="0.25">
      <c r="A74" s="13" t="s">
        <v>2</v>
      </c>
      <c r="B74" s="71">
        <v>67</v>
      </c>
      <c r="C74" s="110" t="s">
        <v>166</v>
      </c>
      <c r="D74" s="110" t="s">
        <v>166</v>
      </c>
      <c r="E74" s="114"/>
      <c r="F74" s="114"/>
      <c r="H74" s="110" t="s">
        <v>201</v>
      </c>
      <c r="I74" s="109"/>
      <c r="J74" s="121"/>
      <c r="K74" s="66"/>
    </row>
    <row r="75" spans="1:11" ht="63.75" x14ac:dyDescent="0.25">
      <c r="A75" s="13" t="s">
        <v>2</v>
      </c>
      <c r="B75" s="73">
        <v>68</v>
      </c>
      <c r="C75" s="110" t="s">
        <v>167</v>
      </c>
      <c r="D75" s="110" t="s">
        <v>167</v>
      </c>
      <c r="E75" s="114"/>
      <c r="F75" s="114"/>
      <c r="H75" s="110" t="s">
        <v>202</v>
      </c>
      <c r="I75" s="109"/>
      <c r="J75" s="121"/>
      <c r="K75" s="66"/>
    </row>
    <row r="76" spans="1:11" ht="63.75" x14ac:dyDescent="0.25">
      <c r="A76" s="13" t="s">
        <v>2</v>
      </c>
      <c r="B76" s="71">
        <v>69</v>
      </c>
      <c r="C76" s="110" t="s">
        <v>168</v>
      </c>
      <c r="D76" s="110" t="s">
        <v>168</v>
      </c>
      <c r="E76" s="114"/>
      <c r="F76" s="114"/>
      <c r="H76" s="110" t="s">
        <v>203</v>
      </c>
      <c r="I76" s="109"/>
      <c r="J76" s="121"/>
      <c r="K76" s="66"/>
    </row>
    <row r="77" spans="1:11" ht="114.75" x14ac:dyDescent="0.25">
      <c r="A77" s="13" t="s">
        <v>2</v>
      </c>
      <c r="B77" s="73">
        <v>70</v>
      </c>
      <c r="C77" s="110" t="s">
        <v>169</v>
      </c>
      <c r="D77" s="110" t="s">
        <v>169</v>
      </c>
      <c r="E77" s="114"/>
      <c r="F77" s="114"/>
      <c r="H77" s="110" t="s">
        <v>228</v>
      </c>
      <c r="I77" s="109"/>
      <c r="J77" s="121"/>
      <c r="K77" s="66"/>
    </row>
    <row r="78" spans="1:11" ht="25.5" x14ac:dyDescent="0.25">
      <c r="A78" s="13" t="s">
        <v>2</v>
      </c>
      <c r="B78" s="71">
        <v>71</v>
      </c>
      <c r="C78" s="110" t="s">
        <v>170</v>
      </c>
      <c r="D78" s="110" t="s">
        <v>170</v>
      </c>
      <c r="E78" s="114"/>
      <c r="F78" s="114"/>
      <c r="H78" s="110" t="s">
        <v>195</v>
      </c>
      <c r="I78" s="109"/>
      <c r="J78" s="121"/>
      <c r="K78" s="66"/>
    </row>
    <row r="79" spans="1:11" ht="76.5" x14ac:dyDescent="0.25">
      <c r="A79" s="13" t="s">
        <v>2</v>
      </c>
      <c r="B79" s="73">
        <v>72</v>
      </c>
      <c r="C79" s="110" t="s">
        <v>171</v>
      </c>
      <c r="D79" s="110" t="s">
        <v>171</v>
      </c>
      <c r="E79" s="114"/>
      <c r="F79" s="114"/>
      <c r="H79" s="110" t="s">
        <v>205</v>
      </c>
      <c r="I79" s="109"/>
      <c r="J79" s="121"/>
      <c r="K79" s="66"/>
    </row>
    <row r="80" spans="1:11" ht="76.5" x14ac:dyDescent="0.25">
      <c r="A80" s="13" t="s">
        <v>2</v>
      </c>
      <c r="B80" s="71">
        <v>73</v>
      </c>
      <c r="C80" s="110" t="s">
        <v>172</v>
      </c>
      <c r="D80" s="110" t="s">
        <v>172</v>
      </c>
      <c r="E80" s="114"/>
      <c r="F80" s="114"/>
      <c r="H80" s="110" t="s">
        <v>206</v>
      </c>
      <c r="I80" s="109"/>
      <c r="J80" s="121"/>
      <c r="K80" s="66"/>
    </row>
    <row r="81" spans="1:11" ht="76.5" x14ac:dyDescent="0.25">
      <c r="A81" s="13" t="s">
        <v>2</v>
      </c>
      <c r="B81" s="73">
        <v>74</v>
      </c>
      <c r="C81" s="110" t="s">
        <v>173</v>
      </c>
      <c r="D81" s="110" t="s">
        <v>173</v>
      </c>
      <c r="E81" s="114"/>
      <c r="F81" s="114"/>
      <c r="H81" s="110" t="s">
        <v>207</v>
      </c>
      <c r="I81" s="109"/>
      <c r="J81" s="121"/>
      <c r="K81" s="66"/>
    </row>
    <row r="82" spans="1:11" ht="76.5" x14ac:dyDescent="0.25">
      <c r="A82" s="13" t="s">
        <v>2</v>
      </c>
      <c r="B82" s="71">
        <v>75</v>
      </c>
      <c r="C82" s="110" t="s">
        <v>174</v>
      </c>
      <c r="D82" s="110" t="s">
        <v>174</v>
      </c>
      <c r="E82" s="114"/>
      <c r="F82" s="114"/>
      <c r="H82" s="110" t="s">
        <v>208</v>
      </c>
      <c r="I82" s="109"/>
      <c r="J82" s="121"/>
      <c r="K82" s="66"/>
    </row>
    <row r="83" spans="1:11" ht="76.5" x14ac:dyDescent="0.25">
      <c r="A83" s="13" t="s">
        <v>2</v>
      </c>
      <c r="B83" s="73">
        <v>76</v>
      </c>
      <c r="C83" s="110" t="s">
        <v>175</v>
      </c>
      <c r="D83" s="110" t="s">
        <v>175</v>
      </c>
      <c r="E83" s="114"/>
      <c r="F83" s="114"/>
      <c r="H83" s="110" t="s">
        <v>209</v>
      </c>
      <c r="I83" s="109"/>
      <c r="J83" s="121"/>
      <c r="K83" s="66"/>
    </row>
    <row r="84" spans="1:11" ht="114.75" x14ac:dyDescent="0.25">
      <c r="A84" s="13" t="s">
        <v>2</v>
      </c>
      <c r="B84" s="71">
        <v>77</v>
      </c>
      <c r="C84" s="111" t="s">
        <v>176</v>
      </c>
      <c r="D84" s="111" t="s">
        <v>176</v>
      </c>
      <c r="E84" s="115"/>
      <c r="F84" s="115"/>
      <c r="H84" s="111" t="s">
        <v>210</v>
      </c>
      <c r="I84" s="109"/>
      <c r="J84" s="121"/>
      <c r="K84" s="66"/>
    </row>
    <row r="85" spans="1:11" ht="102" x14ac:dyDescent="0.25">
      <c r="A85" s="13" t="s">
        <v>2</v>
      </c>
      <c r="B85" s="73">
        <v>78</v>
      </c>
      <c r="C85" s="110" t="s">
        <v>177</v>
      </c>
      <c r="D85" s="110" t="s">
        <v>177</v>
      </c>
      <c r="E85" s="114"/>
      <c r="F85" s="114"/>
      <c r="H85" s="111" t="s">
        <v>211</v>
      </c>
      <c r="I85" s="109"/>
      <c r="J85" s="121"/>
      <c r="K85" s="66"/>
    </row>
    <row r="86" spans="1:11" ht="51" x14ac:dyDescent="0.25">
      <c r="A86" s="13" t="s">
        <v>2</v>
      </c>
      <c r="B86" s="71">
        <v>79</v>
      </c>
      <c r="C86" s="110" t="s">
        <v>178</v>
      </c>
      <c r="D86" s="110" t="s">
        <v>178</v>
      </c>
      <c r="E86" s="114"/>
      <c r="F86" s="114"/>
      <c r="H86" s="110" t="s">
        <v>212</v>
      </c>
      <c r="I86" s="109"/>
      <c r="J86" s="121"/>
      <c r="K86" s="66"/>
    </row>
    <row r="87" spans="1:11" ht="63.75" x14ac:dyDescent="0.25">
      <c r="A87" s="13" t="s">
        <v>2</v>
      </c>
      <c r="B87" s="73">
        <v>80</v>
      </c>
      <c r="C87" s="110" t="s">
        <v>179</v>
      </c>
      <c r="D87" s="110" t="s">
        <v>179</v>
      </c>
      <c r="E87" s="114"/>
      <c r="F87" s="114"/>
      <c r="H87" s="110" t="s">
        <v>213</v>
      </c>
      <c r="I87" s="109"/>
      <c r="J87" s="121"/>
      <c r="K87" s="66"/>
    </row>
    <row r="88" spans="1:11" ht="25.5" x14ac:dyDescent="0.25">
      <c r="A88" s="13" t="s">
        <v>2</v>
      </c>
      <c r="B88" s="71">
        <v>81</v>
      </c>
      <c r="C88" s="110" t="s">
        <v>180</v>
      </c>
      <c r="D88" s="110" t="s">
        <v>180</v>
      </c>
      <c r="E88" s="114"/>
      <c r="F88" s="114"/>
      <c r="H88" s="110" t="s">
        <v>214</v>
      </c>
      <c r="I88" s="109"/>
      <c r="J88" s="121"/>
      <c r="K88" s="66"/>
    </row>
    <row r="89" spans="1:11" ht="76.5" x14ac:dyDescent="0.25">
      <c r="A89" s="13" t="s">
        <v>2</v>
      </c>
      <c r="B89" s="73">
        <v>82</v>
      </c>
      <c r="C89" s="110" t="s">
        <v>181</v>
      </c>
      <c r="D89" s="110" t="s">
        <v>181</v>
      </c>
      <c r="E89" s="114"/>
      <c r="F89" s="114"/>
      <c r="H89" s="110" t="s">
        <v>215</v>
      </c>
      <c r="I89" s="109"/>
      <c r="J89" s="121"/>
      <c r="K89" s="66"/>
    </row>
    <row r="90" spans="1:11" ht="114.75" x14ac:dyDescent="0.25">
      <c r="A90" s="13" t="s">
        <v>2</v>
      </c>
      <c r="B90" s="71">
        <v>83</v>
      </c>
      <c r="C90" s="110" t="s">
        <v>182</v>
      </c>
      <c r="D90" s="110" t="s">
        <v>182</v>
      </c>
      <c r="E90" s="114"/>
      <c r="F90" s="114"/>
      <c r="H90" s="110" t="s">
        <v>216</v>
      </c>
      <c r="I90" s="109"/>
      <c r="J90" s="121"/>
      <c r="K90" s="66"/>
    </row>
    <row r="91" spans="1:11" ht="89.25" x14ac:dyDescent="0.25">
      <c r="A91" s="13" t="s">
        <v>2</v>
      </c>
      <c r="B91" s="73">
        <v>84</v>
      </c>
      <c r="C91" s="112" t="s">
        <v>183</v>
      </c>
      <c r="D91" s="112" t="s">
        <v>183</v>
      </c>
      <c r="E91" s="114"/>
      <c r="F91" s="114"/>
      <c r="H91" s="110" t="s">
        <v>217</v>
      </c>
      <c r="I91" s="109"/>
      <c r="J91" s="121"/>
      <c r="K91" s="66"/>
    </row>
    <row r="92" spans="1:11" ht="76.5" x14ac:dyDescent="0.25">
      <c r="A92" s="13" t="s">
        <v>2</v>
      </c>
      <c r="B92" s="71">
        <v>85</v>
      </c>
      <c r="C92" s="110" t="s">
        <v>184</v>
      </c>
      <c r="D92" s="110" t="s">
        <v>184</v>
      </c>
      <c r="E92" s="114"/>
      <c r="F92" s="114"/>
      <c r="H92" s="110" t="s">
        <v>218</v>
      </c>
      <c r="I92" s="109"/>
      <c r="J92" s="121"/>
      <c r="K92" s="66"/>
    </row>
    <row r="93" spans="1:11" ht="63.75" x14ac:dyDescent="0.25">
      <c r="A93" s="13" t="s">
        <v>2</v>
      </c>
      <c r="B93" s="73">
        <v>86</v>
      </c>
      <c r="C93" s="110" t="s">
        <v>185</v>
      </c>
      <c r="D93" s="110" t="s">
        <v>185</v>
      </c>
      <c r="E93" s="114"/>
      <c r="F93" s="114"/>
      <c r="H93" s="110" t="s">
        <v>219</v>
      </c>
      <c r="I93" s="109"/>
      <c r="J93" s="121"/>
      <c r="K93" s="66"/>
    </row>
    <row r="94" spans="1:11" ht="76.5" x14ac:dyDescent="0.25">
      <c r="A94" s="13" t="s">
        <v>2</v>
      </c>
      <c r="B94" s="71">
        <v>87</v>
      </c>
      <c r="C94" s="113" t="s">
        <v>186</v>
      </c>
      <c r="D94" s="113" t="s">
        <v>186</v>
      </c>
      <c r="E94" s="114"/>
      <c r="F94" s="116"/>
      <c r="H94" s="110" t="s">
        <v>220</v>
      </c>
      <c r="I94" s="109"/>
      <c r="J94" s="121"/>
      <c r="K94" s="66"/>
    </row>
    <row r="95" spans="1:11" ht="76.5" x14ac:dyDescent="0.25">
      <c r="A95" s="13" t="s">
        <v>2</v>
      </c>
      <c r="B95" s="73">
        <v>88</v>
      </c>
      <c r="C95" s="113" t="s">
        <v>187</v>
      </c>
      <c r="D95" s="113" t="s">
        <v>187</v>
      </c>
      <c r="E95" s="114"/>
      <c r="F95" s="114"/>
      <c r="H95" s="113" t="s">
        <v>221</v>
      </c>
      <c r="I95" s="109"/>
      <c r="J95" s="121"/>
      <c r="K95" s="66"/>
    </row>
    <row r="96" spans="1:11" ht="51" x14ac:dyDescent="0.25">
      <c r="A96" s="13" t="s">
        <v>2</v>
      </c>
      <c r="B96" s="71">
        <v>89</v>
      </c>
      <c r="C96" s="113" t="s">
        <v>188</v>
      </c>
      <c r="D96" s="113" t="s">
        <v>188</v>
      </c>
      <c r="E96" s="114"/>
      <c r="F96" s="114"/>
      <c r="H96" s="110" t="s">
        <v>222</v>
      </c>
      <c r="I96" s="109"/>
      <c r="J96" s="121"/>
      <c r="K96" s="66"/>
    </row>
    <row r="97" spans="1:19" ht="63.75" x14ac:dyDescent="0.25">
      <c r="A97" s="13" t="s">
        <v>2</v>
      </c>
      <c r="B97" s="73">
        <v>90</v>
      </c>
      <c r="C97" s="110" t="s">
        <v>189</v>
      </c>
      <c r="D97" s="110" t="s">
        <v>189</v>
      </c>
      <c r="E97" s="114"/>
      <c r="F97" s="114"/>
      <c r="H97" s="110" t="s">
        <v>223</v>
      </c>
      <c r="I97" s="15"/>
      <c r="J97" s="121"/>
      <c r="K97" s="66"/>
    </row>
    <row r="98" spans="1:19" ht="63.75" x14ac:dyDescent="0.25">
      <c r="A98" s="13" t="s">
        <v>2</v>
      </c>
      <c r="B98" s="71">
        <v>91</v>
      </c>
      <c r="C98" s="110" t="s">
        <v>190</v>
      </c>
      <c r="D98" s="110" t="s">
        <v>190</v>
      </c>
      <c r="E98" s="114"/>
      <c r="F98" s="114"/>
      <c r="H98" s="110" t="s">
        <v>224</v>
      </c>
      <c r="I98" s="15"/>
      <c r="J98" s="121"/>
      <c r="K98" s="66"/>
    </row>
    <row r="99" spans="1:19" ht="20.100000000000001" customHeight="1" x14ac:dyDescent="0.25">
      <c r="B99" s="2"/>
      <c r="C99" s="2"/>
      <c r="D99" s="2"/>
      <c r="E99" s="3"/>
      <c r="F99" s="2"/>
      <c r="G99" s="2"/>
      <c r="H99" s="2"/>
      <c r="I99" s="117"/>
      <c r="J99" s="122"/>
      <c r="K99" s="2"/>
      <c r="L99" s="2"/>
      <c r="M99" s="2"/>
      <c r="N99" s="2"/>
      <c r="O99" s="2"/>
      <c r="P99" s="2"/>
      <c r="Q99" s="2"/>
      <c r="R99" s="2"/>
      <c r="S99" s="2"/>
    </row>
    <row r="100" spans="1:19" ht="20.100000000000001" customHeight="1" x14ac:dyDescent="0.3">
      <c r="B100" s="5"/>
      <c r="C100" s="5" t="s">
        <v>16</v>
      </c>
      <c r="D100" s="5"/>
      <c r="E100" s="5"/>
      <c r="F100" s="5"/>
      <c r="G100" s="5"/>
      <c r="H100" s="5"/>
      <c r="I100" s="5"/>
      <c r="J100" s="123"/>
      <c r="K100" s="5"/>
      <c r="L100" s="5"/>
      <c r="M100" s="5"/>
      <c r="N100" s="5"/>
      <c r="O100" s="5"/>
      <c r="P100" s="5"/>
      <c r="Q100" s="5"/>
      <c r="R100" s="5"/>
      <c r="S100" s="5"/>
    </row>
    <row r="101" spans="1:19" ht="20.100000000000001" customHeight="1" x14ac:dyDescent="0.3">
      <c r="B101" s="5"/>
      <c r="C101" s="5"/>
      <c r="D101" s="5"/>
      <c r="E101" s="5"/>
      <c r="F101" s="5"/>
      <c r="G101" s="5"/>
      <c r="H101" s="5"/>
      <c r="I101" s="5"/>
      <c r="J101" s="123"/>
      <c r="K101" s="5"/>
      <c r="L101" s="5"/>
      <c r="M101" s="5"/>
      <c r="N101" s="5"/>
      <c r="O101" s="5"/>
      <c r="P101" s="5"/>
      <c r="Q101" s="5"/>
      <c r="R101" s="5"/>
      <c r="S101" s="5"/>
    </row>
    <row r="102" spans="1:19" ht="20.100000000000001" customHeight="1" x14ac:dyDescent="0.3">
      <c r="B102" s="5"/>
      <c r="C102" s="5" t="s">
        <v>17</v>
      </c>
      <c r="D102" s="5"/>
      <c r="E102" s="5"/>
      <c r="F102" s="5"/>
      <c r="G102" s="5"/>
      <c r="H102" s="5"/>
      <c r="I102" s="5"/>
      <c r="J102" s="123"/>
      <c r="K102" s="5"/>
      <c r="L102" s="5"/>
      <c r="M102" s="5"/>
      <c r="N102" s="5"/>
      <c r="O102" s="5"/>
      <c r="P102" s="5"/>
      <c r="Q102" s="5"/>
      <c r="R102" s="5"/>
      <c r="S102" s="5"/>
    </row>
    <row r="103" spans="1:19" ht="20.100000000000001" customHeight="1" x14ac:dyDescent="0.25">
      <c r="B103"/>
      <c r="C103"/>
      <c r="D103"/>
      <c r="E103"/>
      <c r="F103"/>
      <c r="G103"/>
      <c r="H103"/>
      <c r="I103"/>
      <c r="J103" s="124"/>
      <c r="K103"/>
      <c r="L103"/>
      <c r="M103"/>
      <c r="N103"/>
      <c r="O103"/>
      <c r="P103"/>
      <c r="Q103"/>
      <c r="R103"/>
      <c r="S103"/>
    </row>
  </sheetData>
  <autoFilter ref="A6:K9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41"/>
  <sheetViews>
    <sheetView zoomScale="70" zoomScaleNormal="70" workbookViewId="0">
      <selection activeCell="T11" sqref="T11"/>
    </sheetView>
  </sheetViews>
  <sheetFormatPr defaultColWidth="9.140625" defaultRowHeight="15.75" x14ac:dyDescent="0.25"/>
  <cols>
    <col min="1" max="1" width="3.42578125" style="27" customWidth="1"/>
    <col min="2" max="2" width="5.7109375" style="27" customWidth="1"/>
    <col min="3" max="3" width="4.42578125" style="27" customWidth="1"/>
    <col min="4" max="4" width="25.85546875" style="27" customWidth="1"/>
    <col min="5" max="5" width="28" style="33" customWidth="1"/>
    <col min="6" max="6" width="8.7109375" style="34" customWidth="1"/>
    <col min="7" max="7" width="14.7109375" style="35" customWidth="1"/>
    <col min="8" max="8" width="18.28515625" style="27" customWidth="1"/>
    <col min="9" max="9" width="20.5703125" style="27" customWidth="1"/>
    <col min="10" max="10" width="19.28515625" style="27" customWidth="1"/>
    <col min="11" max="11" width="25.28515625" style="27" customWidth="1"/>
    <col min="12" max="12" width="30" style="27" customWidth="1"/>
    <col min="13" max="13" width="14.28515625" style="29" customWidth="1"/>
    <col min="14" max="16384" width="9.140625" style="27"/>
  </cols>
  <sheetData>
    <row r="1" spans="1:13" s="15" customFormat="1" x14ac:dyDescent="0.25">
      <c r="D1" s="154" t="s">
        <v>32</v>
      </c>
      <c r="E1" s="155"/>
      <c r="F1" s="155"/>
      <c r="G1" s="155"/>
      <c r="H1" s="155"/>
      <c r="I1" s="155"/>
      <c r="J1" s="155"/>
      <c r="K1" s="156"/>
      <c r="L1" s="47"/>
      <c r="M1" s="29"/>
    </row>
    <row r="2" spans="1:13" s="15" customFormat="1" x14ac:dyDescent="0.25">
      <c r="D2" s="48" t="s">
        <v>18</v>
      </c>
      <c r="E2" s="48"/>
      <c r="F2" s="48"/>
      <c r="G2" s="48"/>
      <c r="H2" s="48"/>
      <c r="I2" s="48"/>
      <c r="J2" s="48"/>
      <c r="K2" s="49"/>
      <c r="M2" s="29"/>
    </row>
    <row r="3" spans="1:13" s="15" customFormat="1" x14ac:dyDescent="0.25">
      <c r="B3" s="50" t="s">
        <v>10</v>
      </c>
      <c r="C3" s="50"/>
      <c r="D3" s="50"/>
      <c r="E3" s="151" t="s">
        <v>27</v>
      </c>
      <c r="F3" s="152"/>
      <c r="G3" s="152"/>
      <c r="H3" s="152"/>
      <c r="I3" s="152"/>
      <c r="J3" s="153"/>
      <c r="K3" s="15" t="s">
        <v>11</v>
      </c>
      <c r="L3" s="15" t="s">
        <v>13</v>
      </c>
      <c r="M3" s="29"/>
    </row>
    <row r="4" spans="1:13" s="53" customFormat="1" ht="36" customHeight="1" x14ac:dyDescent="0.25">
      <c r="A4" s="51"/>
      <c r="B4" s="158" t="s">
        <v>9</v>
      </c>
      <c r="C4" s="159"/>
      <c r="D4" s="160"/>
      <c r="E4" s="148" t="s">
        <v>225</v>
      </c>
      <c r="F4" s="149"/>
      <c r="G4" s="149"/>
      <c r="H4" s="149"/>
      <c r="I4" s="149"/>
      <c r="J4" s="150"/>
      <c r="K4" s="52" t="s">
        <v>12</v>
      </c>
      <c r="L4" s="52" t="s">
        <v>14</v>
      </c>
      <c r="M4" s="38"/>
    </row>
    <row r="5" spans="1:13" s="15" customFormat="1" ht="20.100000000000001" customHeight="1" x14ac:dyDescent="0.25">
      <c r="A5" s="51"/>
      <c r="E5" s="54"/>
      <c r="F5" s="54"/>
      <c r="G5" s="54"/>
      <c r="H5" s="54"/>
      <c r="I5" s="54"/>
      <c r="J5" s="54"/>
      <c r="K5" s="54"/>
      <c r="L5" s="54"/>
      <c r="M5" s="29"/>
    </row>
    <row r="6" spans="1:13" ht="47.25" x14ac:dyDescent="0.25">
      <c r="A6" s="37"/>
      <c r="B6" s="41" t="s">
        <v>3</v>
      </c>
      <c r="C6" s="41" t="s">
        <v>0</v>
      </c>
      <c r="D6" s="41" t="s">
        <v>1</v>
      </c>
      <c r="E6" s="42" t="s">
        <v>4</v>
      </c>
      <c r="F6" s="42" t="s">
        <v>19</v>
      </c>
      <c r="G6" s="43" t="s">
        <v>20</v>
      </c>
      <c r="H6" s="42" t="s">
        <v>21</v>
      </c>
      <c r="I6" s="42" t="s">
        <v>22</v>
      </c>
      <c r="J6" s="44" t="s">
        <v>23</v>
      </c>
      <c r="K6" s="44" t="s">
        <v>24</v>
      </c>
      <c r="L6" s="45" t="s">
        <v>25</v>
      </c>
      <c r="M6" s="46" t="s">
        <v>29</v>
      </c>
    </row>
    <row r="7" spans="1:13" x14ac:dyDescent="0.25">
      <c r="A7" s="37"/>
      <c r="B7" s="14">
        <v>1</v>
      </c>
      <c r="C7" s="157">
        <v>2</v>
      </c>
      <c r="D7" s="157"/>
      <c r="E7" s="157"/>
      <c r="F7" s="14">
        <v>3</v>
      </c>
      <c r="G7" s="39">
        <v>4</v>
      </c>
      <c r="H7" s="14">
        <v>5</v>
      </c>
      <c r="I7" s="14">
        <v>6</v>
      </c>
      <c r="J7" s="14">
        <v>7</v>
      </c>
      <c r="K7" s="14">
        <v>8</v>
      </c>
      <c r="L7" s="40">
        <v>9</v>
      </c>
      <c r="M7" s="103"/>
    </row>
    <row r="8" spans="1:13" ht="31.5" x14ac:dyDescent="0.25">
      <c r="A8" s="15"/>
      <c r="B8" s="13" t="s">
        <v>2</v>
      </c>
      <c r="C8" s="71">
        <v>1</v>
      </c>
      <c r="D8" s="72" t="s">
        <v>34</v>
      </c>
      <c r="E8" s="72" t="s">
        <v>34</v>
      </c>
      <c r="F8" s="68" t="s">
        <v>30</v>
      </c>
      <c r="G8" s="85">
        <v>32</v>
      </c>
      <c r="H8" s="23"/>
      <c r="I8" s="14"/>
      <c r="J8" s="15"/>
      <c r="K8" s="15"/>
      <c r="L8" s="36" t="s">
        <v>28</v>
      </c>
      <c r="M8" s="104">
        <v>106311.11111111111</v>
      </c>
    </row>
    <row r="9" spans="1:13" ht="31.5" x14ac:dyDescent="0.25">
      <c r="A9" s="15"/>
      <c r="B9" s="13" t="s">
        <v>2</v>
      </c>
      <c r="C9" s="73">
        <v>2</v>
      </c>
      <c r="D9" s="74" t="s">
        <v>35</v>
      </c>
      <c r="E9" s="74" t="s">
        <v>35</v>
      </c>
      <c r="F9" s="68" t="s">
        <v>30</v>
      </c>
      <c r="G9" s="86">
        <v>32</v>
      </c>
      <c r="H9" s="23"/>
      <c r="I9" s="14"/>
      <c r="J9" s="15"/>
      <c r="K9" s="15"/>
      <c r="L9" s="36" t="s">
        <v>28</v>
      </c>
      <c r="M9" s="104">
        <v>23703.703703703704</v>
      </c>
    </row>
    <row r="10" spans="1:13" ht="31.5" x14ac:dyDescent="0.25">
      <c r="A10" s="15"/>
      <c r="B10" s="13" t="s">
        <v>2</v>
      </c>
      <c r="C10" s="71">
        <v>3</v>
      </c>
      <c r="D10" s="74" t="s">
        <v>36</v>
      </c>
      <c r="E10" s="74" t="s">
        <v>36</v>
      </c>
      <c r="F10" s="68" t="s">
        <v>30</v>
      </c>
      <c r="G10" s="86">
        <v>5</v>
      </c>
      <c r="H10" s="23"/>
      <c r="I10" s="14"/>
      <c r="J10" s="15"/>
      <c r="K10" s="15"/>
      <c r="L10" s="36" t="s">
        <v>28</v>
      </c>
      <c r="M10" s="104">
        <v>13888.888888888889</v>
      </c>
    </row>
    <row r="11" spans="1:13" ht="31.5" x14ac:dyDescent="0.25">
      <c r="A11" s="15"/>
      <c r="B11" s="13" t="s">
        <v>2</v>
      </c>
      <c r="C11" s="73">
        <v>4</v>
      </c>
      <c r="D11" s="74" t="s">
        <v>37</v>
      </c>
      <c r="E11" s="74" t="s">
        <v>37</v>
      </c>
      <c r="F11" s="68" t="s">
        <v>30</v>
      </c>
      <c r="G11" s="86">
        <v>8</v>
      </c>
      <c r="H11" s="23"/>
      <c r="I11" s="14"/>
      <c r="J11" s="15"/>
      <c r="K11" s="15"/>
      <c r="L11" s="36" t="s">
        <v>28</v>
      </c>
      <c r="M11" s="104">
        <v>35555.555555555555</v>
      </c>
    </row>
    <row r="12" spans="1:13" ht="31.5" x14ac:dyDescent="0.25">
      <c r="A12" s="15"/>
      <c r="B12" s="13" t="s">
        <v>2</v>
      </c>
      <c r="C12" s="71">
        <v>5</v>
      </c>
      <c r="D12" s="74" t="s">
        <v>38</v>
      </c>
      <c r="E12" s="74" t="s">
        <v>38</v>
      </c>
      <c r="F12" s="68" t="s">
        <v>30</v>
      </c>
      <c r="G12" s="86">
        <v>1000</v>
      </c>
      <c r="H12" s="23"/>
      <c r="I12" s="14"/>
      <c r="J12" s="15"/>
      <c r="K12" s="15"/>
      <c r="L12" s="36" t="s">
        <v>28</v>
      </c>
      <c r="M12" s="104">
        <v>41666.666666666664</v>
      </c>
    </row>
    <row r="13" spans="1:13" ht="31.5" x14ac:dyDescent="0.25">
      <c r="A13" s="15"/>
      <c r="B13" s="13" t="s">
        <v>2</v>
      </c>
      <c r="C13" s="73">
        <v>6</v>
      </c>
      <c r="D13" s="74" t="s">
        <v>39</v>
      </c>
      <c r="E13" s="74" t="s">
        <v>39</v>
      </c>
      <c r="F13" s="68" t="s">
        <v>30</v>
      </c>
      <c r="G13" s="86">
        <v>14</v>
      </c>
      <c r="H13" s="23"/>
      <c r="I13" s="14"/>
      <c r="J13" s="15"/>
      <c r="K13" s="15"/>
      <c r="L13" s="36" t="s">
        <v>28</v>
      </c>
      <c r="M13" s="104">
        <v>41481.481481481482</v>
      </c>
    </row>
    <row r="14" spans="1:13" ht="31.5" x14ac:dyDescent="0.25">
      <c r="A14" s="15"/>
      <c r="B14" s="13" t="s">
        <v>2</v>
      </c>
      <c r="C14" s="71">
        <v>7</v>
      </c>
      <c r="D14" s="74" t="s">
        <v>40</v>
      </c>
      <c r="E14" s="74" t="s">
        <v>40</v>
      </c>
      <c r="F14" s="68" t="s">
        <v>30</v>
      </c>
      <c r="G14" s="86">
        <v>25</v>
      </c>
      <c r="H14" s="23"/>
      <c r="I14" s="14"/>
      <c r="J14" s="15"/>
      <c r="K14" s="15"/>
      <c r="L14" s="36" t="s">
        <v>28</v>
      </c>
      <c r="M14" s="104">
        <v>97222.222222222219</v>
      </c>
    </row>
    <row r="15" spans="1:13" ht="31.5" x14ac:dyDescent="0.25">
      <c r="A15" s="15"/>
      <c r="B15" s="13" t="s">
        <v>2</v>
      </c>
      <c r="C15" s="73">
        <v>8</v>
      </c>
      <c r="D15" s="74" t="s">
        <v>41</v>
      </c>
      <c r="E15" s="74" t="s">
        <v>41</v>
      </c>
      <c r="F15" s="68" t="s">
        <v>30</v>
      </c>
      <c r="G15" s="86" t="s">
        <v>95</v>
      </c>
      <c r="H15" s="23"/>
      <c r="I15" s="14"/>
      <c r="J15" s="15"/>
      <c r="K15" s="15"/>
      <c r="L15" s="36" t="s">
        <v>28</v>
      </c>
      <c r="M15" s="104">
        <v>2500</v>
      </c>
    </row>
    <row r="16" spans="1:13" ht="31.5" x14ac:dyDescent="0.25">
      <c r="A16" s="15"/>
      <c r="B16" s="13" t="s">
        <v>2</v>
      </c>
      <c r="C16" s="71">
        <v>9</v>
      </c>
      <c r="D16" s="74" t="s">
        <v>41</v>
      </c>
      <c r="E16" s="74" t="s">
        <v>41</v>
      </c>
      <c r="F16" s="68" t="s">
        <v>30</v>
      </c>
      <c r="G16" s="86" t="s">
        <v>96</v>
      </c>
      <c r="H16" s="23"/>
      <c r="I16" s="14"/>
      <c r="J16" s="15"/>
      <c r="K16" s="15"/>
      <c r="L16" s="36" t="s">
        <v>28</v>
      </c>
      <c r="M16" s="104">
        <v>4166.666666666667</v>
      </c>
    </row>
    <row r="17" spans="1:13" ht="47.25" x14ac:dyDescent="0.25">
      <c r="A17" s="15"/>
      <c r="B17" s="13" t="s">
        <v>2</v>
      </c>
      <c r="C17" s="73">
        <v>10</v>
      </c>
      <c r="D17" s="74" t="s">
        <v>42</v>
      </c>
      <c r="E17" s="74" t="s">
        <v>42</v>
      </c>
      <c r="F17" s="68" t="s">
        <v>30</v>
      </c>
      <c r="G17" s="86">
        <v>30</v>
      </c>
      <c r="H17" s="23"/>
      <c r="I17" s="14"/>
      <c r="J17" s="15"/>
      <c r="K17" s="15"/>
      <c r="L17" s="36" t="s">
        <v>28</v>
      </c>
      <c r="M17" s="104">
        <v>43750</v>
      </c>
    </row>
    <row r="18" spans="1:13" ht="31.5" x14ac:dyDescent="0.25">
      <c r="A18" s="15"/>
      <c r="B18" s="13" t="s">
        <v>2</v>
      </c>
      <c r="C18" s="71">
        <v>11</v>
      </c>
      <c r="D18" s="74" t="s">
        <v>43</v>
      </c>
      <c r="E18" s="74" t="s">
        <v>43</v>
      </c>
      <c r="F18" s="68" t="s">
        <v>30</v>
      </c>
      <c r="G18" s="86">
        <v>30</v>
      </c>
      <c r="H18" s="23"/>
      <c r="I18" s="14"/>
      <c r="J18" s="15"/>
      <c r="K18" s="15"/>
      <c r="L18" s="36" t="s">
        <v>28</v>
      </c>
      <c r="M18" s="104">
        <v>45000</v>
      </c>
    </row>
    <row r="19" spans="1:13" ht="31.5" x14ac:dyDescent="0.25">
      <c r="A19" s="15"/>
      <c r="B19" s="13" t="s">
        <v>2</v>
      </c>
      <c r="C19" s="73">
        <v>12</v>
      </c>
      <c r="D19" s="74" t="s">
        <v>44</v>
      </c>
      <c r="E19" s="74" t="s">
        <v>44</v>
      </c>
      <c r="F19" s="68" t="s">
        <v>30</v>
      </c>
      <c r="G19" s="86">
        <v>5</v>
      </c>
      <c r="H19" s="24"/>
      <c r="I19" s="14"/>
      <c r="J19" s="15"/>
      <c r="K19" s="15"/>
      <c r="L19" s="36" t="s">
        <v>28</v>
      </c>
      <c r="M19" s="104">
        <v>5555.5555555555557</v>
      </c>
    </row>
    <row r="20" spans="1:13" ht="31.5" x14ac:dyDescent="0.25">
      <c r="A20" s="15"/>
      <c r="B20" s="13" t="s">
        <v>2</v>
      </c>
      <c r="C20" s="71">
        <v>13</v>
      </c>
      <c r="D20" s="74" t="s">
        <v>45</v>
      </c>
      <c r="E20" s="74" t="s">
        <v>45</v>
      </c>
      <c r="F20" s="68" t="s">
        <v>30</v>
      </c>
      <c r="G20" s="86" t="s">
        <v>97</v>
      </c>
      <c r="H20" s="24"/>
      <c r="I20" s="14"/>
      <c r="J20" s="15"/>
      <c r="K20" s="15"/>
      <c r="L20" s="36" t="s">
        <v>28</v>
      </c>
      <c r="M20" s="104">
        <v>24074.074074074073</v>
      </c>
    </row>
    <row r="21" spans="1:13" ht="47.25" x14ac:dyDescent="0.25">
      <c r="A21" s="15"/>
      <c r="B21" s="13" t="s">
        <v>2</v>
      </c>
      <c r="C21" s="73">
        <v>14</v>
      </c>
      <c r="D21" s="74" t="s">
        <v>46</v>
      </c>
      <c r="E21" s="74" t="s">
        <v>46</v>
      </c>
      <c r="F21" s="68" t="s">
        <v>30</v>
      </c>
      <c r="G21" s="86">
        <v>15</v>
      </c>
      <c r="H21" s="23"/>
      <c r="I21" s="14"/>
      <c r="J21" s="15"/>
      <c r="K21" s="15"/>
      <c r="L21" s="36" t="s">
        <v>28</v>
      </c>
      <c r="M21" s="104">
        <v>13194.444444444445</v>
      </c>
    </row>
    <row r="22" spans="1:13" ht="31.5" x14ac:dyDescent="0.25">
      <c r="A22" s="15"/>
      <c r="B22" s="13" t="s">
        <v>2</v>
      </c>
      <c r="C22" s="71">
        <v>15</v>
      </c>
      <c r="D22" s="74" t="s">
        <v>47</v>
      </c>
      <c r="E22" s="74" t="s">
        <v>47</v>
      </c>
      <c r="F22" s="68" t="s">
        <v>30</v>
      </c>
      <c r="G22" s="86">
        <v>20</v>
      </c>
      <c r="H22" s="23"/>
      <c r="I22" s="14"/>
      <c r="J22" s="15"/>
      <c r="K22" s="15"/>
      <c r="L22" s="36" t="s">
        <v>28</v>
      </c>
      <c r="M22" s="104">
        <v>3888.8888888888887</v>
      </c>
    </row>
    <row r="23" spans="1:13" ht="31.5" x14ac:dyDescent="0.25">
      <c r="A23" s="15"/>
      <c r="B23" s="13" t="s">
        <v>2</v>
      </c>
      <c r="C23" s="73">
        <v>16</v>
      </c>
      <c r="D23" s="74" t="s">
        <v>48</v>
      </c>
      <c r="E23" s="74" t="s">
        <v>48</v>
      </c>
      <c r="F23" s="68" t="s">
        <v>30</v>
      </c>
      <c r="G23" s="86">
        <v>50</v>
      </c>
      <c r="H23" s="23"/>
      <c r="I23" s="14"/>
      <c r="J23" s="15"/>
      <c r="K23" s="15"/>
      <c r="L23" s="36" t="s">
        <v>28</v>
      </c>
      <c r="M23" s="104">
        <v>9722.2222222222226</v>
      </c>
    </row>
    <row r="24" spans="1:13" ht="31.5" x14ac:dyDescent="0.25">
      <c r="B24" s="13" t="s">
        <v>2</v>
      </c>
      <c r="C24" s="71">
        <v>17</v>
      </c>
      <c r="D24" s="74" t="s">
        <v>49</v>
      </c>
      <c r="E24" s="74" t="s">
        <v>49</v>
      </c>
      <c r="F24" s="68" t="s">
        <v>30</v>
      </c>
      <c r="G24" s="86">
        <v>20</v>
      </c>
      <c r="H24" s="23"/>
      <c r="I24" s="14"/>
      <c r="J24" s="15"/>
      <c r="K24" s="15"/>
      <c r="L24" s="36" t="s">
        <v>28</v>
      </c>
      <c r="M24" s="104">
        <v>145555.55555555556</v>
      </c>
    </row>
    <row r="25" spans="1:13" ht="31.5" x14ac:dyDescent="0.25">
      <c r="B25" s="13" t="s">
        <v>2</v>
      </c>
      <c r="C25" s="73">
        <v>18</v>
      </c>
      <c r="D25" s="74" t="s">
        <v>40</v>
      </c>
      <c r="E25" s="74" t="s">
        <v>40</v>
      </c>
      <c r="F25" s="68" t="s">
        <v>30</v>
      </c>
      <c r="G25" s="86">
        <v>60</v>
      </c>
      <c r="H25" s="23"/>
      <c r="I25" s="14"/>
      <c r="J25" s="15"/>
      <c r="K25" s="15"/>
      <c r="L25" s="36" t="s">
        <v>28</v>
      </c>
      <c r="M25" s="104">
        <v>293333.33333333331</v>
      </c>
    </row>
    <row r="26" spans="1:13" ht="31.5" x14ac:dyDescent="0.25">
      <c r="B26" s="13" t="s">
        <v>2</v>
      </c>
      <c r="C26" s="71">
        <v>19</v>
      </c>
      <c r="D26" s="74" t="s">
        <v>50</v>
      </c>
      <c r="E26" s="74" t="s">
        <v>50</v>
      </c>
      <c r="F26" s="68" t="s">
        <v>30</v>
      </c>
      <c r="G26" s="86">
        <v>15</v>
      </c>
      <c r="H26" s="23"/>
      <c r="I26" s="14"/>
      <c r="J26" s="15"/>
      <c r="K26" s="15"/>
      <c r="L26" s="36" t="s">
        <v>28</v>
      </c>
      <c r="M26" s="104">
        <v>76388.888888888891</v>
      </c>
    </row>
    <row r="27" spans="1:13" ht="31.5" x14ac:dyDescent="0.25">
      <c r="B27" s="13" t="s">
        <v>2</v>
      </c>
      <c r="C27" s="73">
        <v>20</v>
      </c>
      <c r="D27" s="74" t="s">
        <v>51</v>
      </c>
      <c r="E27" s="74" t="s">
        <v>51</v>
      </c>
      <c r="F27" s="68" t="s">
        <v>30</v>
      </c>
      <c r="G27" s="86">
        <v>5</v>
      </c>
      <c r="H27" s="23"/>
      <c r="I27" s="14"/>
      <c r="J27" s="15"/>
      <c r="K27" s="15"/>
      <c r="L27" s="36" t="s">
        <v>28</v>
      </c>
      <c r="M27" s="104">
        <v>21111.111111111109</v>
      </c>
    </row>
    <row r="28" spans="1:13" ht="47.25" x14ac:dyDescent="0.25">
      <c r="B28" s="13" t="s">
        <v>2</v>
      </c>
      <c r="C28" s="71">
        <v>21</v>
      </c>
      <c r="D28" s="74" t="s">
        <v>52</v>
      </c>
      <c r="E28" s="74" t="s">
        <v>52</v>
      </c>
      <c r="F28" s="68" t="s">
        <v>30</v>
      </c>
      <c r="G28" s="86">
        <v>70</v>
      </c>
      <c r="H28" s="23"/>
      <c r="I28" s="14"/>
      <c r="J28" s="15"/>
      <c r="K28" s="15"/>
      <c r="L28" s="36" t="s">
        <v>28</v>
      </c>
      <c r="M28" s="104">
        <v>181481.48148148149</v>
      </c>
    </row>
    <row r="29" spans="1:13" ht="31.5" x14ac:dyDescent="0.25">
      <c r="B29" s="13" t="s">
        <v>2</v>
      </c>
      <c r="C29" s="73">
        <v>22</v>
      </c>
      <c r="D29" s="74" t="s">
        <v>53</v>
      </c>
      <c r="E29" s="74" t="s">
        <v>53</v>
      </c>
      <c r="F29" s="68" t="s">
        <v>30</v>
      </c>
      <c r="G29" s="86">
        <v>10</v>
      </c>
      <c r="H29" s="23"/>
      <c r="I29" s="14"/>
      <c r="J29" s="15"/>
      <c r="K29" s="15"/>
      <c r="L29" s="36" t="s">
        <v>28</v>
      </c>
      <c r="M29" s="104">
        <v>12500</v>
      </c>
    </row>
    <row r="30" spans="1:13" ht="31.5" x14ac:dyDescent="0.25">
      <c r="B30" s="13" t="s">
        <v>2</v>
      </c>
      <c r="C30" s="71">
        <v>23</v>
      </c>
      <c r="D30" s="74" t="s">
        <v>54</v>
      </c>
      <c r="E30" s="74" t="s">
        <v>54</v>
      </c>
      <c r="F30" s="68" t="s">
        <v>30</v>
      </c>
      <c r="G30" s="86">
        <v>15</v>
      </c>
      <c r="H30" s="23"/>
      <c r="I30" s="14"/>
      <c r="J30" s="15"/>
      <c r="K30" s="15"/>
      <c r="L30" s="36" t="s">
        <v>28</v>
      </c>
      <c r="M30" s="104">
        <v>18750</v>
      </c>
    </row>
    <row r="31" spans="1:13" ht="31.5" x14ac:dyDescent="0.25">
      <c r="B31" s="13" t="s">
        <v>2</v>
      </c>
      <c r="C31" s="73">
        <v>24</v>
      </c>
      <c r="D31" s="74" t="s">
        <v>55</v>
      </c>
      <c r="E31" s="74" t="s">
        <v>55</v>
      </c>
      <c r="F31" s="68" t="s">
        <v>30</v>
      </c>
      <c r="G31" s="86" t="s">
        <v>98</v>
      </c>
      <c r="H31" s="23"/>
      <c r="I31" s="14"/>
      <c r="J31" s="15"/>
      <c r="K31" s="15"/>
      <c r="L31" s="36" t="s">
        <v>28</v>
      </c>
      <c r="M31" s="104">
        <v>253472.22222222222</v>
      </c>
    </row>
    <row r="32" spans="1:13" ht="47.25" x14ac:dyDescent="0.25">
      <c r="B32" s="13" t="s">
        <v>2</v>
      </c>
      <c r="C32" s="71">
        <v>25</v>
      </c>
      <c r="D32" s="74" t="s">
        <v>56</v>
      </c>
      <c r="E32" s="74" t="s">
        <v>56</v>
      </c>
      <c r="F32" s="68" t="s">
        <v>30</v>
      </c>
      <c r="G32" s="86">
        <v>30</v>
      </c>
      <c r="H32" s="23"/>
      <c r="I32" s="14"/>
      <c r="J32" s="15"/>
      <c r="K32" s="15"/>
      <c r="L32" s="36" t="s">
        <v>28</v>
      </c>
      <c r="M32" s="104">
        <v>45833.333333333336</v>
      </c>
    </row>
    <row r="33" spans="2:21" ht="47.25" x14ac:dyDescent="0.25">
      <c r="B33" s="13" t="s">
        <v>2</v>
      </c>
      <c r="C33" s="73">
        <v>26</v>
      </c>
      <c r="D33" s="74" t="s">
        <v>57</v>
      </c>
      <c r="E33" s="74" t="s">
        <v>57</v>
      </c>
      <c r="F33" s="68" t="s">
        <v>30</v>
      </c>
      <c r="G33" s="86">
        <v>25</v>
      </c>
      <c r="H33" s="23"/>
      <c r="I33" s="14"/>
      <c r="J33" s="15"/>
      <c r="K33" s="15"/>
      <c r="L33" s="36" t="s">
        <v>28</v>
      </c>
      <c r="M33" s="104">
        <v>38194.444444444445</v>
      </c>
    </row>
    <row r="34" spans="2:21" ht="31.5" x14ac:dyDescent="0.25">
      <c r="B34" s="13" t="s">
        <v>2</v>
      </c>
      <c r="C34" s="71">
        <v>27</v>
      </c>
      <c r="D34" s="74" t="s">
        <v>58</v>
      </c>
      <c r="E34" s="74" t="s">
        <v>58</v>
      </c>
      <c r="F34" s="68" t="s">
        <v>30</v>
      </c>
      <c r="G34" s="86">
        <v>3</v>
      </c>
      <c r="H34" s="23"/>
      <c r="I34" s="14"/>
      <c r="J34" s="15"/>
      <c r="K34" s="15"/>
      <c r="L34" s="36" t="s">
        <v>28</v>
      </c>
      <c r="M34" s="104">
        <v>41666.666666666664</v>
      </c>
    </row>
    <row r="35" spans="2:21" ht="47.25" x14ac:dyDescent="0.25">
      <c r="B35" s="13" t="s">
        <v>2</v>
      </c>
      <c r="C35" s="73">
        <v>28</v>
      </c>
      <c r="D35" s="74" t="s">
        <v>59</v>
      </c>
      <c r="E35" s="74" t="s">
        <v>59</v>
      </c>
      <c r="F35" s="68" t="s">
        <v>30</v>
      </c>
      <c r="G35" s="86">
        <v>1</v>
      </c>
      <c r="H35" s="23"/>
      <c r="I35" s="14"/>
      <c r="J35" s="15"/>
      <c r="K35" s="15"/>
      <c r="L35" s="36" t="s">
        <v>28</v>
      </c>
      <c r="M35" s="104">
        <v>1435.1851851851852</v>
      </c>
    </row>
    <row r="36" spans="2:21" ht="47.25" x14ac:dyDescent="0.25">
      <c r="B36" s="13" t="s">
        <v>2</v>
      </c>
      <c r="C36" s="71">
        <v>29</v>
      </c>
      <c r="D36" s="74" t="s">
        <v>60</v>
      </c>
      <c r="E36" s="74" t="s">
        <v>60</v>
      </c>
      <c r="F36" s="68" t="s">
        <v>30</v>
      </c>
      <c r="G36" s="86">
        <v>1</v>
      </c>
      <c r="H36" s="24"/>
      <c r="I36" s="14"/>
      <c r="J36" s="15"/>
      <c r="K36" s="15"/>
      <c r="L36" s="36" t="s">
        <v>28</v>
      </c>
      <c r="M36" s="104">
        <v>1435.1851851851852</v>
      </c>
    </row>
    <row r="37" spans="2:21" ht="31.5" x14ac:dyDescent="0.25">
      <c r="B37" s="55" t="s">
        <v>2</v>
      </c>
      <c r="C37" s="73">
        <v>30</v>
      </c>
      <c r="D37" s="74" t="s">
        <v>61</v>
      </c>
      <c r="E37" s="74" t="s">
        <v>61</v>
      </c>
      <c r="F37" s="68" t="s">
        <v>30</v>
      </c>
      <c r="G37" s="86">
        <v>2</v>
      </c>
      <c r="H37" s="24"/>
      <c r="I37" s="56"/>
      <c r="J37" s="57"/>
      <c r="K37" s="57"/>
      <c r="L37" s="58" t="s">
        <v>28</v>
      </c>
      <c r="M37" s="104">
        <v>37.037037037037038</v>
      </c>
    </row>
    <row r="38" spans="2:21" ht="47.25" x14ac:dyDescent="0.25">
      <c r="B38" s="13" t="s">
        <v>2</v>
      </c>
      <c r="C38" s="71">
        <v>31</v>
      </c>
      <c r="D38" s="75" t="s">
        <v>62</v>
      </c>
      <c r="E38" s="75" t="s">
        <v>62</v>
      </c>
      <c r="F38" s="68" t="s">
        <v>30</v>
      </c>
      <c r="G38" s="86">
        <v>10</v>
      </c>
      <c r="H38" s="59"/>
      <c r="I38" s="14"/>
      <c r="J38" s="15"/>
      <c r="K38" s="15"/>
      <c r="L38" s="60" t="s">
        <v>28</v>
      </c>
      <c r="M38" s="104">
        <v>10648.148148148148</v>
      </c>
    </row>
    <row r="39" spans="2:21" ht="47.25" x14ac:dyDescent="0.25">
      <c r="B39" s="13" t="s">
        <v>2</v>
      </c>
      <c r="C39" s="73">
        <v>32</v>
      </c>
      <c r="D39" s="75" t="s">
        <v>63</v>
      </c>
      <c r="E39" s="75" t="s">
        <v>63</v>
      </c>
      <c r="F39" s="68" t="s">
        <v>30</v>
      </c>
      <c r="G39" s="86">
        <v>5</v>
      </c>
      <c r="H39" s="15"/>
      <c r="I39" s="15"/>
      <c r="J39" s="15"/>
      <c r="K39" s="15"/>
      <c r="L39" s="36" t="s">
        <v>28</v>
      </c>
      <c r="M39" s="104">
        <v>4629.6296296296296</v>
      </c>
    </row>
    <row r="40" spans="2:21" ht="31.5" x14ac:dyDescent="0.25">
      <c r="B40" s="13" t="s">
        <v>2</v>
      </c>
      <c r="C40" s="71">
        <v>33</v>
      </c>
      <c r="D40" s="74" t="s">
        <v>64</v>
      </c>
      <c r="E40" s="74" t="s">
        <v>64</v>
      </c>
      <c r="F40" s="68" t="s">
        <v>30</v>
      </c>
      <c r="G40" s="86">
        <v>15</v>
      </c>
      <c r="H40" s="15"/>
      <c r="I40" s="15"/>
      <c r="J40" s="15"/>
      <c r="K40" s="15"/>
      <c r="L40" s="58" t="s">
        <v>28</v>
      </c>
      <c r="M40" s="104">
        <v>1666.6666666666667</v>
      </c>
    </row>
    <row r="41" spans="2:21" ht="31.5" x14ac:dyDescent="0.25">
      <c r="B41" s="13" t="s">
        <v>2</v>
      </c>
      <c r="C41" s="73">
        <v>34</v>
      </c>
      <c r="D41" s="76" t="s">
        <v>65</v>
      </c>
      <c r="E41" s="76" t="s">
        <v>65</v>
      </c>
      <c r="F41" s="68" t="s">
        <v>30</v>
      </c>
      <c r="G41" s="86" t="s">
        <v>99</v>
      </c>
      <c r="H41" s="15"/>
      <c r="I41" s="15"/>
      <c r="J41" s="15"/>
      <c r="K41" s="15"/>
      <c r="L41" s="60" t="s">
        <v>28</v>
      </c>
      <c r="M41" s="104">
        <v>7175.9259259259261</v>
      </c>
    </row>
    <row r="42" spans="2:21" ht="47.25" x14ac:dyDescent="0.25">
      <c r="B42" s="13" t="s">
        <v>2</v>
      </c>
      <c r="C42" s="71">
        <v>35</v>
      </c>
      <c r="D42" s="74" t="s">
        <v>66</v>
      </c>
      <c r="E42" s="74" t="s">
        <v>66</v>
      </c>
      <c r="F42" s="68" t="s">
        <v>30</v>
      </c>
      <c r="G42" s="86">
        <v>4</v>
      </c>
      <c r="H42" s="61"/>
      <c r="I42" s="61"/>
      <c r="J42" s="62"/>
      <c r="K42" s="62"/>
      <c r="L42" s="36" t="s">
        <v>28</v>
      </c>
      <c r="M42" s="104">
        <v>5555.5555555555557</v>
      </c>
      <c r="N42" s="2"/>
      <c r="O42" s="2"/>
      <c r="P42" s="2"/>
      <c r="Q42" s="2"/>
      <c r="R42" s="2"/>
      <c r="S42" s="2"/>
      <c r="T42" s="2"/>
      <c r="U42" s="2"/>
    </row>
    <row r="43" spans="2:21" ht="31.5" x14ac:dyDescent="0.25">
      <c r="B43" s="13" t="s">
        <v>2</v>
      </c>
      <c r="C43" s="73">
        <v>36</v>
      </c>
      <c r="D43" s="75" t="s">
        <v>67</v>
      </c>
      <c r="E43" s="75" t="s">
        <v>67</v>
      </c>
      <c r="F43" s="68" t="s">
        <v>30</v>
      </c>
      <c r="G43" s="86">
        <v>25</v>
      </c>
      <c r="H43" s="63"/>
      <c r="I43" s="63"/>
      <c r="J43" s="63"/>
      <c r="K43" s="63"/>
      <c r="L43" s="58" t="s">
        <v>28</v>
      </c>
      <c r="M43" s="104">
        <v>462.96296296296299</v>
      </c>
      <c r="N43" s="2"/>
      <c r="O43" s="2"/>
      <c r="P43" s="2"/>
      <c r="Q43" s="2"/>
      <c r="R43" s="2"/>
      <c r="S43" s="2"/>
      <c r="T43" s="2"/>
      <c r="U43" s="2"/>
    </row>
    <row r="44" spans="2:21" ht="31.5" x14ac:dyDescent="0.25">
      <c r="B44" s="13" t="s">
        <v>2</v>
      </c>
      <c r="C44" s="71">
        <v>37</v>
      </c>
      <c r="D44" s="75" t="s">
        <v>68</v>
      </c>
      <c r="E44" s="75" t="s">
        <v>68</v>
      </c>
      <c r="F44" s="68" t="s">
        <v>30</v>
      </c>
      <c r="G44" s="86">
        <v>400</v>
      </c>
      <c r="H44" s="63"/>
      <c r="I44" s="63"/>
      <c r="J44" s="63"/>
      <c r="K44" s="63"/>
      <c r="L44" s="60" t="s">
        <v>28</v>
      </c>
      <c r="M44" s="104">
        <v>1111.1111111111111</v>
      </c>
      <c r="N44" s="2"/>
      <c r="O44" s="2"/>
      <c r="P44" s="2"/>
      <c r="Q44" s="2"/>
      <c r="R44" s="2"/>
      <c r="S44" s="2"/>
      <c r="T44" s="2"/>
      <c r="U44" s="2"/>
    </row>
    <row r="45" spans="2:21" ht="31.5" x14ac:dyDescent="0.3">
      <c r="B45" s="13" t="s">
        <v>2</v>
      </c>
      <c r="C45" s="73">
        <v>38</v>
      </c>
      <c r="D45" s="75" t="s">
        <v>69</v>
      </c>
      <c r="E45" s="75" t="s">
        <v>69</v>
      </c>
      <c r="F45" s="68" t="s">
        <v>30</v>
      </c>
      <c r="G45" s="86">
        <v>1</v>
      </c>
      <c r="H45" s="64"/>
      <c r="I45" s="64"/>
      <c r="J45" s="64"/>
      <c r="K45" s="64"/>
      <c r="L45" s="36" t="s">
        <v>28</v>
      </c>
      <c r="M45" s="104">
        <v>27.777777777777779</v>
      </c>
      <c r="N45" s="5"/>
      <c r="O45" s="5"/>
      <c r="P45" s="5"/>
      <c r="Q45" s="5"/>
      <c r="R45" s="5"/>
      <c r="S45" s="5"/>
      <c r="T45" s="5"/>
      <c r="U45" s="5"/>
    </row>
    <row r="46" spans="2:21" ht="31.5" x14ac:dyDescent="0.3">
      <c r="B46" s="13" t="s">
        <v>2</v>
      </c>
      <c r="C46" s="71">
        <v>39</v>
      </c>
      <c r="D46" s="75" t="s">
        <v>70</v>
      </c>
      <c r="E46" s="75" t="s">
        <v>70</v>
      </c>
      <c r="F46" s="68" t="s">
        <v>30</v>
      </c>
      <c r="G46" s="86">
        <v>2</v>
      </c>
      <c r="H46" s="64"/>
      <c r="I46" s="64"/>
      <c r="J46" s="64"/>
      <c r="K46" s="64"/>
      <c r="L46" s="58" t="s">
        <v>28</v>
      </c>
      <c r="M46" s="104">
        <v>37037.037037037036</v>
      </c>
      <c r="N46" s="5"/>
      <c r="O46" s="5"/>
      <c r="P46" s="5"/>
      <c r="Q46" s="5"/>
      <c r="R46" s="5"/>
      <c r="S46" s="5"/>
    </row>
    <row r="47" spans="2:21" ht="31.5" x14ac:dyDescent="0.3">
      <c r="B47" s="13" t="s">
        <v>2</v>
      </c>
      <c r="C47" s="73">
        <v>40</v>
      </c>
      <c r="D47" s="75" t="s">
        <v>71</v>
      </c>
      <c r="E47" s="75" t="s">
        <v>71</v>
      </c>
      <c r="F47" s="68" t="s">
        <v>30</v>
      </c>
      <c r="G47" s="86">
        <v>10</v>
      </c>
      <c r="H47" s="64"/>
      <c r="I47" s="64"/>
      <c r="J47" s="64"/>
      <c r="K47" s="64"/>
      <c r="L47" s="60" t="s">
        <v>28</v>
      </c>
      <c r="M47" s="104">
        <v>6481.4814814814818</v>
      </c>
      <c r="N47" s="5"/>
      <c r="O47" s="5"/>
      <c r="P47" s="5"/>
      <c r="Q47" s="5"/>
      <c r="R47" s="5"/>
      <c r="S47" s="5"/>
    </row>
    <row r="48" spans="2:21" ht="31.5" x14ac:dyDescent="0.25">
      <c r="B48" s="13" t="s">
        <v>2</v>
      </c>
      <c r="C48" s="71">
        <v>41</v>
      </c>
      <c r="D48" s="75" t="s">
        <v>72</v>
      </c>
      <c r="E48" s="75" t="s">
        <v>72</v>
      </c>
      <c r="F48" s="68" t="s">
        <v>30</v>
      </c>
      <c r="G48" s="87">
        <v>700</v>
      </c>
      <c r="H48" s="15"/>
      <c r="I48" s="15"/>
      <c r="J48" s="15"/>
      <c r="K48" s="15"/>
      <c r="L48" s="36" t="s">
        <v>28</v>
      </c>
      <c r="M48" s="104">
        <v>16203.703703703704</v>
      </c>
    </row>
    <row r="49" spans="2:13" ht="31.5" x14ac:dyDescent="0.25">
      <c r="B49" s="13" t="s">
        <v>2</v>
      </c>
      <c r="C49" s="73">
        <v>42</v>
      </c>
      <c r="D49" s="75" t="s">
        <v>73</v>
      </c>
      <c r="E49" s="75" t="s">
        <v>73</v>
      </c>
      <c r="F49" s="68" t="s">
        <v>30</v>
      </c>
      <c r="G49" s="88">
        <v>10</v>
      </c>
      <c r="H49" s="15"/>
      <c r="I49" s="15"/>
      <c r="J49" s="15"/>
      <c r="K49" s="15"/>
      <c r="L49" s="58" t="s">
        <v>28</v>
      </c>
      <c r="M49" s="104">
        <v>14814.814814814816</v>
      </c>
    </row>
    <row r="50" spans="2:13" ht="31.5" x14ac:dyDescent="0.25">
      <c r="B50" s="13" t="s">
        <v>2</v>
      </c>
      <c r="C50" s="71">
        <v>43</v>
      </c>
      <c r="D50" s="75" t="s">
        <v>74</v>
      </c>
      <c r="E50" s="75" t="s">
        <v>74</v>
      </c>
      <c r="F50" s="68" t="s">
        <v>30</v>
      </c>
      <c r="G50" s="73">
        <v>40</v>
      </c>
      <c r="H50" s="15"/>
      <c r="I50" s="15"/>
      <c r="J50" s="15"/>
      <c r="K50" s="15"/>
      <c r="L50" s="60" t="s">
        <v>28</v>
      </c>
      <c r="M50" s="105">
        <v>4444.4444444444443</v>
      </c>
    </row>
    <row r="51" spans="2:13" ht="47.25" x14ac:dyDescent="0.25">
      <c r="B51" s="13" t="s">
        <v>2</v>
      </c>
      <c r="C51" s="73">
        <v>44</v>
      </c>
      <c r="D51" s="77" t="s">
        <v>75</v>
      </c>
      <c r="E51" s="77" t="s">
        <v>75</v>
      </c>
      <c r="F51" s="68" t="s">
        <v>30</v>
      </c>
      <c r="G51" s="89">
        <v>50</v>
      </c>
      <c r="H51" s="15"/>
      <c r="I51" s="15"/>
      <c r="J51" s="15"/>
      <c r="K51" s="15"/>
      <c r="L51" s="36" t="s">
        <v>28</v>
      </c>
      <c r="M51" s="88">
        <v>92592.592592592599</v>
      </c>
    </row>
    <row r="52" spans="2:13" ht="31.5" x14ac:dyDescent="0.25">
      <c r="B52" s="13" t="s">
        <v>2</v>
      </c>
      <c r="C52" s="71">
        <v>45</v>
      </c>
      <c r="D52" s="78" t="s">
        <v>76</v>
      </c>
      <c r="E52" s="78" t="s">
        <v>76</v>
      </c>
      <c r="F52" s="68" t="s">
        <v>30</v>
      </c>
      <c r="G52" s="88">
        <v>3</v>
      </c>
      <c r="H52" s="15"/>
      <c r="I52" s="15"/>
      <c r="J52" s="15"/>
      <c r="K52" s="15"/>
      <c r="L52" s="58" t="s">
        <v>28</v>
      </c>
      <c r="M52" s="88">
        <v>69444.444444444438</v>
      </c>
    </row>
    <row r="53" spans="2:13" ht="63" x14ac:dyDescent="0.25">
      <c r="B53" s="13" t="s">
        <v>2</v>
      </c>
      <c r="C53" s="73">
        <v>46</v>
      </c>
      <c r="D53" s="78" t="s">
        <v>77</v>
      </c>
      <c r="E53" s="78" t="s">
        <v>77</v>
      </c>
      <c r="F53" s="68" t="s">
        <v>30</v>
      </c>
      <c r="G53" s="88">
        <v>1</v>
      </c>
      <c r="H53" s="15"/>
      <c r="I53" s="15"/>
      <c r="J53" s="15"/>
      <c r="K53" s="15"/>
      <c r="L53" s="60" t="s">
        <v>28</v>
      </c>
      <c r="M53" s="88">
        <v>481.48148148148147</v>
      </c>
    </row>
    <row r="54" spans="2:13" ht="31.5" x14ac:dyDescent="0.25">
      <c r="B54" s="13" t="s">
        <v>2</v>
      </c>
      <c r="C54" s="71">
        <v>47</v>
      </c>
      <c r="D54" s="79" t="s">
        <v>78</v>
      </c>
      <c r="E54" s="79" t="s">
        <v>78</v>
      </c>
      <c r="F54" s="68" t="s">
        <v>30</v>
      </c>
      <c r="G54" s="88">
        <v>200</v>
      </c>
      <c r="H54" s="15"/>
      <c r="I54" s="15"/>
      <c r="J54" s="15"/>
      <c r="K54" s="15"/>
      <c r="L54" s="36" t="s">
        <v>28</v>
      </c>
      <c r="M54" s="106">
        <v>14814.814814814816</v>
      </c>
    </row>
    <row r="55" spans="2:13" ht="31.5" x14ac:dyDescent="0.25">
      <c r="B55" s="13" t="s">
        <v>2</v>
      </c>
      <c r="C55" s="73">
        <v>48</v>
      </c>
      <c r="D55" s="80" t="s">
        <v>79</v>
      </c>
      <c r="E55" s="80" t="s">
        <v>79</v>
      </c>
      <c r="F55" s="68" t="s">
        <v>30</v>
      </c>
      <c r="G55" s="90">
        <v>100</v>
      </c>
      <c r="H55" s="15"/>
      <c r="I55" s="15"/>
      <c r="J55" s="15"/>
      <c r="K55" s="15"/>
      <c r="L55" s="58" t="s">
        <v>28</v>
      </c>
      <c r="M55" s="107">
        <v>2777.7777777777778</v>
      </c>
    </row>
    <row r="56" spans="2:13" ht="31.5" x14ac:dyDescent="0.25">
      <c r="B56" s="13" t="s">
        <v>2</v>
      </c>
      <c r="C56" s="71">
        <v>49</v>
      </c>
      <c r="D56" s="80" t="s">
        <v>80</v>
      </c>
      <c r="E56" s="80" t="s">
        <v>80</v>
      </c>
      <c r="F56" s="68" t="s">
        <v>30</v>
      </c>
      <c r="G56" s="91">
        <v>20</v>
      </c>
      <c r="H56" s="15"/>
      <c r="I56" s="15"/>
      <c r="J56" s="15"/>
      <c r="K56" s="15"/>
      <c r="L56" s="60" t="s">
        <v>28</v>
      </c>
      <c r="M56" s="108">
        <v>1296.2962962962963</v>
      </c>
    </row>
    <row r="57" spans="2:13" ht="47.25" x14ac:dyDescent="0.25">
      <c r="B57" s="13" t="s">
        <v>2</v>
      </c>
      <c r="C57" s="73">
        <v>50</v>
      </c>
      <c r="D57" s="81" t="s">
        <v>81</v>
      </c>
      <c r="E57" s="81" t="s">
        <v>81</v>
      </c>
      <c r="F57" s="68" t="s">
        <v>30</v>
      </c>
      <c r="G57" s="92">
        <v>10</v>
      </c>
      <c r="H57" s="15"/>
      <c r="I57" s="15"/>
      <c r="J57" s="15"/>
      <c r="K57" s="15"/>
      <c r="L57" s="36" t="s">
        <v>28</v>
      </c>
      <c r="M57" s="109">
        <v>850</v>
      </c>
    </row>
    <row r="58" spans="2:13" ht="31.5" x14ac:dyDescent="0.25">
      <c r="B58" s="13" t="s">
        <v>2</v>
      </c>
      <c r="C58" s="71">
        <v>51</v>
      </c>
      <c r="D58" s="82" t="s">
        <v>82</v>
      </c>
      <c r="E58" s="82" t="s">
        <v>82</v>
      </c>
      <c r="F58" s="68" t="s">
        <v>30</v>
      </c>
      <c r="G58" s="93">
        <v>10</v>
      </c>
      <c r="H58" s="15"/>
      <c r="I58" s="15"/>
      <c r="J58" s="15"/>
      <c r="K58" s="15"/>
      <c r="L58" s="58" t="s">
        <v>28</v>
      </c>
      <c r="M58" s="109">
        <v>2592.5925925925926</v>
      </c>
    </row>
    <row r="59" spans="2:13" ht="31.5" x14ac:dyDescent="0.25">
      <c r="B59" s="13" t="s">
        <v>2</v>
      </c>
      <c r="C59" s="73">
        <v>52</v>
      </c>
      <c r="D59" s="82" t="s">
        <v>83</v>
      </c>
      <c r="E59" s="82" t="s">
        <v>83</v>
      </c>
      <c r="F59" s="68" t="s">
        <v>30</v>
      </c>
      <c r="G59" s="94">
        <v>5</v>
      </c>
      <c r="H59" s="15"/>
      <c r="I59" s="15"/>
      <c r="J59" s="15"/>
      <c r="K59" s="15"/>
      <c r="L59" s="60" t="s">
        <v>28</v>
      </c>
      <c r="M59" s="109">
        <v>1296.2962962962963</v>
      </c>
    </row>
    <row r="60" spans="2:13" ht="31.5" x14ac:dyDescent="0.25">
      <c r="B60" s="13" t="s">
        <v>2</v>
      </c>
      <c r="C60" s="71">
        <v>53</v>
      </c>
      <c r="D60" s="82" t="s">
        <v>84</v>
      </c>
      <c r="E60" s="82" t="s">
        <v>84</v>
      </c>
      <c r="F60" s="68" t="s">
        <v>30</v>
      </c>
      <c r="G60" s="94">
        <v>5</v>
      </c>
      <c r="H60" s="15"/>
      <c r="I60" s="15"/>
      <c r="J60" s="15"/>
      <c r="K60" s="15"/>
      <c r="L60" s="36" t="s">
        <v>28</v>
      </c>
      <c r="M60" s="109">
        <v>1296.2962962962963</v>
      </c>
    </row>
    <row r="61" spans="2:13" ht="31.5" x14ac:dyDescent="0.25">
      <c r="B61" s="13" t="s">
        <v>2</v>
      </c>
      <c r="C61" s="73">
        <v>54</v>
      </c>
      <c r="D61" s="82" t="s">
        <v>85</v>
      </c>
      <c r="E61" s="82" t="s">
        <v>85</v>
      </c>
      <c r="F61" s="68" t="s">
        <v>30</v>
      </c>
      <c r="G61" s="94">
        <v>25</v>
      </c>
      <c r="H61" s="15"/>
      <c r="I61" s="15"/>
      <c r="J61" s="15"/>
      <c r="K61" s="15"/>
      <c r="L61" s="58" t="s">
        <v>28</v>
      </c>
      <c r="M61" s="109">
        <v>3472.2222222222222</v>
      </c>
    </row>
    <row r="62" spans="2:13" ht="31.5" x14ac:dyDescent="0.25">
      <c r="B62" s="13" t="s">
        <v>2</v>
      </c>
      <c r="C62" s="71">
        <v>55</v>
      </c>
      <c r="D62" s="82" t="s">
        <v>86</v>
      </c>
      <c r="E62" s="82" t="s">
        <v>86</v>
      </c>
      <c r="F62" s="68" t="s">
        <v>30</v>
      </c>
      <c r="G62" s="94">
        <v>25</v>
      </c>
      <c r="H62" s="15"/>
      <c r="I62" s="15"/>
      <c r="J62" s="15"/>
      <c r="K62" s="15"/>
      <c r="L62" s="60" t="s">
        <v>28</v>
      </c>
      <c r="M62" s="109">
        <v>3472.2222222222222</v>
      </c>
    </row>
    <row r="63" spans="2:13" ht="31.5" x14ac:dyDescent="0.25">
      <c r="B63" s="13" t="s">
        <v>2</v>
      </c>
      <c r="C63" s="73">
        <v>56</v>
      </c>
      <c r="D63" s="82" t="s">
        <v>87</v>
      </c>
      <c r="E63" s="82" t="s">
        <v>87</v>
      </c>
      <c r="F63" s="68" t="s">
        <v>30</v>
      </c>
      <c r="G63" s="94">
        <v>10</v>
      </c>
      <c r="H63" s="15"/>
      <c r="I63" s="15"/>
      <c r="J63" s="15"/>
      <c r="K63" s="15"/>
      <c r="L63" s="36" t="s">
        <v>28</v>
      </c>
      <c r="M63" s="109">
        <v>1388.8888888888889</v>
      </c>
    </row>
    <row r="64" spans="2:13" ht="31.5" x14ac:dyDescent="0.25">
      <c r="B64" s="13" t="s">
        <v>2</v>
      </c>
      <c r="C64" s="71">
        <v>57</v>
      </c>
      <c r="D64" s="82" t="s">
        <v>88</v>
      </c>
      <c r="E64" s="82" t="s">
        <v>88</v>
      </c>
      <c r="F64" s="68" t="s">
        <v>30</v>
      </c>
      <c r="G64" s="94">
        <v>25</v>
      </c>
      <c r="H64" s="15"/>
      <c r="I64" s="15"/>
      <c r="J64" s="15"/>
      <c r="K64" s="15"/>
      <c r="L64" s="58" t="s">
        <v>28</v>
      </c>
      <c r="M64" s="109">
        <v>11574.074074074075</v>
      </c>
    </row>
    <row r="65" spans="2:19" ht="25.5" customHeight="1" x14ac:dyDescent="0.25">
      <c r="B65" s="13" t="s">
        <v>2</v>
      </c>
      <c r="C65" s="73">
        <v>58</v>
      </c>
      <c r="D65" s="82" t="s">
        <v>89</v>
      </c>
      <c r="E65" s="82" t="s">
        <v>89</v>
      </c>
      <c r="F65" s="68" t="s">
        <v>30</v>
      </c>
      <c r="G65" s="94">
        <v>25</v>
      </c>
      <c r="H65" s="15"/>
      <c r="I65" s="15"/>
      <c r="J65" s="15"/>
      <c r="K65" s="15"/>
      <c r="L65" s="60" t="s">
        <v>28</v>
      </c>
      <c r="M65" s="109">
        <v>11574.074074074075</v>
      </c>
    </row>
    <row r="66" spans="2:19" ht="63" x14ac:dyDescent="0.25">
      <c r="B66" s="13" t="s">
        <v>2</v>
      </c>
      <c r="C66" s="71">
        <v>59</v>
      </c>
      <c r="D66" s="82" t="s">
        <v>90</v>
      </c>
      <c r="E66" s="82" t="s">
        <v>90</v>
      </c>
      <c r="F66" s="68" t="s">
        <v>30</v>
      </c>
      <c r="G66" s="94">
        <v>20</v>
      </c>
      <c r="H66" s="15"/>
      <c r="I66" s="15"/>
      <c r="J66" s="15"/>
      <c r="K66" s="15"/>
      <c r="L66" s="36" t="s">
        <v>28</v>
      </c>
      <c r="M66" s="109">
        <v>462.96296296296299</v>
      </c>
    </row>
    <row r="67" spans="2:19" ht="31.5" x14ac:dyDescent="0.25">
      <c r="B67" s="13" t="s">
        <v>2</v>
      </c>
      <c r="C67" s="73">
        <v>60</v>
      </c>
      <c r="D67" s="82" t="s">
        <v>91</v>
      </c>
      <c r="E67" s="82" t="s">
        <v>91</v>
      </c>
      <c r="F67" s="68" t="s">
        <v>30</v>
      </c>
      <c r="G67" s="94">
        <v>1</v>
      </c>
      <c r="H67" s="15"/>
      <c r="I67" s="15"/>
      <c r="J67" s="15"/>
      <c r="K67" s="15"/>
      <c r="L67" s="58" t="s">
        <v>28</v>
      </c>
      <c r="M67" s="109">
        <v>1666.6666666666667</v>
      </c>
    </row>
    <row r="68" spans="2:19" ht="31.5" x14ac:dyDescent="0.25">
      <c r="B68" s="13" t="s">
        <v>2</v>
      </c>
      <c r="C68" s="71">
        <v>61</v>
      </c>
      <c r="D68" s="82" t="s">
        <v>92</v>
      </c>
      <c r="E68" s="82" t="s">
        <v>92</v>
      </c>
      <c r="F68" s="68" t="s">
        <v>30</v>
      </c>
      <c r="G68" s="94">
        <v>25</v>
      </c>
      <c r="H68" s="15"/>
      <c r="I68" s="15"/>
      <c r="J68" s="15"/>
      <c r="K68" s="15"/>
      <c r="L68" s="60" t="s">
        <v>28</v>
      </c>
      <c r="M68" s="109">
        <v>5092.5925925925922</v>
      </c>
    </row>
    <row r="69" spans="2:19" ht="31.5" x14ac:dyDescent="0.25">
      <c r="B69" s="13" t="s">
        <v>2</v>
      </c>
      <c r="C69" s="73">
        <v>62</v>
      </c>
      <c r="D69" s="83" t="s">
        <v>93</v>
      </c>
      <c r="E69" s="83" t="s">
        <v>93</v>
      </c>
      <c r="F69" s="68" t="s">
        <v>30</v>
      </c>
      <c r="G69" s="94">
        <v>10</v>
      </c>
      <c r="H69" s="15"/>
      <c r="I69" s="15"/>
      <c r="J69" s="15"/>
      <c r="K69" s="15"/>
      <c r="L69" s="36" t="s">
        <v>28</v>
      </c>
      <c r="M69" s="109">
        <v>481.48148148148147</v>
      </c>
    </row>
    <row r="70" spans="2:19" ht="31.5" x14ac:dyDescent="0.25">
      <c r="B70" s="13" t="s">
        <v>2</v>
      </c>
      <c r="C70" s="71">
        <v>63</v>
      </c>
      <c r="D70" s="84" t="s">
        <v>94</v>
      </c>
      <c r="E70" s="84" t="s">
        <v>94</v>
      </c>
      <c r="F70" s="68" t="s">
        <v>30</v>
      </c>
      <c r="G70" s="94">
        <v>10</v>
      </c>
      <c r="H70" s="15"/>
      <c r="I70" s="15"/>
      <c r="J70" s="15"/>
      <c r="K70" s="15"/>
      <c r="L70" s="58" t="s">
        <v>28</v>
      </c>
      <c r="M70" s="109">
        <v>2000</v>
      </c>
    </row>
    <row r="71" spans="2:19" ht="31.5" x14ac:dyDescent="0.25">
      <c r="B71" s="13" t="s">
        <v>2</v>
      </c>
      <c r="C71" s="73">
        <v>64</v>
      </c>
      <c r="D71" s="110" t="s">
        <v>163</v>
      </c>
      <c r="E71" s="110" t="s">
        <v>163</v>
      </c>
      <c r="F71" s="114" t="s">
        <v>191</v>
      </c>
      <c r="G71" s="114">
        <v>600</v>
      </c>
      <c r="H71" s="15"/>
      <c r="I71" s="15"/>
      <c r="J71" s="15"/>
      <c r="K71" s="15"/>
      <c r="L71" s="60" t="s">
        <v>28</v>
      </c>
      <c r="M71" s="109">
        <v>41666.666666666664</v>
      </c>
    </row>
    <row r="72" spans="2:19" ht="31.5" x14ac:dyDescent="0.25">
      <c r="B72" s="13" t="s">
        <v>2</v>
      </c>
      <c r="C72" s="71">
        <v>65</v>
      </c>
      <c r="D72" s="110" t="s">
        <v>164</v>
      </c>
      <c r="E72" s="110" t="s">
        <v>164</v>
      </c>
      <c r="F72" s="114" t="s">
        <v>191</v>
      </c>
      <c r="G72" s="114">
        <v>20</v>
      </c>
      <c r="H72" s="15"/>
      <c r="I72" s="15"/>
      <c r="J72" s="15"/>
      <c r="K72" s="15"/>
      <c r="L72" s="36" t="s">
        <v>28</v>
      </c>
      <c r="M72" s="109">
        <v>3703.7</v>
      </c>
    </row>
    <row r="73" spans="2:19" ht="31.5" x14ac:dyDescent="0.25">
      <c r="B73" s="13" t="s">
        <v>2</v>
      </c>
      <c r="C73" s="73">
        <v>66</v>
      </c>
      <c r="D73" s="110" t="s">
        <v>165</v>
      </c>
      <c r="E73" s="110" t="s">
        <v>165</v>
      </c>
      <c r="F73" s="114" t="s">
        <v>192</v>
      </c>
      <c r="G73" s="114">
        <v>20</v>
      </c>
      <c r="H73" s="15"/>
      <c r="I73" s="15"/>
      <c r="J73" s="15"/>
      <c r="K73" s="15"/>
      <c r="L73" s="58" t="s">
        <v>28</v>
      </c>
      <c r="M73" s="109">
        <v>722.22222222222217</v>
      </c>
    </row>
    <row r="74" spans="2:19" ht="31.5" x14ac:dyDescent="0.25">
      <c r="B74" s="13" t="s">
        <v>2</v>
      </c>
      <c r="C74" s="71">
        <v>67</v>
      </c>
      <c r="D74" s="110" t="s">
        <v>166</v>
      </c>
      <c r="E74" s="110" t="s">
        <v>166</v>
      </c>
      <c r="F74" s="114" t="s">
        <v>191</v>
      </c>
      <c r="G74" s="114">
        <v>5</v>
      </c>
      <c r="H74" s="15"/>
      <c r="I74" s="15"/>
      <c r="J74" s="15"/>
      <c r="K74" s="15"/>
      <c r="L74" s="60" t="s">
        <v>28</v>
      </c>
      <c r="M74" s="109">
        <v>1481.4814814814815</v>
      </c>
    </row>
    <row r="75" spans="2:19" ht="31.5" x14ac:dyDescent="0.25">
      <c r="B75" s="13" t="s">
        <v>2</v>
      </c>
      <c r="C75" s="73">
        <v>68</v>
      </c>
      <c r="D75" s="110" t="s">
        <v>167</v>
      </c>
      <c r="E75" s="110" t="s">
        <v>167</v>
      </c>
      <c r="F75" s="114" t="s">
        <v>191</v>
      </c>
      <c r="G75" s="114">
        <v>60</v>
      </c>
      <c r="H75" s="15"/>
      <c r="I75" s="15"/>
      <c r="J75" s="15"/>
      <c r="K75" s="15"/>
      <c r="L75" s="36" t="s">
        <v>28</v>
      </c>
      <c r="M75" s="109">
        <v>9722.2222222222226</v>
      </c>
    </row>
    <row r="76" spans="2:19" ht="31.5" x14ac:dyDescent="0.25">
      <c r="B76" s="13" t="s">
        <v>2</v>
      </c>
      <c r="C76" s="71">
        <v>69</v>
      </c>
      <c r="D76" s="110" t="s">
        <v>168</v>
      </c>
      <c r="E76" s="110" t="s">
        <v>168</v>
      </c>
      <c r="F76" s="114" t="s">
        <v>191</v>
      </c>
      <c r="G76" s="114">
        <v>60</v>
      </c>
      <c r="H76" s="15"/>
      <c r="I76" s="15"/>
      <c r="J76" s="15"/>
      <c r="K76" s="15"/>
      <c r="L76" s="58" t="s">
        <v>28</v>
      </c>
      <c r="M76" s="109">
        <v>29444.444444444445</v>
      </c>
    </row>
    <row r="77" spans="2:19" ht="31.5" x14ac:dyDescent="0.25">
      <c r="B77" s="13" t="s">
        <v>2</v>
      </c>
      <c r="C77" s="73">
        <v>70</v>
      </c>
      <c r="D77" s="110" t="s">
        <v>169</v>
      </c>
      <c r="E77" s="110" t="s">
        <v>169</v>
      </c>
      <c r="F77" s="114" t="s">
        <v>191</v>
      </c>
      <c r="G77" s="114">
        <v>10</v>
      </c>
      <c r="H77" s="15"/>
      <c r="I77" s="15"/>
      <c r="J77" s="15"/>
      <c r="K77" s="15"/>
      <c r="L77" s="60" t="s">
        <v>28</v>
      </c>
      <c r="M77" s="109">
        <v>6666.666666666667</v>
      </c>
    </row>
    <row r="78" spans="2:19" ht="31.5" x14ac:dyDescent="0.25">
      <c r="B78" s="13" t="s">
        <v>2</v>
      </c>
      <c r="C78" s="71">
        <v>71</v>
      </c>
      <c r="D78" s="110" t="s">
        <v>170</v>
      </c>
      <c r="E78" s="110" t="s">
        <v>170</v>
      </c>
      <c r="F78" s="114" t="s">
        <v>191</v>
      </c>
      <c r="G78" s="114">
        <v>100</v>
      </c>
      <c r="H78" s="15"/>
      <c r="I78" s="15"/>
      <c r="J78" s="15"/>
      <c r="K78" s="15"/>
      <c r="L78" s="36" t="s">
        <v>28</v>
      </c>
      <c r="M78" s="109">
        <v>32407.407407407409</v>
      </c>
    </row>
    <row r="79" spans="2:19" ht="31.5" x14ac:dyDescent="0.25">
      <c r="B79" s="13" t="s">
        <v>2</v>
      </c>
      <c r="C79" s="73">
        <v>72</v>
      </c>
      <c r="D79" s="110" t="s">
        <v>171</v>
      </c>
      <c r="E79" s="110" t="s">
        <v>171</v>
      </c>
      <c r="F79" s="114" t="s">
        <v>191</v>
      </c>
      <c r="G79" s="114">
        <v>100</v>
      </c>
      <c r="H79" s="15"/>
      <c r="I79" s="15"/>
      <c r="J79" s="15"/>
      <c r="K79" s="15"/>
      <c r="L79" s="60" t="s">
        <v>28</v>
      </c>
      <c r="M79" s="125">
        <v>38888.888888888891</v>
      </c>
    </row>
    <row r="80" spans="2:19" ht="31.5" x14ac:dyDescent="0.25">
      <c r="B80" s="13" t="s">
        <v>2</v>
      </c>
      <c r="C80" s="71">
        <v>73</v>
      </c>
      <c r="D80" s="110" t="s">
        <v>172</v>
      </c>
      <c r="E80" s="110" t="s">
        <v>172</v>
      </c>
      <c r="F80" s="114" t="s">
        <v>191</v>
      </c>
      <c r="G80" s="114">
        <v>100</v>
      </c>
      <c r="H80" s="126"/>
      <c r="I80" s="126"/>
      <c r="J80" s="126"/>
      <c r="K80" s="126"/>
      <c r="L80" s="36" t="s">
        <v>28</v>
      </c>
      <c r="M80" s="125">
        <v>8148.1481481481478</v>
      </c>
      <c r="N80" s="2"/>
      <c r="O80" s="2"/>
      <c r="P80" s="2"/>
      <c r="Q80" s="2"/>
      <c r="R80" s="2"/>
      <c r="S80" s="2"/>
    </row>
    <row r="81" spans="2:19" ht="31.5" x14ac:dyDescent="0.25">
      <c r="B81" s="13" t="s">
        <v>2</v>
      </c>
      <c r="C81" s="73">
        <v>74</v>
      </c>
      <c r="D81" s="110" t="s">
        <v>173</v>
      </c>
      <c r="E81" s="110" t="s">
        <v>173</v>
      </c>
      <c r="F81" s="114" t="s">
        <v>191</v>
      </c>
      <c r="G81" s="114">
        <v>100</v>
      </c>
      <c r="H81" s="61"/>
      <c r="I81" s="61"/>
      <c r="J81" s="62"/>
      <c r="K81" s="62"/>
      <c r="L81" s="60" t="s">
        <v>28</v>
      </c>
      <c r="M81" s="125">
        <v>8333.3333333333339</v>
      </c>
      <c r="N81" s="2"/>
      <c r="O81" s="2"/>
      <c r="P81" s="2"/>
      <c r="Q81" s="2"/>
      <c r="R81" s="2"/>
      <c r="S81" s="2"/>
    </row>
    <row r="82" spans="2:19" ht="31.5" x14ac:dyDescent="0.25">
      <c r="B82" s="13" t="s">
        <v>2</v>
      </c>
      <c r="C82" s="71">
        <v>75</v>
      </c>
      <c r="D82" s="110" t="s">
        <v>174</v>
      </c>
      <c r="E82" s="110" t="s">
        <v>174</v>
      </c>
      <c r="F82" s="114" t="s">
        <v>191</v>
      </c>
      <c r="G82" s="114">
        <v>500</v>
      </c>
      <c r="H82" s="63"/>
      <c r="I82" s="63"/>
      <c r="J82" s="63"/>
      <c r="K82" s="63"/>
      <c r="L82" s="36" t="s">
        <v>28</v>
      </c>
      <c r="M82" s="125">
        <v>44444.444444444445</v>
      </c>
      <c r="N82" s="2"/>
      <c r="O82" s="2"/>
      <c r="P82" s="2"/>
      <c r="Q82" s="2"/>
      <c r="R82" s="2"/>
      <c r="S82" s="2"/>
    </row>
    <row r="83" spans="2:19" ht="38.25" x14ac:dyDescent="0.25">
      <c r="B83" s="13" t="s">
        <v>2</v>
      </c>
      <c r="C83" s="73">
        <v>76</v>
      </c>
      <c r="D83" s="110" t="s">
        <v>175</v>
      </c>
      <c r="E83" s="110" t="s">
        <v>175</v>
      </c>
      <c r="F83" s="114" t="s">
        <v>192</v>
      </c>
      <c r="G83" s="114">
        <v>500</v>
      </c>
      <c r="H83" s="63"/>
      <c r="I83" s="63"/>
      <c r="J83" s="63"/>
      <c r="K83" s="63"/>
      <c r="L83" s="60" t="s">
        <v>28</v>
      </c>
      <c r="M83" s="125">
        <v>78703.703703703708</v>
      </c>
      <c r="N83" s="2"/>
      <c r="O83" s="2"/>
      <c r="P83" s="2"/>
      <c r="Q83" s="2"/>
      <c r="R83" s="2"/>
      <c r="S83" s="2"/>
    </row>
    <row r="84" spans="2:19" ht="31.5" x14ac:dyDescent="0.3">
      <c r="B84" s="13" t="s">
        <v>2</v>
      </c>
      <c r="C84" s="71">
        <v>77</v>
      </c>
      <c r="D84" s="111" t="s">
        <v>176</v>
      </c>
      <c r="E84" s="111" t="s">
        <v>176</v>
      </c>
      <c r="F84" s="115" t="s">
        <v>33</v>
      </c>
      <c r="G84" s="115">
        <v>200</v>
      </c>
      <c r="H84" s="64"/>
      <c r="I84" s="64"/>
      <c r="J84" s="64"/>
      <c r="K84" s="64"/>
      <c r="L84" s="36" t="s">
        <v>28</v>
      </c>
      <c r="M84" s="125">
        <v>22222.222222222223</v>
      </c>
      <c r="N84" s="5"/>
      <c r="O84" s="5"/>
      <c r="P84" s="5"/>
      <c r="Q84" s="5"/>
      <c r="R84" s="5"/>
      <c r="S84" s="5"/>
    </row>
    <row r="85" spans="2:19" ht="31.5" x14ac:dyDescent="0.3">
      <c r="B85" s="13" t="s">
        <v>2</v>
      </c>
      <c r="C85" s="73">
        <v>78</v>
      </c>
      <c r="D85" s="110" t="s">
        <v>177</v>
      </c>
      <c r="E85" s="110" t="s">
        <v>177</v>
      </c>
      <c r="F85" s="114" t="s">
        <v>33</v>
      </c>
      <c r="G85" s="114">
        <v>60000</v>
      </c>
      <c r="H85" s="64"/>
      <c r="I85" s="64"/>
      <c r="J85" s="64"/>
      <c r="K85" s="64"/>
      <c r="L85" s="60" t="s">
        <v>28</v>
      </c>
      <c r="M85" s="125">
        <v>111111.11111111111</v>
      </c>
      <c r="N85" s="5"/>
      <c r="O85" s="5"/>
      <c r="P85" s="5"/>
      <c r="Q85" s="5"/>
      <c r="R85" s="5"/>
      <c r="S85" s="5"/>
    </row>
    <row r="86" spans="2:19" ht="31.5" x14ac:dyDescent="0.3">
      <c r="B86" s="13" t="s">
        <v>2</v>
      </c>
      <c r="C86" s="71">
        <v>79</v>
      </c>
      <c r="D86" s="110" t="s">
        <v>178</v>
      </c>
      <c r="E86" s="110" t="s">
        <v>178</v>
      </c>
      <c r="F86" s="114" t="s">
        <v>33</v>
      </c>
      <c r="G86" s="114">
        <v>3000</v>
      </c>
      <c r="H86" s="64"/>
      <c r="I86" s="64"/>
      <c r="J86" s="64"/>
      <c r="K86" s="64"/>
      <c r="L86" s="36" t="s">
        <v>28</v>
      </c>
      <c r="M86" s="125">
        <v>144444.44444444444</v>
      </c>
      <c r="N86" s="5"/>
      <c r="O86" s="5"/>
      <c r="P86" s="5"/>
      <c r="Q86" s="5"/>
      <c r="R86" s="5"/>
      <c r="S86" s="5"/>
    </row>
    <row r="87" spans="2:19" ht="31.5" x14ac:dyDescent="0.25">
      <c r="B87" s="13" t="s">
        <v>2</v>
      </c>
      <c r="C87" s="73">
        <v>80</v>
      </c>
      <c r="D87" s="110" t="s">
        <v>179</v>
      </c>
      <c r="E87" s="110" t="s">
        <v>179</v>
      </c>
      <c r="F87" s="114" t="s">
        <v>33</v>
      </c>
      <c r="G87" s="114">
        <v>1000</v>
      </c>
      <c r="H87" s="127"/>
      <c r="I87" s="127"/>
      <c r="J87" s="127"/>
      <c r="K87" s="127"/>
      <c r="L87" s="60" t="s">
        <v>28</v>
      </c>
      <c r="M87" s="125">
        <v>55555.555555555555</v>
      </c>
      <c r="N87"/>
      <c r="O87"/>
      <c r="P87"/>
      <c r="Q87"/>
      <c r="R87"/>
      <c r="S87"/>
    </row>
    <row r="88" spans="2:19" ht="31.5" x14ac:dyDescent="0.25">
      <c r="B88" s="13" t="s">
        <v>2</v>
      </c>
      <c r="C88" s="71">
        <v>81</v>
      </c>
      <c r="D88" s="110" t="s">
        <v>180</v>
      </c>
      <c r="E88" s="110" t="s">
        <v>180</v>
      </c>
      <c r="F88" s="114" t="s">
        <v>33</v>
      </c>
      <c r="G88" s="114">
        <v>250</v>
      </c>
      <c r="H88" s="127"/>
      <c r="I88" s="127"/>
      <c r="J88" s="127"/>
      <c r="K88" s="127"/>
      <c r="L88" s="36" t="s">
        <v>28</v>
      </c>
      <c r="M88" s="125">
        <v>12037.037037037036</v>
      </c>
      <c r="N88"/>
      <c r="O88"/>
      <c r="P88"/>
      <c r="Q88"/>
      <c r="R88"/>
      <c r="S88"/>
    </row>
    <row r="89" spans="2:19" ht="31.5" x14ac:dyDescent="0.25">
      <c r="B89" s="13" t="s">
        <v>2</v>
      </c>
      <c r="C89" s="73">
        <v>82</v>
      </c>
      <c r="D89" s="110" t="s">
        <v>181</v>
      </c>
      <c r="E89" s="110" t="s">
        <v>181</v>
      </c>
      <c r="F89" s="114" t="s">
        <v>33</v>
      </c>
      <c r="G89" s="114">
        <v>60000</v>
      </c>
      <c r="H89" s="127"/>
      <c r="I89" s="127"/>
      <c r="J89" s="127"/>
      <c r="K89" s="127"/>
      <c r="L89" s="60" t="s">
        <v>28</v>
      </c>
      <c r="M89" s="125">
        <v>63888.888888888891</v>
      </c>
      <c r="N89"/>
      <c r="O89"/>
      <c r="P89"/>
      <c r="Q89"/>
      <c r="R89"/>
      <c r="S89"/>
    </row>
    <row r="90" spans="2:19" ht="31.5" x14ac:dyDescent="0.25">
      <c r="B90" s="13" t="s">
        <v>2</v>
      </c>
      <c r="C90" s="71">
        <v>83</v>
      </c>
      <c r="D90" s="110" t="s">
        <v>182</v>
      </c>
      <c r="E90" s="110" t="s">
        <v>182</v>
      </c>
      <c r="F90" s="114" t="s">
        <v>33</v>
      </c>
      <c r="G90" s="114">
        <v>80000</v>
      </c>
      <c r="H90" s="15"/>
      <c r="I90" s="15"/>
      <c r="J90" s="15"/>
      <c r="K90" s="15"/>
      <c r="L90" s="36" t="s">
        <v>28</v>
      </c>
      <c r="M90" s="125">
        <v>222222.22222222222</v>
      </c>
    </row>
    <row r="91" spans="2:19" ht="31.5" x14ac:dyDescent="0.25">
      <c r="B91" s="13" t="s">
        <v>2</v>
      </c>
      <c r="C91" s="73">
        <v>84</v>
      </c>
      <c r="D91" s="112" t="s">
        <v>183</v>
      </c>
      <c r="E91" s="112" t="s">
        <v>183</v>
      </c>
      <c r="F91" s="114" t="s">
        <v>191</v>
      </c>
      <c r="G91" s="114">
        <v>200</v>
      </c>
      <c r="H91" s="15"/>
      <c r="I91" s="15"/>
      <c r="J91" s="15"/>
      <c r="K91" s="15"/>
      <c r="L91" s="60" t="s">
        <v>28</v>
      </c>
      <c r="M91" s="125">
        <v>5555.5555555555557</v>
      </c>
    </row>
    <row r="92" spans="2:19" ht="31.5" x14ac:dyDescent="0.25">
      <c r="B92" s="13" t="s">
        <v>2</v>
      </c>
      <c r="C92" s="71">
        <v>85</v>
      </c>
      <c r="D92" s="110" t="s">
        <v>184</v>
      </c>
      <c r="E92" s="110" t="s">
        <v>184</v>
      </c>
      <c r="F92" s="114" t="s">
        <v>192</v>
      </c>
      <c r="G92" s="114">
        <v>800</v>
      </c>
      <c r="H92" s="15"/>
      <c r="I92" s="15"/>
      <c r="J92" s="15"/>
      <c r="K92" s="15"/>
      <c r="L92" s="36" t="s">
        <v>28</v>
      </c>
      <c r="M92" s="125">
        <v>29629.629629629631</v>
      </c>
    </row>
    <row r="93" spans="2:19" ht="31.5" x14ac:dyDescent="0.25">
      <c r="B93" s="13" t="s">
        <v>2</v>
      </c>
      <c r="C93" s="73">
        <v>86</v>
      </c>
      <c r="D93" s="110" t="s">
        <v>185</v>
      </c>
      <c r="E93" s="110" t="s">
        <v>185</v>
      </c>
      <c r="F93" s="114" t="s">
        <v>191</v>
      </c>
      <c r="G93" s="114">
        <v>100</v>
      </c>
      <c r="H93" s="15"/>
      <c r="I93" s="15"/>
      <c r="J93" s="15"/>
      <c r="K93" s="15"/>
      <c r="L93" s="60" t="s">
        <v>28</v>
      </c>
      <c r="M93" s="125">
        <v>20833.333333333332</v>
      </c>
    </row>
    <row r="94" spans="2:19" ht="31.5" x14ac:dyDescent="0.25">
      <c r="B94" s="13" t="s">
        <v>2</v>
      </c>
      <c r="C94" s="71">
        <v>87</v>
      </c>
      <c r="D94" s="113" t="s">
        <v>186</v>
      </c>
      <c r="E94" s="113" t="s">
        <v>186</v>
      </c>
      <c r="F94" s="114" t="s">
        <v>193</v>
      </c>
      <c r="G94" s="116">
        <v>200</v>
      </c>
      <c r="H94" s="15"/>
      <c r="I94" s="15"/>
      <c r="J94" s="15"/>
      <c r="K94" s="15"/>
      <c r="L94" s="36" t="s">
        <v>28</v>
      </c>
      <c r="M94" s="125">
        <v>3518.5185185185187</v>
      </c>
    </row>
    <row r="95" spans="2:19" ht="31.5" x14ac:dyDescent="0.25">
      <c r="B95" s="13" t="s">
        <v>2</v>
      </c>
      <c r="C95" s="73">
        <v>88</v>
      </c>
      <c r="D95" s="113" t="s">
        <v>187</v>
      </c>
      <c r="E95" s="113" t="s">
        <v>187</v>
      </c>
      <c r="F95" s="114" t="s">
        <v>194</v>
      </c>
      <c r="G95" s="114">
        <v>300</v>
      </c>
      <c r="H95" s="15"/>
      <c r="I95" s="15"/>
      <c r="J95" s="15"/>
      <c r="K95" s="15"/>
      <c r="L95" s="60" t="s">
        <v>28</v>
      </c>
      <c r="M95" s="125">
        <v>3888.8888888888887</v>
      </c>
    </row>
    <row r="96" spans="2:19" ht="31.5" x14ac:dyDescent="0.25">
      <c r="B96" s="13" t="s">
        <v>2</v>
      </c>
      <c r="C96" s="71">
        <v>89</v>
      </c>
      <c r="D96" s="113" t="s">
        <v>188</v>
      </c>
      <c r="E96" s="113" t="s">
        <v>188</v>
      </c>
      <c r="F96" s="114" t="s">
        <v>194</v>
      </c>
      <c r="G96" s="114">
        <v>400</v>
      </c>
      <c r="H96" s="15"/>
      <c r="I96" s="15"/>
      <c r="J96" s="15"/>
      <c r="K96" s="15"/>
      <c r="L96" s="36" t="s">
        <v>28</v>
      </c>
      <c r="M96" s="15">
        <v>2962.962962962963</v>
      </c>
    </row>
    <row r="97" spans="2:19" ht="31.5" x14ac:dyDescent="0.25">
      <c r="B97" s="13" t="s">
        <v>2</v>
      </c>
      <c r="C97" s="73">
        <v>90</v>
      </c>
      <c r="D97" s="110" t="s">
        <v>189</v>
      </c>
      <c r="E97" s="110" t="s">
        <v>189</v>
      </c>
      <c r="F97" s="114" t="s">
        <v>33</v>
      </c>
      <c r="G97" s="114">
        <v>200</v>
      </c>
      <c r="H97" s="15"/>
      <c r="I97" s="15"/>
      <c r="J97" s="15"/>
      <c r="K97" s="15"/>
      <c r="L97" s="36" t="s">
        <v>28</v>
      </c>
      <c r="M97" s="15">
        <v>17407.407407407409</v>
      </c>
    </row>
    <row r="98" spans="2:19" ht="31.5" x14ac:dyDescent="0.25">
      <c r="B98" s="13" t="s">
        <v>2</v>
      </c>
      <c r="C98" s="73">
        <v>91</v>
      </c>
      <c r="D98" s="110" t="s">
        <v>190</v>
      </c>
      <c r="E98" s="110" t="s">
        <v>190</v>
      </c>
      <c r="F98" s="114" t="s">
        <v>33</v>
      </c>
      <c r="G98" s="114">
        <v>1000</v>
      </c>
      <c r="H98" s="15"/>
      <c r="I98" s="15"/>
      <c r="J98" s="15"/>
      <c r="K98" s="15"/>
      <c r="L98" s="36" t="s">
        <v>28</v>
      </c>
      <c r="M98" s="15">
        <v>30555.555555555555</v>
      </c>
    </row>
    <row r="99" spans="2:19" x14ac:dyDescent="0.25">
      <c r="M99" s="27"/>
    </row>
    <row r="100" spans="2:19" x14ac:dyDescent="0.25">
      <c r="M100" s="27"/>
    </row>
    <row r="101" spans="2:19" x14ac:dyDescent="0.25">
      <c r="D101" s="6"/>
      <c r="E101" s="6"/>
      <c r="F101" s="6"/>
      <c r="G101" s="70"/>
      <c r="H101" s="6"/>
      <c r="I101" s="6"/>
      <c r="J101" s="6"/>
      <c r="K101" s="6"/>
      <c r="L101" s="6"/>
      <c r="M101" s="6"/>
      <c r="N101" s="2"/>
      <c r="O101" s="2"/>
      <c r="P101" s="2"/>
      <c r="Q101" s="2"/>
      <c r="R101" s="2"/>
      <c r="S101" s="2"/>
    </row>
    <row r="102" spans="2:19" x14ac:dyDescent="0.25">
      <c r="D102" s="6"/>
      <c r="E102" s="6"/>
      <c r="F102" s="6"/>
      <c r="G102" s="70" t="s">
        <v>26</v>
      </c>
      <c r="H102" s="70"/>
      <c r="I102" s="70"/>
      <c r="J102" s="4">
        <f>SUM(J8:J98)</f>
        <v>0</v>
      </c>
      <c r="K102" s="4">
        <f>SUM(K8:K98)</f>
        <v>0</v>
      </c>
      <c r="L102" s="4"/>
      <c r="M102" s="6"/>
      <c r="N102" s="2"/>
      <c r="O102" s="2"/>
      <c r="P102" s="2"/>
      <c r="Q102" s="2"/>
      <c r="R102" s="2"/>
      <c r="S102" s="2"/>
    </row>
    <row r="103" spans="2:19" x14ac:dyDescent="0.25">
      <c r="D103" s="2"/>
      <c r="E103" s="2"/>
      <c r="F103" s="2"/>
      <c r="G103" s="3"/>
      <c r="H103" s="2"/>
      <c r="I103" s="2"/>
      <c r="J103" s="2"/>
      <c r="K103" s="2"/>
      <c r="L103" s="2"/>
      <c r="M103" s="2"/>
      <c r="N103" s="2"/>
      <c r="O103" s="2"/>
      <c r="P103" s="2"/>
      <c r="Q103" s="2"/>
      <c r="R103" s="2"/>
      <c r="S103" s="2"/>
    </row>
    <row r="104" spans="2:19" x14ac:dyDescent="0.25">
      <c r="D104" s="2"/>
      <c r="E104" s="2"/>
      <c r="F104" s="2"/>
      <c r="G104" s="3"/>
      <c r="H104" s="2"/>
      <c r="I104" s="2"/>
      <c r="J104" s="2"/>
      <c r="K104" s="2"/>
      <c r="L104" s="2"/>
      <c r="M104" s="2"/>
      <c r="N104" s="2"/>
      <c r="O104" s="2"/>
      <c r="P104" s="2"/>
      <c r="Q104" s="2"/>
      <c r="R104" s="2"/>
      <c r="S104" s="2"/>
    </row>
    <row r="105" spans="2:19" ht="20.25" x14ac:dyDescent="0.3">
      <c r="D105" s="5"/>
      <c r="E105" s="5" t="s">
        <v>16</v>
      </c>
      <c r="F105" s="5"/>
      <c r="G105" s="5"/>
      <c r="H105" s="5"/>
      <c r="I105" s="5"/>
      <c r="J105" s="5"/>
      <c r="K105" s="5"/>
      <c r="L105" s="5"/>
      <c r="M105" s="5"/>
      <c r="N105" s="5"/>
      <c r="O105" s="5"/>
      <c r="P105" s="5"/>
      <c r="Q105" s="5"/>
      <c r="R105" s="5"/>
      <c r="S105" s="5"/>
    </row>
    <row r="106" spans="2:19" ht="20.25" x14ac:dyDescent="0.3">
      <c r="D106" s="5"/>
      <c r="E106" s="5"/>
      <c r="F106" s="5"/>
      <c r="G106" s="5"/>
      <c r="H106" s="5"/>
      <c r="I106" s="5"/>
      <c r="J106" s="5"/>
      <c r="K106" s="5"/>
      <c r="L106" s="5"/>
      <c r="M106" s="5"/>
      <c r="N106" s="5"/>
      <c r="O106" s="5"/>
      <c r="P106" s="5"/>
      <c r="Q106" s="5"/>
      <c r="R106" s="5"/>
      <c r="S106" s="5"/>
    </row>
    <row r="107" spans="2:19" ht="20.25" x14ac:dyDescent="0.3">
      <c r="D107" s="5"/>
      <c r="E107" s="5" t="s">
        <v>17</v>
      </c>
      <c r="F107" s="5"/>
      <c r="G107" s="5"/>
      <c r="H107" s="5"/>
      <c r="I107" s="5"/>
      <c r="J107" s="5"/>
      <c r="K107" s="5"/>
      <c r="L107" s="5"/>
      <c r="M107" s="5"/>
      <c r="N107" s="5"/>
      <c r="O107" s="5"/>
      <c r="P107" s="5"/>
      <c r="Q107" s="5"/>
      <c r="R107" s="5"/>
      <c r="S107" s="5"/>
    </row>
    <row r="108" spans="2:19" x14ac:dyDescent="0.25">
      <c r="D108"/>
      <c r="E108"/>
      <c r="F108"/>
      <c r="G108"/>
      <c r="H108"/>
      <c r="I108"/>
      <c r="J108"/>
      <c r="K108"/>
      <c r="L108"/>
      <c r="M108"/>
      <c r="N108"/>
      <c r="O108"/>
      <c r="P108"/>
      <c r="Q108"/>
      <c r="R108"/>
      <c r="S108"/>
    </row>
    <row r="109" spans="2:19" x14ac:dyDescent="0.25">
      <c r="M109" s="27"/>
    </row>
    <row r="110" spans="2:19" x14ac:dyDescent="0.25">
      <c r="M110" s="27"/>
    </row>
    <row r="111" spans="2:19" x14ac:dyDescent="0.25">
      <c r="M111" s="27"/>
    </row>
    <row r="112" spans="2:19" x14ac:dyDescent="0.25">
      <c r="M112" s="27"/>
    </row>
    <row r="113" spans="13:13" x14ac:dyDescent="0.25">
      <c r="M113" s="27"/>
    </row>
    <row r="114" spans="13:13" x14ac:dyDescent="0.25">
      <c r="M114" s="27"/>
    </row>
    <row r="115" spans="13:13" x14ac:dyDescent="0.25">
      <c r="M115" s="27"/>
    </row>
    <row r="116" spans="13:13" x14ac:dyDescent="0.25">
      <c r="M116" s="27"/>
    </row>
    <row r="117" spans="13:13" x14ac:dyDescent="0.25">
      <c r="M117" s="27"/>
    </row>
    <row r="118" spans="13:13" x14ac:dyDescent="0.25">
      <c r="M118" s="27"/>
    </row>
    <row r="119" spans="13:13" x14ac:dyDescent="0.25">
      <c r="M119" s="27"/>
    </row>
    <row r="120" spans="13:13" x14ac:dyDescent="0.25">
      <c r="M120" s="27"/>
    </row>
    <row r="121" spans="13:13" x14ac:dyDescent="0.25">
      <c r="M121" s="27"/>
    </row>
    <row r="122" spans="13:13" x14ac:dyDescent="0.25">
      <c r="M122" s="27"/>
    </row>
    <row r="123" spans="13:13" x14ac:dyDescent="0.25">
      <c r="M123" s="27"/>
    </row>
    <row r="124" spans="13:13" x14ac:dyDescent="0.25">
      <c r="M124" s="27"/>
    </row>
    <row r="125" spans="13:13" x14ac:dyDescent="0.25">
      <c r="M125" s="27"/>
    </row>
    <row r="126" spans="13:13" x14ac:dyDescent="0.25">
      <c r="M126" s="27"/>
    </row>
    <row r="127" spans="13:13" x14ac:dyDescent="0.25">
      <c r="M127" s="27"/>
    </row>
    <row r="128" spans="13:13" x14ac:dyDescent="0.25">
      <c r="M128" s="27"/>
    </row>
    <row r="129" spans="13:13" x14ac:dyDescent="0.25">
      <c r="M129" s="27"/>
    </row>
    <row r="130" spans="13:13" x14ac:dyDescent="0.25">
      <c r="M130" s="27"/>
    </row>
    <row r="131" spans="13:13" x14ac:dyDescent="0.25">
      <c r="M131" s="27"/>
    </row>
    <row r="132" spans="13:13" x14ac:dyDescent="0.25">
      <c r="M132" s="27"/>
    </row>
    <row r="133" spans="13:13" x14ac:dyDescent="0.25">
      <c r="M133" s="27"/>
    </row>
    <row r="134" spans="13:13" x14ac:dyDescent="0.25">
      <c r="M134" s="27"/>
    </row>
    <row r="135" spans="13:13" x14ac:dyDescent="0.25">
      <c r="M135" s="27"/>
    </row>
    <row r="136" spans="13:13" x14ac:dyDescent="0.25">
      <c r="M136" s="27"/>
    </row>
    <row r="137" spans="13:13" x14ac:dyDescent="0.25">
      <c r="M137" s="27"/>
    </row>
    <row r="138" spans="13:13" x14ac:dyDescent="0.25">
      <c r="M138" s="27"/>
    </row>
    <row r="139" spans="13:13" x14ac:dyDescent="0.25">
      <c r="M139" s="27"/>
    </row>
    <row r="140" spans="13:13" x14ac:dyDescent="0.25">
      <c r="M140" s="27"/>
    </row>
    <row r="141" spans="13:13" x14ac:dyDescent="0.25">
      <c r="M141" s="27"/>
    </row>
    <row r="142" spans="13:13" x14ac:dyDescent="0.25">
      <c r="M142" s="27"/>
    </row>
    <row r="143" spans="13:13" x14ac:dyDescent="0.25">
      <c r="M143" s="27"/>
    </row>
    <row r="144" spans="13:13" x14ac:dyDescent="0.25">
      <c r="M144" s="27"/>
    </row>
    <row r="145" spans="13:13" x14ac:dyDescent="0.25">
      <c r="M145" s="27"/>
    </row>
    <row r="146" spans="13:13" x14ac:dyDescent="0.25">
      <c r="M146" s="27"/>
    </row>
    <row r="147" spans="13:13" x14ac:dyDescent="0.25">
      <c r="M147" s="27"/>
    </row>
    <row r="148" spans="13:13" x14ac:dyDescent="0.25">
      <c r="M148" s="27"/>
    </row>
    <row r="149" spans="13:13" x14ac:dyDescent="0.25">
      <c r="M149" s="27"/>
    </row>
    <row r="150" spans="13:13" x14ac:dyDescent="0.25">
      <c r="M150" s="27"/>
    </row>
    <row r="151" spans="13:13" x14ac:dyDescent="0.25">
      <c r="M151" s="27"/>
    </row>
    <row r="152" spans="13:13" x14ac:dyDescent="0.25">
      <c r="M152" s="27"/>
    </row>
    <row r="153" spans="13:13" x14ac:dyDescent="0.25">
      <c r="M153" s="27"/>
    </row>
    <row r="154" spans="13:13" x14ac:dyDescent="0.25">
      <c r="M154" s="27"/>
    </row>
    <row r="155" spans="13:13" x14ac:dyDescent="0.25">
      <c r="M155" s="27"/>
    </row>
    <row r="156" spans="13:13" x14ac:dyDescent="0.25">
      <c r="M156" s="27"/>
    </row>
    <row r="157" spans="13:13" x14ac:dyDescent="0.25">
      <c r="M157" s="27"/>
    </row>
    <row r="158" spans="13:13" x14ac:dyDescent="0.25">
      <c r="M158" s="27"/>
    </row>
    <row r="159" spans="13:13" x14ac:dyDescent="0.25">
      <c r="M159" s="27"/>
    </row>
    <row r="160" spans="13:13" x14ac:dyDescent="0.25">
      <c r="M160" s="27"/>
    </row>
    <row r="161" spans="13:13" x14ac:dyDescent="0.25">
      <c r="M161" s="27"/>
    </row>
    <row r="162" spans="13:13" x14ac:dyDescent="0.25">
      <c r="M162" s="27"/>
    </row>
    <row r="163" spans="13:13" x14ac:dyDescent="0.25">
      <c r="M163" s="27"/>
    </row>
    <row r="164" spans="13:13" x14ac:dyDescent="0.25">
      <c r="M164" s="27"/>
    </row>
    <row r="165" spans="13:13" x14ac:dyDescent="0.25">
      <c r="M165" s="27"/>
    </row>
    <row r="166" spans="13:13" x14ac:dyDescent="0.25">
      <c r="M166" s="27"/>
    </row>
    <row r="167" spans="13:13" x14ac:dyDescent="0.25">
      <c r="M167" s="27"/>
    </row>
    <row r="168" spans="13:13" x14ac:dyDescent="0.25">
      <c r="M168" s="27"/>
    </row>
    <row r="169" spans="13:13" x14ac:dyDescent="0.25">
      <c r="M169" s="27"/>
    </row>
    <row r="170" spans="13:13" x14ac:dyDescent="0.25">
      <c r="M170" s="27"/>
    </row>
    <row r="171" spans="13:13" x14ac:dyDescent="0.25">
      <c r="M171" s="27"/>
    </row>
    <row r="172" spans="13:13" x14ac:dyDescent="0.25">
      <c r="M172" s="27"/>
    </row>
    <row r="173" spans="13:13" x14ac:dyDescent="0.25">
      <c r="M173" s="27"/>
    </row>
    <row r="174" spans="13:13" x14ac:dyDescent="0.25">
      <c r="M174" s="27"/>
    </row>
    <row r="175" spans="13:13" x14ac:dyDescent="0.25">
      <c r="M175" s="27"/>
    </row>
    <row r="176" spans="13:13" x14ac:dyDescent="0.25">
      <c r="M176" s="27"/>
    </row>
    <row r="177" spans="13:13" x14ac:dyDescent="0.25">
      <c r="M177" s="27"/>
    </row>
    <row r="178" spans="13:13" x14ac:dyDescent="0.25">
      <c r="M178" s="27"/>
    </row>
    <row r="179" spans="13:13" x14ac:dyDescent="0.25">
      <c r="M179" s="27"/>
    </row>
    <row r="180" spans="13:13" x14ac:dyDescent="0.25">
      <c r="M180" s="27"/>
    </row>
    <row r="181" spans="13:13" x14ac:dyDescent="0.25">
      <c r="M181" s="27"/>
    </row>
    <row r="182" spans="13:13" x14ac:dyDescent="0.25">
      <c r="M182" s="27"/>
    </row>
    <row r="183" spans="13:13" x14ac:dyDescent="0.25">
      <c r="M183" s="27"/>
    </row>
    <row r="184" spans="13:13" x14ac:dyDescent="0.25">
      <c r="M184" s="27"/>
    </row>
    <row r="185" spans="13:13" x14ac:dyDescent="0.25">
      <c r="M185" s="27"/>
    </row>
    <row r="186" spans="13:13" x14ac:dyDescent="0.25">
      <c r="M186" s="27"/>
    </row>
    <row r="187" spans="13:13" x14ac:dyDescent="0.25">
      <c r="M187" s="27"/>
    </row>
    <row r="188" spans="13:13" x14ac:dyDescent="0.25">
      <c r="M188" s="27"/>
    </row>
    <row r="189" spans="13:13" x14ac:dyDescent="0.25">
      <c r="M189" s="27"/>
    </row>
    <row r="190" spans="13:13" x14ac:dyDescent="0.25">
      <c r="M190" s="27"/>
    </row>
    <row r="191" spans="13:13" x14ac:dyDescent="0.25">
      <c r="M191" s="27"/>
    </row>
    <row r="192" spans="13:13" x14ac:dyDescent="0.25">
      <c r="M192" s="27"/>
    </row>
    <row r="193" spans="13:13" x14ac:dyDescent="0.25">
      <c r="M193" s="27"/>
    </row>
    <row r="194" spans="13:13" x14ac:dyDescent="0.25">
      <c r="M194" s="27"/>
    </row>
    <row r="195" spans="13:13" x14ac:dyDescent="0.25">
      <c r="M195" s="27"/>
    </row>
    <row r="196" spans="13:13" x14ac:dyDescent="0.25">
      <c r="M196" s="27"/>
    </row>
    <row r="197" spans="13:13" x14ac:dyDescent="0.25">
      <c r="M197" s="27"/>
    </row>
    <row r="198" spans="13:13" x14ac:dyDescent="0.25">
      <c r="M198" s="27"/>
    </row>
    <row r="199" spans="13:13" x14ac:dyDescent="0.25">
      <c r="M199" s="27"/>
    </row>
    <row r="200" spans="13:13" x14ac:dyDescent="0.25">
      <c r="M200" s="27"/>
    </row>
    <row r="201" spans="13:13" x14ac:dyDescent="0.25">
      <c r="M201" s="27"/>
    </row>
    <row r="202" spans="13:13" x14ac:dyDescent="0.25">
      <c r="M202" s="27"/>
    </row>
    <row r="203" spans="13:13" x14ac:dyDescent="0.25">
      <c r="M203" s="27"/>
    </row>
    <row r="204" spans="13:13" x14ac:dyDescent="0.25">
      <c r="M204" s="27"/>
    </row>
    <row r="205" spans="13:13" x14ac:dyDescent="0.25">
      <c r="M205" s="27"/>
    </row>
    <row r="206" spans="13:13" x14ac:dyDescent="0.25">
      <c r="M206" s="27"/>
    </row>
    <row r="207" spans="13:13" x14ac:dyDescent="0.25">
      <c r="M207" s="27"/>
    </row>
    <row r="208" spans="13:13" x14ac:dyDescent="0.25">
      <c r="M208" s="27"/>
    </row>
    <row r="209" spans="13:13" x14ac:dyDescent="0.25">
      <c r="M209" s="27"/>
    </row>
    <row r="210" spans="13:13" x14ac:dyDescent="0.25">
      <c r="M210" s="27"/>
    </row>
    <row r="211" spans="13:13" x14ac:dyDescent="0.25">
      <c r="M211" s="27"/>
    </row>
    <row r="212" spans="13:13" x14ac:dyDescent="0.25">
      <c r="M212" s="27"/>
    </row>
    <row r="213" spans="13:13" x14ac:dyDescent="0.25">
      <c r="M213" s="27"/>
    </row>
    <row r="214" spans="13:13" x14ac:dyDescent="0.25">
      <c r="M214" s="27"/>
    </row>
    <row r="215" spans="13:13" x14ac:dyDescent="0.25">
      <c r="M215" s="27"/>
    </row>
    <row r="216" spans="13:13" x14ac:dyDescent="0.25">
      <c r="M216" s="27"/>
    </row>
    <row r="217" spans="13:13" x14ac:dyDescent="0.25">
      <c r="M217" s="27"/>
    </row>
    <row r="218" spans="13:13" x14ac:dyDescent="0.25">
      <c r="M218" s="27"/>
    </row>
    <row r="219" spans="13:13" x14ac:dyDescent="0.25">
      <c r="M219" s="27"/>
    </row>
    <row r="220" spans="13:13" x14ac:dyDescent="0.25">
      <c r="M220" s="27"/>
    </row>
    <row r="221" spans="13:13" x14ac:dyDescent="0.25">
      <c r="M221" s="27"/>
    </row>
    <row r="222" spans="13:13" x14ac:dyDescent="0.25">
      <c r="M222" s="27"/>
    </row>
    <row r="223" spans="13:13" x14ac:dyDescent="0.25">
      <c r="M223" s="27"/>
    </row>
    <row r="224" spans="13:13" x14ac:dyDescent="0.25">
      <c r="M224" s="27"/>
    </row>
    <row r="225" spans="13:13" x14ac:dyDescent="0.25">
      <c r="M225" s="27"/>
    </row>
    <row r="226" spans="13:13" x14ac:dyDescent="0.25">
      <c r="M226" s="27"/>
    </row>
    <row r="227" spans="13:13" x14ac:dyDescent="0.25">
      <c r="M227" s="27"/>
    </row>
    <row r="228" spans="13:13" x14ac:dyDescent="0.25">
      <c r="M228" s="27"/>
    </row>
    <row r="229" spans="13:13" x14ac:dyDescent="0.25">
      <c r="M229" s="27"/>
    </row>
    <row r="230" spans="13:13" x14ac:dyDescent="0.25">
      <c r="M230" s="27"/>
    </row>
    <row r="231" spans="13:13" x14ac:dyDescent="0.25">
      <c r="M231" s="27"/>
    </row>
    <row r="232" spans="13:13" x14ac:dyDescent="0.25">
      <c r="M232" s="27"/>
    </row>
    <row r="233" spans="13:13" x14ac:dyDescent="0.25">
      <c r="M233" s="27"/>
    </row>
    <row r="234" spans="13:13" x14ac:dyDescent="0.25">
      <c r="M234" s="27"/>
    </row>
    <row r="235" spans="13:13" x14ac:dyDescent="0.25">
      <c r="M235" s="27"/>
    </row>
    <row r="236" spans="13:13" x14ac:dyDescent="0.25">
      <c r="M236" s="27"/>
    </row>
    <row r="237" spans="13:13" x14ac:dyDescent="0.25">
      <c r="M237" s="27"/>
    </row>
    <row r="238" spans="13:13" x14ac:dyDescent="0.25">
      <c r="M238" s="27"/>
    </row>
    <row r="239" spans="13:13" x14ac:dyDescent="0.25">
      <c r="M239" s="27"/>
    </row>
    <row r="240" spans="13:13" x14ac:dyDescent="0.25">
      <c r="M240" s="27"/>
    </row>
    <row r="241" spans="13:13" x14ac:dyDescent="0.25">
      <c r="M241" s="27"/>
    </row>
    <row r="242" spans="13:13" x14ac:dyDescent="0.25">
      <c r="M242" s="27"/>
    </row>
    <row r="243" spans="13:13" x14ac:dyDescent="0.25">
      <c r="M243" s="27"/>
    </row>
    <row r="244" spans="13:13" x14ac:dyDescent="0.25">
      <c r="M244" s="27"/>
    </row>
    <row r="245" spans="13:13" x14ac:dyDescent="0.25">
      <c r="M245" s="27"/>
    </row>
    <row r="246" spans="13:13" x14ac:dyDescent="0.25">
      <c r="M246" s="27"/>
    </row>
    <row r="247" spans="13:13" x14ac:dyDescent="0.25">
      <c r="M247" s="27"/>
    </row>
    <row r="248" spans="13:13" x14ac:dyDescent="0.25">
      <c r="M248" s="27"/>
    </row>
    <row r="249" spans="13:13" x14ac:dyDescent="0.25">
      <c r="M249" s="27"/>
    </row>
    <row r="250" spans="13:13" x14ac:dyDescent="0.25">
      <c r="M250" s="27"/>
    </row>
    <row r="251" spans="13:13" x14ac:dyDescent="0.25">
      <c r="M251" s="27"/>
    </row>
    <row r="252" spans="13:13" x14ac:dyDescent="0.25">
      <c r="M252" s="27"/>
    </row>
    <row r="253" spans="13:13" x14ac:dyDescent="0.25">
      <c r="M253" s="27"/>
    </row>
    <row r="254" spans="13:13" x14ac:dyDescent="0.25">
      <c r="M254" s="27"/>
    </row>
    <row r="255" spans="13:13" x14ac:dyDescent="0.25">
      <c r="M255" s="27"/>
    </row>
    <row r="256" spans="13:13" x14ac:dyDescent="0.25">
      <c r="M256" s="27"/>
    </row>
    <row r="257" spans="13:13" x14ac:dyDescent="0.25">
      <c r="M257" s="27"/>
    </row>
    <row r="258" spans="13:13" x14ac:dyDescent="0.25">
      <c r="M258" s="27"/>
    </row>
    <row r="259" spans="13:13" x14ac:dyDescent="0.25">
      <c r="M259" s="27"/>
    </row>
    <row r="260" spans="13:13" x14ac:dyDescent="0.25">
      <c r="M260" s="27"/>
    </row>
    <row r="261" spans="13:13" x14ac:dyDescent="0.25">
      <c r="M261" s="27"/>
    </row>
    <row r="262" spans="13:13" x14ac:dyDescent="0.25">
      <c r="M262" s="27"/>
    </row>
    <row r="263" spans="13:13" x14ac:dyDescent="0.25">
      <c r="M263" s="27"/>
    </row>
    <row r="264" spans="13:13" x14ac:dyDescent="0.25">
      <c r="M264" s="27"/>
    </row>
    <row r="265" spans="13:13" x14ac:dyDescent="0.25">
      <c r="M265" s="27"/>
    </row>
    <row r="266" spans="13:13" x14ac:dyDescent="0.25">
      <c r="M266" s="27"/>
    </row>
    <row r="267" spans="13:13" x14ac:dyDescent="0.25">
      <c r="M267" s="27"/>
    </row>
    <row r="268" spans="13:13" x14ac:dyDescent="0.25">
      <c r="M268" s="27"/>
    </row>
    <row r="269" spans="13:13" x14ac:dyDescent="0.25">
      <c r="M269" s="27"/>
    </row>
    <row r="270" spans="13:13" x14ac:dyDescent="0.25">
      <c r="M270" s="27"/>
    </row>
    <row r="271" spans="13:13" x14ac:dyDescent="0.25">
      <c r="M271" s="27"/>
    </row>
    <row r="272" spans="13:13" x14ac:dyDescent="0.25">
      <c r="M272" s="27"/>
    </row>
    <row r="273" spans="13:13" x14ac:dyDescent="0.25">
      <c r="M273" s="27"/>
    </row>
    <row r="274" spans="13:13" x14ac:dyDescent="0.25">
      <c r="M274" s="27"/>
    </row>
    <row r="275" spans="13:13" x14ac:dyDescent="0.25">
      <c r="M275" s="27"/>
    </row>
    <row r="276" spans="13:13" x14ac:dyDescent="0.25">
      <c r="M276" s="27"/>
    </row>
    <row r="277" spans="13:13" x14ac:dyDescent="0.25">
      <c r="M277" s="27"/>
    </row>
    <row r="278" spans="13:13" x14ac:dyDescent="0.25">
      <c r="M278" s="27"/>
    </row>
    <row r="279" spans="13:13" x14ac:dyDescent="0.25">
      <c r="M279" s="27"/>
    </row>
    <row r="280" spans="13:13" x14ac:dyDescent="0.25">
      <c r="M280" s="27"/>
    </row>
    <row r="281" spans="13:13" x14ac:dyDescent="0.25">
      <c r="M281" s="27"/>
    </row>
    <row r="282" spans="13:13" x14ac:dyDescent="0.25">
      <c r="M282" s="27"/>
    </row>
    <row r="283" spans="13:13" x14ac:dyDescent="0.25">
      <c r="M283" s="27"/>
    </row>
    <row r="284" spans="13:13" x14ac:dyDescent="0.25">
      <c r="M284" s="27"/>
    </row>
    <row r="285" spans="13:13" x14ac:dyDescent="0.25">
      <c r="M285" s="27"/>
    </row>
    <row r="286" spans="13:13" x14ac:dyDescent="0.25">
      <c r="M286" s="27"/>
    </row>
    <row r="287" spans="13:13" x14ac:dyDescent="0.25">
      <c r="M287" s="27"/>
    </row>
    <row r="288" spans="13:13" x14ac:dyDescent="0.25">
      <c r="M288" s="27"/>
    </row>
    <row r="289" spans="13:13" x14ac:dyDescent="0.25">
      <c r="M289" s="27"/>
    </row>
    <row r="290" spans="13:13" x14ac:dyDescent="0.25">
      <c r="M290" s="27"/>
    </row>
    <row r="291" spans="13:13" x14ac:dyDescent="0.25">
      <c r="M291" s="27"/>
    </row>
    <row r="292" spans="13:13" x14ac:dyDescent="0.25">
      <c r="M292" s="27"/>
    </row>
    <row r="293" spans="13:13" x14ac:dyDescent="0.25">
      <c r="M293" s="27"/>
    </row>
    <row r="294" spans="13:13" x14ac:dyDescent="0.25">
      <c r="M294" s="27"/>
    </row>
    <row r="295" spans="13:13" x14ac:dyDescent="0.25">
      <c r="M295" s="27"/>
    </row>
    <row r="296" spans="13:13" x14ac:dyDescent="0.25">
      <c r="M296" s="27"/>
    </row>
    <row r="297" spans="13:13" x14ac:dyDescent="0.25">
      <c r="M297" s="27"/>
    </row>
    <row r="298" spans="13:13" x14ac:dyDescent="0.25">
      <c r="M298" s="27"/>
    </row>
    <row r="299" spans="13:13" x14ac:dyDescent="0.25">
      <c r="M299" s="27"/>
    </row>
    <row r="300" spans="13:13" x14ac:dyDescent="0.25">
      <c r="M300" s="27"/>
    </row>
    <row r="301" spans="13:13" x14ac:dyDescent="0.25">
      <c r="M301" s="27"/>
    </row>
    <row r="302" spans="13:13" x14ac:dyDescent="0.25">
      <c r="M302" s="27"/>
    </row>
    <row r="303" spans="13:13" x14ac:dyDescent="0.25">
      <c r="M303" s="27"/>
    </row>
    <row r="304" spans="13:13" x14ac:dyDescent="0.25">
      <c r="M304" s="27"/>
    </row>
    <row r="305" spans="13:13" x14ac:dyDescent="0.25">
      <c r="M305" s="27"/>
    </row>
    <row r="306" spans="13:13" x14ac:dyDescent="0.25">
      <c r="M306" s="27"/>
    </row>
    <row r="307" spans="13:13" x14ac:dyDescent="0.25">
      <c r="M307" s="27"/>
    </row>
    <row r="308" spans="13:13" x14ac:dyDescent="0.25">
      <c r="M308" s="27"/>
    </row>
    <row r="309" spans="13:13" x14ac:dyDescent="0.25">
      <c r="M309" s="27"/>
    </row>
    <row r="310" spans="13:13" x14ac:dyDescent="0.25">
      <c r="M310" s="27"/>
    </row>
    <row r="311" spans="13:13" x14ac:dyDescent="0.25">
      <c r="M311" s="27"/>
    </row>
    <row r="312" spans="13:13" x14ac:dyDescent="0.25">
      <c r="M312" s="27"/>
    </row>
    <row r="313" spans="13:13" x14ac:dyDescent="0.25">
      <c r="M313" s="27"/>
    </row>
    <row r="314" spans="13:13" x14ac:dyDescent="0.25">
      <c r="M314" s="27"/>
    </row>
    <row r="315" spans="13:13" x14ac:dyDescent="0.25">
      <c r="M315" s="27"/>
    </row>
    <row r="316" spans="13:13" x14ac:dyDescent="0.25">
      <c r="M316" s="27"/>
    </row>
    <row r="317" spans="13:13" x14ac:dyDescent="0.25">
      <c r="M317" s="27"/>
    </row>
    <row r="318" spans="13:13" x14ac:dyDescent="0.25">
      <c r="M318" s="27"/>
    </row>
    <row r="319" spans="13:13" x14ac:dyDescent="0.25">
      <c r="M319" s="27"/>
    </row>
    <row r="320" spans="13:13" x14ac:dyDescent="0.25">
      <c r="M320" s="27"/>
    </row>
    <row r="321" spans="13:13" x14ac:dyDescent="0.25">
      <c r="M321" s="27"/>
    </row>
    <row r="322" spans="13:13" x14ac:dyDescent="0.25">
      <c r="M322" s="27"/>
    </row>
    <row r="323" spans="13:13" x14ac:dyDescent="0.25">
      <c r="M323" s="27"/>
    </row>
    <row r="324" spans="13:13" x14ac:dyDescent="0.25">
      <c r="M324" s="27"/>
    </row>
    <row r="325" spans="13:13" x14ac:dyDescent="0.25">
      <c r="M325" s="27"/>
    </row>
    <row r="326" spans="13:13" x14ac:dyDescent="0.25">
      <c r="M326" s="27"/>
    </row>
    <row r="327" spans="13:13" x14ac:dyDescent="0.25">
      <c r="M327" s="27"/>
    </row>
    <row r="328" spans="13:13" x14ac:dyDescent="0.25">
      <c r="M328" s="27"/>
    </row>
    <row r="329" spans="13:13" x14ac:dyDescent="0.25">
      <c r="M329" s="27"/>
    </row>
    <row r="330" spans="13:13" x14ac:dyDescent="0.25">
      <c r="M330" s="27"/>
    </row>
    <row r="331" spans="13:13" x14ac:dyDescent="0.25">
      <c r="M331" s="27"/>
    </row>
    <row r="332" spans="13:13" x14ac:dyDescent="0.25">
      <c r="M332" s="27"/>
    </row>
    <row r="333" spans="13:13" x14ac:dyDescent="0.25">
      <c r="M333" s="27"/>
    </row>
    <row r="334" spans="13:13" x14ac:dyDescent="0.25">
      <c r="M334" s="27"/>
    </row>
    <row r="335" spans="13:13" x14ac:dyDescent="0.25">
      <c r="M335" s="27"/>
    </row>
    <row r="336" spans="13:13" x14ac:dyDescent="0.25">
      <c r="M336" s="27"/>
    </row>
    <row r="337" spans="13:13" x14ac:dyDescent="0.25">
      <c r="M337" s="27"/>
    </row>
    <row r="338" spans="13:13" x14ac:dyDescent="0.25">
      <c r="M338" s="27"/>
    </row>
    <row r="339" spans="13:13" x14ac:dyDescent="0.25">
      <c r="M339" s="27"/>
    </row>
    <row r="340" spans="13:13" x14ac:dyDescent="0.25">
      <c r="M340" s="27"/>
    </row>
    <row r="341" spans="13:13" x14ac:dyDescent="0.25">
      <c r="M341" s="27"/>
    </row>
  </sheetData>
  <autoFilter ref="A6:L79" xr:uid="{00000000-0009-0000-0000-000001000000}"/>
  <mergeCells count="5">
    <mergeCell ref="E3:J3"/>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U18"/>
    </sheetView>
  </sheetViews>
  <sheetFormatPr defaultRowHeight="12.75" x14ac:dyDescent="0.2"/>
  <sheetData>
    <row r="11" spans="2:12" s="2" customFormat="1" ht="15.75" x14ac:dyDescent="0.25">
      <c r="B11" s="6"/>
      <c r="C11" s="6"/>
      <c r="D11" s="6"/>
      <c r="E11" s="6"/>
      <c r="F11" s="7"/>
      <c r="G11" s="6"/>
      <c r="H11" s="6"/>
      <c r="I11" s="6"/>
      <c r="J11" s="6"/>
      <c r="K11" s="6"/>
      <c r="L11" s="6"/>
    </row>
    <row r="12" spans="2:12" s="2" customFormat="1" ht="15.75" x14ac:dyDescent="0.25">
      <c r="B12" s="6"/>
      <c r="C12" s="6"/>
      <c r="D12" s="6"/>
      <c r="E12" s="6"/>
      <c r="F12" s="7"/>
      <c r="G12" s="6"/>
      <c r="H12" s="161" t="s">
        <v>26</v>
      </c>
      <c r="I12" s="161"/>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16</v>
      </c>
    </row>
    <row r="16" spans="2:12" s="5" customFormat="1" ht="20.25" x14ac:dyDescent="0.3"/>
    <row r="17" spans="4:4" s="5" customFormat="1" ht="20.25" x14ac:dyDescent="0.3">
      <c r="D17" s="5" t="s">
        <v>17</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48E49-AB92-4829-A0FE-3201B68B7686}">
  <dimension ref="A1:J96"/>
  <sheetViews>
    <sheetView workbookViewId="0">
      <selection activeCell="H8" sqref="H8"/>
    </sheetView>
  </sheetViews>
  <sheetFormatPr defaultRowHeight="12.75" x14ac:dyDescent="0.2"/>
  <cols>
    <col min="3" max="3" width="17" customWidth="1"/>
    <col min="4" max="4" width="14.28515625" customWidth="1"/>
    <col min="8" max="8" width="127.28515625" customWidth="1"/>
    <col min="9" max="9" width="16.28515625" customWidth="1"/>
    <col min="10" max="10" width="21" customWidth="1"/>
  </cols>
  <sheetData>
    <row r="1" spans="1:10" ht="26.25" customHeight="1" x14ac:dyDescent="0.2">
      <c r="A1" s="1" t="s">
        <v>3</v>
      </c>
      <c r="B1" s="22" t="s">
        <v>0</v>
      </c>
      <c r="C1" s="21" t="s">
        <v>1</v>
      </c>
      <c r="D1" s="18" t="s">
        <v>4</v>
      </c>
      <c r="E1" s="28" t="s">
        <v>5</v>
      </c>
      <c r="F1" s="30" t="s">
        <v>6</v>
      </c>
      <c r="G1" s="28" t="s">
        <v>7</v>
      </c>
      <c r="H1" s="18" t="s">
        <v>8</v>
      </c>
      <c r="I1" s="26" t="s">
        <v>196</v>
      </c>
      <c r="J1" s="120" t="s">
        <v>197</v>
      </c>
    </row>
    <row r="2" spans="1:10" ht="20.100000000000001" customHeight="1" x14ac:dyDescent="0.2">
      <c r="A2" s="69">
        <v>1</v>
      </c>
      <c r="B2" s="141">
        <v>2</v>
      </c>
      <c r="C2" s="141"/>
      <c r="D2" s="142"/>
      <c r="E2" s="16">
        <v>3</v>
      </c>
      <c r="F2" s="31"/>
      <c r="G2" s="69">
        <v>5</v>
      </c>
      <c r="H2" s="18">
        <v>6</v>
      </c>
      <c r="I2" s="26"/>
      <c r="J2" s="120"/>
    </row>
    <row r="3" spans="1:10" ht="20.100000000000001" customHeight="1" x14ac:dyDescent="0.25">
      <c r="A3" s="13" t="s">
        <v>2</v>
      </c>
      <c r="B3" s="71">
        <v>1</v>
      </c>
      <c r="C3" s="72" t="s">
        <v>34</v>
      </c>
      <c r="D3" s="72" t="s">
        <v>34</v>
      </c>
      <c r="E3" s="68" t="s">
        <v>30</v>
      </c>
      <c r="F3" s="85">
        <v>32</v>
      </c>
      <c r="G3" s="67"/>
      <c r="H3" s="71" t="s">
        <v>100</v>
      </c>
      <c r="I3" s="103">
        <v>114816</v>
      </c>
      <c r="J3" s="121">
        <f>I3*100/108</f>
        <v>106311.11111111111</v>
      </c>
    </row>
    <row r="4" spans="1:10" ht="20.100000000000001" customHeight="1" x14ac:dyDescent="0.25">
      <c r="A4" s="13" t="s">
        <v>2</v>
      </c>
      <c r="B4" s="73">
        <v>2</v>
      </c>
      <c r="C4" s="74" t="s">
        <v>35</v>
      </c>
      <c r="D4" s="74" t="s">
        <v>35</v>
      </c>
      <c r="E4" s="68" t="s">
        <v>30</v>
      </c>
      <c r="F4" s="86">
        <v>32</v>
      </c>
      <c r="G4" s="67"/>
      <c r="H4" s="73" t="s">
        <v>101</v>
      </c>
      <c r="I4" s="104">
        <v>25600</v>
      </c>
      <c r="J4" s="121">
        <f t="shared" ref="J4:J67" si="0">I4*100/108</f>
        <v>23703.703703703704</v>
      </c>
    </row>
    <row r="5" spans="1:10" ht="20.100000000000001" customHeight="1" x14ac:dyDescent="0.25">
      <c r="A5" s="13" t="s">
        <v>2</v>
      </c>
      <c r="B5" s="71">
        <v>3</v>
      </c>
      <c r="C5" s="74" t="s">
        <v>36</v>
      </c>
      <c r="D5" s="74" t="s">
        <v>36</v>
      </c>
      <c r="E5" s="68" t="s">
        <v>30</v>
      </c>
      <c r="F5" s="86">
        <v>5</v>
      </c>
      <c r="G5" s="67"/>
      <c r="H5" s="73" t="s">
        <v>102</v>
      </c>
      <c r="I5" s="104">
        <v>15000</v>
      </c>
      <c r="J5" s="121">
        <f t="shared" si="0"/>
        <v>13888.888888888889</v>
      </c>
    </row>
    <row r="6" spans="1:10" ht="20.100000000000001" customHeight="1" x14ac:dyDescent="0.25">
      <c r="A6" s="13" t="s">
        <v>2</v>
      </c>
      <c r="B6" s="73">
        <v>4</v>
      </c>
      <c r="C6" s="74" t="s">
        <v>37</v>
      </c>
      <c r="D6" s="74" t="s">
        <v>37</v>
      </c>
      <c r="E6" s="68" t="s">
        <v>30</v>
      </c>
      <c r="F6" s="86">
        <v>8</v>
      </c>
      <c r="G6" s="67"/>
      <c r="H6" s="73" t="s">
        <v>103</v>
      </c>
      <c r="I6" s="104">
        <v>38400</v>
      </c>
      <c r="J6" s="121">
        <f t="shared" si="0"/>
        <v>35555.555555555555</v>
      </c>
    </row>
    <row r="7" spans="1:10" ht="20.100000000000001" customHeight="1" x14ac:dyDescent="0.25">
      <c r="A7" s="13" t="s">
        <v>2</v>
      </c>
      <c r="B7" s="71">
        <v>5</v>
      </c>
      <c r="C7" s="74" t="s">
        <v>38</v>
      </c>
      <c r="D7" s="74" t="s">
        <v>38</v>
      </c>
      <c r="E7" s="68" t="s">
        <v>30</v>
      </c>
      <c r="F7" s="86">
        <v>1000</v>
      </c>
      <c r="G7" s="67"/>
      <c r="H7" s="73" t="s">
        <v>104</v>
      </c>
      <c r="I7" s="104">
        <v>45000</v>
      </c>
      <c r="J7" s="121">
        <f t="shared" si="0"/>
        <v>41666.666666666664</v>
      </c>
    </row>
    <row r="8" spans="1:10" ht="20.100000000000001" customHeight="1" x14ac:dyDescent="0.25">
      <c r="A8" s="13" t="s">
        <v>2</v>
      </c>
      <c r="B8" s="73">
        <v>6</v>
      </c>
      <c r="C8" s="74" t="s">
        <v>39</v>
      </c>
      <c r="D8" s="74" t="s">
        <v>39</v>
      </c>
      <c r="E8" s="68" t="s">
        <v>30</v>
      </c>
      <c r="F8" s="86">
        <v>14</v>
      </c>
      <c r="G8" s="67"/>
      <c r="H8" s="73" t="s">
        <v>105</v>
      </c>
      <c r="I8" s="104">
        <v>44800</v>
      </c>
      <c r="J8" s="121">
        <f t="shared" si="0"/>
        <v>41481.481481481482</v>
      </c>
    </row>
    <row r="9" spans="1:10" ht="20.100000000000001" customHeight="1" x14ac:dyDescent="0.25">
      <c r="A9" s="13" t="s">
        <v>2</v>
      </c>
      <c r="B9" s="71">
        <v>7</v>
      </c>
      <c r="C9" s="74" t="s">
        <v>40</v>
      </c>
      <c r="D9" s="74" t="s">
        <v>40</v>
      </c>
      <c r="E9" s="68" t="s">
        <v>30</v>
      </c>
      <c r="F9" s="86">
        <v>25</v>
      </c>
      <c r="G9" s="67"/>
      <c r="H9" s="73" t="s">
        <v>106</v>
      </c>
      <c r="I9" s="104">
        <v>105000</v>
      </c>
      <c r="J9" s="121">
        <f t="shared" si="0"/>
        <v>97222.222222222219</v>
      </c>
    </row>
    <row r="10" spans="1:10" ht="20.100000000000001" customHeight="1" x14ac:dyDescent="0.25">
      <c r="A10" s="13" t="s">
        <v>2</v>
      </c>
      <c r="B10" s="73">
        <v>8</v>
      </c>
      <c r="C10" s="74" t="s">
        <v>41</v>
      </c>
      <c r="D10" s="74" t="s">
        <v>41</v>
      </c>
      <c r="E10" s="68" t="s">
        <v>30</v>
      </c>
      <c r="F10" s="86" t="s">
        <v>95</v>
      </c>
      <c r="G10" s="67"/>
      <c r="H10" s="73" t="s">
        <v>107</v>
      </c>
      <c r="I10" s="104">
        <v>2700</v>
      </c>
      <c r="J10" s="121">
        <f t="shared" si="0"/>
        <v>2500</v>
      </c>
    </row>
    <row r="11" spans="1:10" ht="20.100000000000001" customHeight="1" x14ac:dyDescent="0.25">
      <c r="A11" s="13" t="s">
        <v>2</v>
      </c>
      <c r="B11" s="71">
        <v>9</v>
      </c>
      <c r="C11" s="74" t="s">
        <v>41</v>
      </c>
      <c r="D11" s="74" t="s">
        <v>41</v>
      </c>
      <c r="E11" s="68" t="s">
        <v>30</v>
      </c>
      <c r="F11" s="86" t="s">
        <v>96</v>
      </c>
      <c r="G11" s="67"/>
      <c r="H11" s="73" t="s">
        <v>108</v>
      </c>
      <c r="I11" s="104">
        <v>4500</v>
      </c>
      <c r="J11" s="121">
        <f t="shared" si="0"/>
        <v>4166.666666666667</v>
      </c>
    </row>
    <row r="12" spans="1:10" ht="20.100000000000001" customHeight="1" x14ac:dyDescent="0.25">
      <c r="A12" s="13" t="s">
        <v>2</v>
      </c>
      <c r="B12" s="73">
        <v>10</v>
      </c>
      <c r="C12" s="74" t="s">
        <v>42</v>
      </c>
      <c r="D12" s="74" t="s">
        <v>42</v>
      </c>
      <c r="E12" s="68" t="s">
        <v>30</v>
      </c>
      <c r="F12" s="86">
        <v>30</v>
      </c>
      <c r="G12" s="67"/>
      <c r="H12" s="73" t="s">
        <v>109</v>
      </c>
      <c r="I12" s="104">
        <v>47250</v>
      </c>
      <c r="J12" s="121">
        <f t="shared" si="0"/>
        <v>43750</v>
      </c>
    </row>
    <row r="13" spans="1:10" ht="20.100000000000001" customHeight="1" x14ac:dyDescent="0.25">
      <c r="A13" s="13" t="s">
        <v>2</v>
      </c>
      <c r="B13" s="71">
        <v>11</v>
      </c>
      <c r="C13" s="74" t="s">
        <v>43</v>
      </c>
      <c r="D13" s="74" t="s">
        <v>43</v>
      </c>
      <c r="E13" s="68" t="s">
        <v>30</v>
      </c>
      <c r="F13" s="86">
        <v>30</v>
      </c>
      <c r="G13" s="67"/>
      <c r="H13" s="73" t="s">
        <v>110</v>
      </c>
      <c r="I13" s="104">
        <v>48600</v>
      </c>
      <c r="J13" s="121">
        <f t="shared" si="0"/>
        <v>45000</v>
      </c>
    </row>
    <row r="14" spans="1:10" ht="20.100000000000001" customHeight="1" x14ac:dyDescent="0.25">
      <c r="A14" s="13" t="s">
        <v>2</v>
      </c>
      <c r="B14" s="73">
        <v>12</v>
      </c>
      <c r="C14" s="74" t="s">
        <v>44</v>
      </c>
      <c r="D14" s="74" t="s">
        <v>44</v>
      </c>
      <c r="E14" s="68" t="s">
        <v>30</v>
      </c>
      <c r="F14" s="86">
        <v>5</v>
      </c>
      <c r="G14" s="67"/>
      <c r="H14" s="73" t="s">
        <v>111</v>
      </c>
      <c r="I14" s="104">
        <v>6000</v>
      </c>
      <c r="J14" s="121">
        <f t="shared" si="0"/>
        <v>5555.5555555555557</v>
      </c>
    </row>
    <row r="15" spans="1:10" ht="20.100000000000001" customHeight="1" x14ac:dyDescent="0.25">
      <c r="A15" s="13" t="s">
        <v>2</v>
      </c>
      <c r="B15" s="71">
        <v>13</v>
      </c>
      <c r="C15" s="74" t="s">
        <v>45</v>
      </c>
      <c r="D15" s="74" t="s">
        <v>45</v>
      </c>
      <c r="E15" s="68" t="s">
        <v>30</v>
      </c>
      <c r="F15" s="86" t="s">
        <v>97</v>
      </c>
      <c r="G15" s="67"/>
      <c r="H15" s="73" t="s">
        <v>112</v>
      </c>
      <c r="I15" s="104">
        <v>26000</v>
      </c>
      <c r="J15" s="121">
        <f t="shared" si="0"/>
        <v>24074.074074074073</v>
      </c>
    </row>
    <row r="16" spans="1:10" ht="20.100000000000001" customHeight="1" x14ac:dyDescent="0.25">
      <c r="A16" s="13" t="s">
        <v>2</v>
      </c>
      <c r="B16" s="73">
        <v>14</v>
      </c>
      <c r="C16" s="74" t="s">
        <v>46</v>
      </c>
      <c r="D16" s="74" t="s">
        <v>46</v>
      </c>
      <c r="E16" s="68" t="s">
        <v>30</v>
      </c>
      <c r="F16" s="86">
        <v>15</v>
      </c>
      <c r="G16" s="67"/>
      <c r="H16" s="73" t="s">
        <v>113</v>
      </c>
      <c r="I16" s="104">
        <v>14250</v>
      </c>
      <c r="J16" s="121">
        <f t="shared" si="0"/>
        <v>13194.444444444445</v>
      </c>
    </row>
    <row r="17" spans="1:10" ht="20.100000000000001" customHeight="1" x14ac:dyDescent="0.25">
      <c r="A17" s="13" t="s">
        <v>2</v>
      </c>
      <c r="B17" s="71">
        <v>15</v>
      </c>
      <c r="C17" s="74" t="s">
        <v>47</v>
      </c>
      <c r="D17" s="74" t="s">
        <v>47</v>
      </c>
      <c r="E17" s="68" t="s">
        <v>30</v>
      </c>
      <c r="F17" s="86">
        <v>20</v>
      </c>
      <c r="G17" s="67"/>
      <c r="H17" s="73" t="s">
        <v>114</v>
      </c>
      <c r="I17" s="104">
        <v>4200</v>
      </c>
      <c r="J17" s="121">
        <f t="shared" si="0"/>
        <v>3888.8888888888887</v>
      </c>
    </row>
    <row r="18" spans="1:10" ht="20.100000000000001" customHeight="1" x14ac:dyDescent="0.25">
      <c r="A18" s="13" t="s">
        <v>2</v>
      </c>
      <c r="B18" s="73">
        <v>16</v>
      </c>
      <c r="C18" s="74" t="s">
        <v>48</v>
      </c>
      <c r="D18" s="74" t="s">
        <v>48</v>
      </c>
      <c r="E18" s="68" t="s">
        <v>30</v>
      </c>
      <c r="F18" s="86">
        <v>50</v>
      </c>
      <c r="G18" s="67"/>
      <c r="H18" s="73" t="s">
        <v>115</v>
      </c>
      <c r="I18" s="104">
        <v>10500</v>
      </c>
      <c r="J18" s="121">
        <f t="shared" si="0"/>
        <v>9722.2222222222226</v>
      </c>
    </row>
    <row r="19" spans="1:10" ht="20.100000000000001" customHeight="1" x14ac:dyDescent="0.25">
      <c r="A19" s="13" t="s">
        <v>2</v>
      </c>
      <c r="B19" s="71">
        <v>17</v>
      </c>
      <c r="C19" s="74" t="s">
        <v>49</v>
      </c>
      <c r="D19" s="74" t="s">
        <v>49</v>
      </c>
      <c r="E19" s="68" t="s">
        <v>30</v>
      </c>
      <c r="F19" s="86">
        <v>20</v>
      </c>
      <c r="G19" s="67"/>
      <c r="H19" s="95" t="s">
        <v>116</v>
      </c>
      <c r="I19" s="104">
        <v>157200</v>
      </c>
      <c r="J19" s="121">
        <f t="shared" si="0"/>
        <v>145555.55555555556</v>
      </c>
    </row>
    <row r="20" spans="1:10" ht="20.100000000000001" customHeight="1" x14ac:dyDescent="0.25">
      <c r="A20" s="13" t="s">
        <v>2</v>
      </c>
      <c r="B20" s="73">
        <v>18</v>
      </c>
      <c r="C20" s="74" t="s">
        <v>40</v>
      </c>
      <c r="D20" s="74" t="s">
        <v>40</v>
      </c>
      <c r="E20" s="68" t="s">
        <v>30</v>
      </c>
      <c r="F20" s="86">
        <v>60</v>
      </c>
      <c r="G20" s="67"/>
      <c r="H20" s="95" t="s">
        <v>117</v>
      </c>
      <c r="I20" s="104">
        <v>316800</v>
      </c>
      <c r="J20" s="121">
        <f t="shared" si="0"/>
        <v>293333.33333333331</v>
      </c>
    </row>
    <row r="21" spans="1:10" ht="20.100000000000001" customHeight="1" x14ac:dyDescent="0.25">
      <c r="A21" s="13" t="s">
        <v>2</v>
      </c>
      <c r="B21" s="71">
        <v>19</v>
      </c>
      <c r="C21" s="74" t="s">
        <v>50</v>
      </c>
      <c r="D21" s="74" t="s">
        <v>50</v>
      </c>
      <c r="E21" s="68" t="s">
        <v>30</v>
      </c>
      <c r="F21" s="86">
        <v>15</v>
      </c>
      <c r="G21" s="67"/>
      <c r="H21" s="73" t="s">
        <v>118</v>
      </c>
      <c r="I21" s="104">
        <v>82500</v>
      </c>
      <c r="J21" s="121">
        <f t="shared" si="0"/>
        <v>76388.888888888891</v>
      </c>
    </row>
    <row r="22" spans="1:10" ht="20.100000000000001" customHeight="1" x14ac:dyDescent="0.25">
      <c r="A22" s="13" t="s">
        <v>2</v>
      </c>
      <c r="B22" s="73">
        <v>20</v>
      </c>
      <c r="C22" s="74" t="s">
        <v>51</v>
      </c>
      <c r="D22" s="74" t="s">
        <v>51</v>
      </c>
      <c r="E22" s="68" t="s">
        <v>30</v>
      </c>
      <c r="F22" s="86">
        <v>5</v>
      </c>
      <c r="G22" s="67"/>
      <c r="H22" s="73" t="s">
        <v>119</v>
      </c>
      <c r="I22" s="104">
        <v>22800</v>
      </c>
      <c r="J22" s="121">
        <f t="shared" si="0"/>
        <v>21111.111111111109</v>
      </c>
    </row>
    <row r="23" spans="1:10" ht="20.100000000000001" customHeight="1" x14ac:dyDescent="0.25">
      <c r="A23" s="13" t="s">
        <v>2</v>
      </c>
      <c r="B23" s="71">
        <v>21</v>
      </c>
      <c r="C23" s="74" t="s">
        <v>52</v>
      </c>
      <c r="D23" s="74" t="s">
        <v>52</v>
      </c>
      <c r="E23" s="68" t="s">
        <v>30</v>
      </c>
      <c r="F23" s="86">
        <v>70</v>
      </c>
      <c r="G23" s="67"/>
      <c r="H23" s="96" t="s">
        <v>120</v>
      </c>
      <c r="I23" s="104">
        <v>196000</v>
      </c>
      <c r="J23" s="121">
        <f t="shared" si="0"/>
        <v>181481.48148148149</v>
      </c>
    </row>
    <row r="24" spans="1:10" ht="20.100000000000001" customHeight="1" x14ac:dyDescent="0.25">
      <c r="A24" s="13" t="s">
        <v>2</v>
      </c>
      <c r="B24" s="73">
        <v>22</v>
      </c>
      <c r="C24" s="74" t="s">
        <v>53</v>
      </c>
      <c r="D24" s="74" t="s">
        <v>53</v>
      </c>
      <c r="E24" s="68" t="s">
        <v>30</v>
      </c>
      <c r="F24" s="86">
        <v>10</v>
      </c>
      <c r="G24" s="67"/>
      <c r="H24" s="73" t="s">
        <v>121</v>
      </c>
      <c r="I24" s="104">
        <v>13500</v>
      </c>
      <c r="J24" s="121">
        <f t="shared" si="0"/>
        <v>12500</v>
      </c>
    </row>
    <row r="25" spans="1:10" ht="20.100000000000001" customHeight="1" x14ac:dyDescent="0.25">
      <c r="A25" s="13" t="s">
        <v>2</v>
      </c>
      <c r="B25" s="71">
        <v>23</v>
      </c>
      <c r="C25" s="74" t="s">
        <v>54</v>
      </c>
      <c r="D25" s="74" t="s">
        <v>54</v>
      </c>
      <c r="E25" s="68" t="s">
        <v>30</v>
      </c>
      <c r="F25" s="86">
        <v>15</v>
      </c>
      <c r="G25" s="67"/>
      <c r="H25" s="73" t="s">
        <v>122</v>
      </c>
      <c r="I25" s="104">
        <v>20250</v>
      </c>
      <c r="J25" s="121">
        <f t="shared" si="0"/>
        <v>18750</v>
      </c>
    </row>
    <row r="26" spans="1:10" ht="20.100000000000001" customHeight="1" x14ac:dyDescent="0.25">
      <c r="A26" s="13" t="s">
        <v>2</v>
      </c>
      <c r="B26" s="73">
        <v>24</v>
      </c>
      <c r="C26" s="74" t="s">
        <v>55</v>
      </c>
      <c r="D26" s="74" t="s">
        <v>55</v>
      </c>
      <c r="E26" s="68" t="s">
        <v>30</v>
      </c>
      <c r="F26" s="86" t="s">
        <v>98</v>
      </c>
      <c r="G26" s="67"/>
      <c r="H26" s="73" t="s">
        <v>123</v>
      </c>
      <c r="I26" s="104">
        <v>273750</v>
      </c>
      <c r="J26" s="121">
        <f t="shared" si="0"/>
        <v>253472.22222222222</v>
      </c>
    </row>
    <row r="27" spans="1:10" ht="20.100000000000001" customHeight="1" x14ac:dyDescent="0.25">
      <c r="A27" s="13" t="s">
        <v>2</v>
      </c>
      <c r="B27" s="71">
        <v>25</v>
      </c>
      <c r="C27" s="74" t="s">
        <v>56</v>
      </c>
      <c r="D27" s="74" t="s">
        <v>56</v>
      </c>
      <c r="E27" s="68" t="s">
        <v>30</v>
      </c>
      <c r="F27" s="86">
        <v>30</v>
      </c>
      <c r="G27" s="67"/>
      <c r="H27" s="73" t="s">
        <v>124</v>
      </c>
      <c r="I27" s="104">
        <v>49500</v>
      </c>
      <c r="J27" s="121">
        <f t="shared" si="0"/>
        <v>45833.333333333336</v>
      </c>
    </row>
    <row r="28" spans="1:10" ht="20.100000000000001" customHeight="1" x14ac:dyDescent="0.25">
      <c r="A28" s="13" t="s">
        <v>2</v>
      </c>
      <c r="B28" s="73">
        <v>26</v>
      </c>
      <c r="C28" s="74" t="s">
        <v>57</v>
      </c>
      <c r="D28" s="74" t="s">
        <v>57</v>
      </c>
      <c r="E28" s="68" t="s">
        <v>30</v>
      </c>
      <c r="F28" s="86">
        <v>25</v>
      </c>
      <c r="G28" s="67"/>
      <c r="H28" s="73" t="s">
        <v>125</v>
      </c>
      <c r="I28" s="104">
        <v>41250</v>
      </c>
      <c r="J28" s="121">
        <f t="shared" si="0"/>
        <v>38194.444444444445</v>
      </c>
    </row>
    <row r="29" spans="1:10" ht="20.100000000000001" customHeight="1" x14ac:dyDescent="0.25">
      <c r="A29" s="13" t="s">
        <v>2</v>
      </c>
      <c r="B29" s="71">
        <v>27</v>
      </c>
      <c r="C29" s="74" t="s">
        <v>58</v>
      </c>
      <c r="D29" s="74" t="s">
        <v>58</v>
      </c>
      <c r="E29" s="68" t="s">
        <v>30</v>
      </c>
      <c r="F29" s="86">
        <v>3</v>
      </c>
      <c r="G29" s="67"/>
      <c r="H29" s="73" t="s">
        <v>126</v>
      </c>
      <c r="I29" s="104">
        <v>45000</v>
      </c>
      <c r="J29" s="121">
        <f t="shared" si="0"/>
        <v>41666.666666666664</v>
      </c>
    </row>
    <row r="30" spans="1:10" ht="20.100000000000001" customHeight="1" x14ac:dyDescent="0.25">
      <c r="A30" s="13" t="s">
        <v>2</v>
      </c>
      <c r="B30" s="73">
        <v>28</v>
      </c>
      <c r="C30" s="74" t="s">
        <v>59</v>
      </c>
      <c r="D30" s="74" t="s">
        <v>59</v>
      </c>
      <c r="E30" s="68" t="s">
        <v>30</v>
      </c>
      <c r="F30" s="86">
        <v>1</v>
      </c>
      <c r="G30" s="67"/>
      <c r="H30" s="73" t="s">
        <v>127</v>
      </c>
      <c r="I30" s="104">
        <v>1550</v>
      </c>
      <c r="J30" s="121">
        <f t="shared" si="0"/>
        <v>1435.1851851851852</v>
      </c>
    </row>
    <row r="31" spans="1:10" ht="20.100000000000001" customHeight="1" x14ac:dyDescent="0.25">
      <c r="A31" s="13" t="s">
        <v>2</v>
      </c>
      <c r="B31" s="71">
        <v>29</v>
      </c>
      <c r="C31" s="74" t="s">
        <v>60</v>
      </c>
      <c r="D31" s="74" t="s">
        <v>60</v>
      </c>
      <c r="E31" s="68" t="s">
        <v>30</v>
      </c>
      <c r="F31" s="86">
        <v>1</v>
      </c>
      <c r="G31" s="67"/>
      <c r="H31" s="73" t="s">
        <v>128</v>
      </c>
      <c r="I31" s="104">
        <v>1550</v>
      </c>
      <c r="J31" s="121">
        <f t="shared" si="0"/>
        <v>1435.1851851851852</v>
      </c>
    </row>
    <row r="32" spans="1:10" ht="20.100000000000001" customHeight="1" x14ac:dyDescent="0.25">
      <c r="A32" s="13" t="s">
        <v>2</v>
      </c>
      <c r="B32" s="73">
        <v>30</v>
      </c>
      <c r="C32" s="74" t="s">
        <v>61</v>
      </c>
      <c r="D32" s="74" t="s">
        <v>61</v>
      </c>
      <c r="E32" s="68" t="s">
        <v>30</v>
      </c>
      <c r="F32" s="86">
        <v>2</v>
      </c>
      <c r="G32" s="67"/>
      <c r="H32" s="73" t="s">
        <v>129</v>
      </c>
      <c r="I32" s="104">
        <v>40</v>
      </c>
      <c r="J32" s="121">
        <f t="shared" si="0"/>
        <v>37.037037037037038</v>
      </c>
    </row>
    <row r="33" spans="1:10" ht="20.100000000000001" customHeight="1" x14ac:dyDescent="0.25">
      <c r="A33" s="13" t="s">
        <v>2</v>
      </c>
      <c r="B33" s="71">
        <v>31</v>
      </c>
      <c r="C33" s="75" t="s">
        <v>62</v>
      </c>
      <c r="D33" s="75" t="s">
        <v>62</v>
      </c>
      <c r="E33" s="68" t="s">
        <v>30</v>
      </c>
      <c r="F33" s="86">
        <v>10</v>
      </c>
      <c r="G33" s="67"/>
      <c r="H33" s="73" t="s">
        <v>130</v>
      </c>
      <c r="I33" s="104">
        <v>11500</v>
      </c>
      <c r="J33" s="121">
        <f t="shared" si="0"/>
        <v>10648.148148148148</v>
      </c>
    </row>
    <row r="34" spans="1:10" ht="20.100000000000001" customHeight="1" x14ac:dyDescent="0.25">
      <c r="A34" s="13" t="s">
        <v>2</v>
      </c>
      <c r="B34" s="73">
        <v>32</v>
      </c>
      <c r="C34" s="75" t="s">
        <v>63</v>
      </c>
      <c r="D34" s="75" t="s">
        <v>63</v>
      </c>
      <c r="E34" s="68" t="s">
        <v>30</v>
      </c>
      <c r="F34" s="86">
        <v>5</v>
      </c>
      <c r="G34" s="12"/>
      <c r="H34" s="73" t="s">
        <v>131</v>
      </c>
      <c r="I34" s="104">
        <v>5000</v>
      </c>
      <c r="J34" s="121">
        <f t="shared" si="0"/>
        <v>4629.6296296296296</v>
      </c>
    </row>
    <row r="35" spans="1:10" ht="20.100000000000001" customHeight="1" x14ac:dyDescent="0.25">
      <c r="A35" s="13" t="s">
        <v>2</v>
      </c>
      <c r="B35" s="71">
        <v>33</v>
      </c>
      <c r="C35" s="74" t="s">
        <v>64</v>
      </c>
      <c r="D35" s="74" t="s">
        <v>64</v>
      </c>
      <c r="E35" s="68" t="s">
        <v>30</v>
      </c>
      <c r="F35" s="86">
        <v>15</v>
      </c>
      <c r="G35" s="9"/>
      <c r="H35" s="73" t="s">
        <v>132</v>
      </c>
      <c r="I35" s="104">
        <v>1800</v>
      </c>
      <c r="J35" s="121">
        <f t="shared" si="0"/>
        <v>1666.6666666666667</v>
      </c>
    </row>
    <row r="36" spans="1:10" ht="20.100000000000001" customHeight="1" x14ac:dyDescent="0.25">
      <c r="A36" s="13" t="s">
        <v>2</v>
      </c>
      <c r="B36" s="73">
        <v>34</v>
      </c>
      <c r="C36" s="76" t="s">
        <v>65</v>
      </c>
      <c r="D36" s="76" t="s">
        <v>65</v>
      </c>
      <c r="E36" s="68" t="s">
        <v>30</v>
      </c>
      <c r="F36" s="86" t="s">
        <v>99</v>
      </c>
      <c r="G36" s="63"/>
      <c r="H36" s="73" t="s">
        <v>133</v>
      </c>
      <c r="I36" s="104">
        <v>7750</v>
      </c>
      <c r="J36" s="121">
        <f t="shared" si="0"/>
        <v>7175.9259259259261</v>
      </c>
    </row>
    <row r="37" spans="1:10" ht="20.100000000000001" customHeight="1" x14ac:dyDescent="0.3">
      <c r="A37" s="13" t="s">
        <v>2</v>
      </c>
      <c r="B37" s="71">
        <v>35</v>
      </c>
      <c r="C37" s="74" t="s">
        <v>66</v>
      </c>
      <c r="D37" s="74" t="s">
        <v>66</v>
      </c>
      <c r="E37" s="68" t="s">
        <v>30</v>
      </c>
      <c r="F37" s="86">
        <v>4</v>
      </c>
      <c r="G37" s="64"/>
      <c r="H37" s="73" t="s">
        <v>134</v>
      </c>
      <c r="I37" s="104">
        <v>6000</v>
      </c>
      <c r="J37" s="121">
        <f t="shared" si="0"/>
        <v>5555.5555555555557</v>
      </c>
    </row>
    <row r="38" spans="1:10" ht="20.100000000000001" customHeight="1" x14ac:dyDescent="0.3">
      <c r="A38" s="13" t="s">
        <v>2</v>
      </c>
      <c r="B38" s="73">
        <v>36</v>
      </c>
      <c r="C38" s="75" t="s">
        <v>67</v>
      </c>
      <c r="D38" s="75" t="s">
        <v>67</v>
      </c>
      <c r="E38" s="68" t="s">
        <v>30</v>
      </c>
      <c r="F38" s="86">
        <v>25</v>
      </c>
      <c r="G38" s="64"/>
      <c r="H38" s="73" t="s">
        <v>135</v>
      </c>
      <c r="I38" s="104">
        <v>500</v>
      </c>
      <c r="J38" s="121">
        <f t="shared" si="0"/>
        <v>462.96296296296299</v>
      </c>
    </row>
    <row r="39" spans="1:10" ht="20.100000000000001" customHeight="1" x14ac:dyDescent="0.3">
      <c r="A39" s="13" t="s">
        <v>2</v>
      </c>
      <c r="B39" s="71">
        <v>37</v>
      </c>
      <c r="C39" s="75" t="s">
        <v>68</v>
      </c>
      <c r="D39" s="75" t="s">
        <v>68</v>
      </c>
      <c r="E39" s="68" t="s">
        <v>30</v>
      </c>
      <c r="F39" s="86">
        <v>400</v>
      </c>
      <c r="G39" s="64"/>
      <c r="H39" s="73" t="s">
        <v>136</v>
      </c>
      <c r="I39" s="104">
        <v>1200</v>
      </c>
      <c r="J39" s="121">
        <f t="shared" si="0"/>
        <v>1111.1111111111111</v>
      </c>
    </row>
    <row r="40" spans="1:10" ht="20.100000000000001" customHeight="1" x14ac:dyDescent="0.25">
      <c r="A40" s="13" t="s">
        <v>2</v>
      </c>
      <c r="B40" s="73">
        <v>38</v>
      </c>
      <c r="C40" s="75" t="s">
        <v>69</v>
      </c>
      <c r="D40" s="75" t="s">
        <v>69</v>
      </c>
      <c r="E40" s="68" t="s">
        <v>30</v>
      </c>
      <c r="F40" s="86">
        <v>1</v>
      </c>
      <c r="G40" s="9"/>
      <c r="H40" s="73" t="s">
        <v>137</v>
      </c>
      <c r="I40" s="104">
        <v>30</v>
      </c>
      <c r="J40" s="121">
        <f t="shared" si="0"/>
        <v>27.777777777777779</v>
      </c>
    </row>
    <row r="41" spans="1:10" ht="20.100000000000001" customHeight="1" x14ac:dyDescent="0.25">
      <c r="A41" s="13" t="s">
        <v>2</v>
      </c>
      <c r="B41" s="71">
        <v>39</v>
      </c>
      <c r="C41" s="75" t="s">
        <v>70</v>
      </c>
      <c r="D41" s="75" t="s">
        <v>70</v>
      </c>
      <c r="E41" s="68" t="s">
        <v>30</v>
      </c>
      <c r="F41" s="86">
        <v>2</v>
      </c>
      <c r="G41" s="9"/>
      <c r="H41" s="73" t="s">
        <v>138</v>
      </c>
      <c r="I41" s="104">
        <v>40000</v>
      </c>
      <c r="J41" s="121">
        <f t="shared" si="0"/>
        <v>37037.037037037036</v>
      </c>
    </row>
    <row r="42" spans="1:10" ht="20.100000000000001" customHeight="1" x14ac:dyDescent="0.25">
      <c r="A42" s="13" t="s">
        <v>2</v>
      </c>
      <c r="B42" s="73">
        <v>40</v>
      </c>
      <c r="C42" s="75" t="s">
        <v>71</v>
      </c>
      <c r="D42" s="75" t="s">
        <v>71</v>
      </c>
      <c r="E42" s="68" t="s">
        <v>30</v>
      </c>
      <c r="F42" s="86">
        <v>10</v>
      </c>
      <c r="G42" s="12"/>
      <c r="H42" s="73" t="s">
        <v>139</v>
      </c>
      <c r="I42" s="104">
        <v>7000</v>
      </c>
      <c r="J42" s="121">
        <f t="shared" si="0"/>
        <v>6481.4814814814818</v>
      </c>
    </row>
    <row r="43" spans="1:10" ht="20.100000000000001" customHeight="1" x14ac:dyDescent="0.25">
      <c r="A43" s="13" t="s">
        <v>2</v>
      </c>
      <c r="B43" s="71">
        <v>41</v>
      </c>
      <c r="C43" s="75" t="s">
        <v>72</v>
      </c>
      <c r="D43" s="75" t="s">
        <v>72</v>
      </c>
      <c r="E43" s="68" t="s">
        <v>30</v>
      </c>
      <c r="F43" s="87">
        <v>700</v>
      </c>
      <c r="G43" s="9"/>
      <c r="H43" s="73" t="s">
        <v>140</v>
      </c>
      <c r="I43" s="104">
        <v>17500</v>
      </c>
      <c r="J43" s="121">
        <f t="shared" si="0"/>
        <v>16203.703703703704</v>
      </c>
    </row>
    <row r="44" spans="1:10" ht="20.100000000000001" customHeight="1" x14ac:dyDescent="0.25">
      <c r="A44" s="13" t="s">
        <v>2</v>
      </c>
      <c r="B44" s="73">
        <v>42</v>
      </c>
      <c r="C44" s="75" t="s">
        <v>73</v>
      </c>
      <c r="D44" s="75" t="s">
        <v>73</v>
      </c>
      <c r="E44" s="68" t="s">
        <v>30</v>
      </c>
      <c r="F44" s="88">
        <v>10</v>
      </c>
      <c r="G44" s="9"/>
      <c r="H44" s="73" t="s">
        <v>141</v>
      </c>
      <c r="I44" s="104">
        <v>16000</v>
      </c>
      <c r="J44" s="121">
        <f t="shared" si="0"/>
        <v>14814.814814814816</v>
      </c>
    </row>
    <row r="45" spans="1:10" ht="20.100000000000001" customHeight="1" x14ac:dyDescent="0.25">
      <c r="A45" s="13" t="s">
        <v>2</v>
      </c>
      <c r="B45" s="71">
        <v>43</v>
      </c>
      <c r="C45" s="75" t="s">
        <v>74</v>
      </c>
      <c r="D45" s="75" t="s">
        <v>74</v>
      </c>
      <c r="E45" s="68" t="s">
        <v>30</v>
      </c>
      <c r="F45" s="73">
        <v>40</v>
      </c>
      <c r="G45" s="9"/>
      <c r="H45" s="73" t="s">
        <v>142</v>
      </c>
      <c r="I45" s="104">
        <v>4800</v>
      </c>
      <c r="J45" s="121">
        <f t="shared" si="0"/>
        <v>4444.4444444444443</v>
      </c>
    </row>
    <row r="46" spans="1:10" ht="20.100000000000001" customHeight="1" x14ac:dyDescent="0.25">
      <c r="A46" s="13" t="s">
        <v>2</v>
      </c>
      <c r="B46" s="73">
        <v>44</v>
      </c>
      <c r="C46" s="77" t="s">
        <v>75</v>
      </c>
      <c r="D46" s="77" t="s">
        <v>75</v>
      </c>
      <c r="E46" s="68" t="s">
        <v>30</v>
      </c>
      <c r="F46" s="89">
        <v>50</v>
      </c>
      <c r="G46" s="9"/>
      <c r="H46" s="97" t="s">
        <v>143</v>
      </c>
      <c r="I46" s="105">
        <v>100000</v>
      </c>
      <c r="J46" s="121">
        <f t="shared" si="0"/>
        <v>92592.592592592599</v>
      </c>
    </row>
    <row r="47" spans="1:10" ht="20.100000000000001" customHeight="1" x14ac:dyDescent="0.25">
      <c r="A47" s="13" t="s">
        <v>2</v>
      </c>
      <c r="B47" s="71">
        <v>45</v>
      </c>
      <c r="C47" s="78" t="s">
        <v>76</v>
      </c>
      <c r="D47" s="78" t="s">
        <v>76</v>
      </c>
      <c r="E47" s="68" t="s">
        <v>30</v>
      </c>
      <c r="F47" s="88">
        <v>3</v>
      </c>
      <c r="G47" s="9"/>
      <c r="H47" s="73" t="s">
        <v>144</v>
      </c>
      <c r="I47" s="88">
        <v>75000</v>
      </c>
      <c r="J47" s="121">
        <f t="shared" si="0"/>
        <v>69444.444444444438</v>
      </c>
    </row>
    <row r="48" spans="1:10" ht="20.100000000000001" customHeight="1" x14ac:dyDescent="0.25">
      <c r="A48" s="13" t="s">
        <v>2</v>
      </c>
      <c r="B48" s="73">
        <v>46</v>
      </c>
      <c r="C48" s="78" t="s">
        <v>77</v>
      </c>
      <c r="D48" s="78" t="s">
        <v>77</v>
      </c>
      <c r="E48" s="68" t="s">
        <v>30</v>
      </c>
      <c r="F48" s="88">
        <v>1</v>
      </c>
      <c r="G48" s="9"/>
      <c r="H48" s="98" t="s">
        <v>145</v>
      </c>
      <c r="I48" s="88">
        <v>520</v>
      </c>
      <c r="J48" s="121">
        <f t="shared" si="0"/>
        <v>481.48148148148147</v>
      </c>
    </row>
    <row r="49" spans="1:10" ht="20.100000000000001" customHeight="1" x14ac:dyDescent="0.25">
      <c r="A49" s="13" t="s">
        <v>2</v>
      </c>
      <c r="B49" s="71">
        <v>47</v>
      </c>
      <c r="C49" s="79" t="s">
        <v>78</v>
      </c>
      <c r="D49" s="79" t="s">
        <v>78</v>
      </c>
      <c r="E49" s="68" t="s">
        <v>30</v>
      </c>
      <c r="F49" s="88">
        <v>200</v>
      </c>
      <c r="G49" s="9"/>
      <c r="H49" s="73" t="s">
        <v>146</v>
      </c>
      <c r="I49" s="88">
        <v>16000</v>
      </c>
      <c r="J49" s="121">
        <f t="shared" si="0"/>
        <v>14814.814814814816</v>
      </c>
    </row>
    <row r="50" spans="1:10" ht="20.100000000000001" customHeight="1" x14ac:dyDescent="0.25">
      <c r="A50" s="13" t="s">
        <v>2</v>
      </c>
      <c r="B50" s="73">
        <v>48</v>
      </c>
      <c r="C50" s="80" t="s">
        <v>79</v>
      </c>
      <c r="D50" s="80" t="s">
        <v>79</v>
      </c>
      <c r="E50" s="68" t="s">
        <v>30</v>
      </c>
      <c r="F50" s="90">
        <v>100</v>
      </c>
      <c r="G50" s="9"/>
      <c r="H50" s="96" t="s">
        <v>147</v>
      </c>
      <c r="I50" s="106">
        <v>3000</v>
      </c>
      <c r="J50" s="121">
        <f t="shared" si="0"/>
        <v>2777.7777777777778</v>
      </c>
    </row>
    <row r="51" spans="1:10" ht="20.100000000000001" customHeight="1" x14ac:dyDescent="0.25">
      <c r="A51" s="13" t="s">
        <v>2</v>
      </c>
      <c r="B51" s="71">
        <v>49</v>
      </c>
      <c r="C51" s="80" t="s">
        <v>80</v>
      </c>
      <c r="D51" s="80" t="s">
        <v>80</v>
      </c>
      <c r="E51" s="68" t="s">
        <v>30</v>
      </c>
      <c r="F51" s="91">
        <v>20</v>
      </c>
      <c r="G51" s="9"/>
      <c r="H51" s="99" t="s">
        <v>148</v>
      </c>
      <c r="I51" s="107">
        <v>1400</v>
      </c>
      <c r="J51" s="121">
        <f t="shared" si="0"/>
        <v>1296.2962962962963</v>
      </c>
    </row>
    <row r="52" spans="1:10" ht="20.100000000000001" customHeight="1" x14ac:dyDescent="0.25">
      <c r="A52" s="13" t="s">
        <v>2</v>
      </c>
      <c r="B52" s="73">
        <v>50</v>
      </c>
      <c r="C52" s="81" t="s">
        <v>81</v>
      </c>
      <c r="D52" s="81" t="s">
        <v>81</v>
      </c>
      <c r="E52" s="68" t="s">
        <v>30</v>
      </c>
      <c r="F52" s="92">
        <v>10</v>
      </c>
      <c r="G52" s="9"/>
      <c r="H52" s="100" t="s">
        <v>149</v>
      </c>
      <c r="I52" s="108">
        <v>918</v>
      </c>
      <c r="J52" s="121">
        <f t="shared" si="0"/>
        <v>850</v>
      </c>
    </row>
    <row r="53" spans="1:10" ht="20.100000000000001" customHeight="1" x14ac:dyDescent="0.25">
      <c r="A53" s="13" t="s">
        <v>2</v>
      </c>
      <c r="B53" s="71">
        <v>51</v>
      </c>
      <c r="C53" s="82" t="s">
        <v>82</v>
      </c>
      <c r="D53" s="82" t="s">
        <v>82</v>
      </c>
      <c r="E53" s="68" t="s">
        <v>30</v>
      </c>
      <c r="F53" s="93">
        <v>10</v>
      </c>
      <c r="G53" s="9"/>
      <c r="H53" s="101" t="s">
        <v>150</v>
      </c>
      <c r="I53" s="109">
        <v>2800</v>
      </c>
      <c r="J53" s="121">
        <f t="shared" si="0"/>
        <v>2592.5925925925926</v>
      </c>
    </row>
    <row r="54" spans="1:10" ht="20.100000000000001" customHeight="1" x14ac:dyDescent="0.25">
      <c r="A54" s="13" t="s">
        <v>2</v>
      </c>
      <c r="B54" s="73">
        <v>52</v>
      </c>
      <c r="C54" s="82" t="s">
        <v>83</v>
      </c>
      <c r="D54" s="82" t="s">
        <v>83</v>
      </c>
      <c r="E54" s="68" t="s">
        <v>30</v>
      </c>
      <c r="F54" s="94">
        <v>5</v>
      </c>
      <c r="G54" s="9"/>
      <c r="H54" s="101" t="s">
        <v>151</v>
      </c>
      <c r="I54" s="109">
        <v>1400</v>
      </c>
      <c r="J54" s="121">
        <f t="shared" si="0"/>
        <v>1296.2962962962963</v>
      </c>
    </row>
    <row r="55" spans="1:10" ht="20.100000000000001" customHeight="1" x14ac:dyDescent="0.25">
      <c r="A55" s="13" t="s">
        <v>2</v>
      </c>
      <c r="B55" s="71">
        <v>53</v>
      </c>
      <c r="C55" s="82" t="s">
        <v>84</v>
      </c>
      <c r="D55" s="82" t="s">
        <v>84</v>
      </c>
      <c r="E55" s="68" t="s">
        <v>30</v>
      </c>
      <c r="F55" s="94">
        <v>5</v>
      </c>
      <c r="G55" s="9"/>
      <c r="H55" s="101" t="s">
        <v>152</v>
      </c>
      <c r="I55" s="109">
        <v>1400</v>
      </c>
      <c r="J55" s="121">
        <f t="shared" si="0"/>
        <v>1296.2962962962963</v>
      </c>
    </row>
    <row r="56" spans="1:10" ht="20.100000000000001" customHeight="1" x14ac:dyDescent="0.25">
      <c r="A56" s="13" t="s">
        <v>2</v>
      </c>
      <c r="B56" s="73">
        <v>54</v>
      </c>
      <c r="C56" s="82" t="s">
        <v>85</v>
      </c>
      <c r="D56" s="82" t="s">
        <v>85</v>
      </c>
      <c r="E56" s="68" t="s">
        <v>30</v>
      </c>
      <c r="F56" s="94">
        <v>25</v>
      </c>
      <c r="G56" s="9"/>
      <c r="H56" s="101" t="s">
        <v>153</v>
      </c>
      <c r="I56" s="109">
        <v>3750</v>
      </c>
      <c r="J56" s="121">
        <f t="shared" si="0"/>
        <v>3472.2222222222222</v>
      </c>
    </row>
    <row r="57" spans="1:10" ht="20.100000000000001" customHeight="1" x14ac:dyDescent="0.25">
      <c r="A57" s="13" t="s">
        <v>2</v>
      </c>
      <c r="B57" s="71">
        <v>55</v>
      </c>
      <c r="C57" s="82" t="s">
        <v>86</v>
      </c>
      <c r="D57" s="82" t="s">
        <v>86</v>
      </c>
      <c r="E57" s="68" t="s">
        <v>30</v>
      </c>
      <c r="F57" s="94">
        <v>25</v>
      </c>
      <c r="G57" s="9"/>
      <c r="H57" s="101" t="s">
        <v>154</v>
      </c>
      <c r="I57" s="109">
        <v>3750</v>
      </c>
      <c r="J57" s="121">
        <f t="shared" si="0"/>
        <v>3472.2222222222222</v>
      </c>
    </row>
    <row r="58" spans="1:10" ht="20.100000000000001" customHeight="1" x14ac:dyDescent="0.25">
      <c r="A58" s="13" t="s">
        <v>2</v>
      </c>
      <c r="B58" s="73">
        <v>56</v>
      </c>
      <c r="C58" s="82" t="s">
        <v>87</v>
      </c>
      <c r="D58" s="82" t="s">
        <v>87</v>
      </c>
      <c r="E58" s="68" t="s">
        <v>30</v>
      </c>
      <c r="F58" s="94">
        <v>10</v>
      </c>
      <c r="G58" s="9"/>
      <c r="H58" s="101" t="s">
        <v>155</v>
      </c>
      <c r="I58" s="109">
        <v>1500</v>
      </c>
      <c r="J58" s="121">
        <f t="shared" si="0"/>
        <v>1388.8888888888889</v>
      </c>
    </row>
    <row r="59" spans="1:10" ht="20.100000000000001" customHeight="1" x14ac:dyDescent="0.25">
      <c r="A59" s="13" t="s">
        <v>2</v>
      </c>
      <c r="B59" s="71">
        <v>57</v>
      </c>
      <c r="C59" s="82" t="s">
        <v>88</v>
      </c>
      <c r="D59" s="82" t="s">
        <v>88</v>
      </c>
      <c r="E59" s="68" t="s">
        <v>30</v>
      </c>
      <c r="F59" s="94">
        <v>25</v>
      </c>
      <c r="G59" s="9"/>
      <c r="H59" s="101" t="s">
        <v>156</v>
      </c>
      <c r="I59" s="109">
        <v>12500</v>
      </c>
      <c r="J59" s="121">
        <f t="shared" si="0"/>
        <v>11574.074074074075</v>
      </c>
    </row>
    <row r="60" spans="1:10" ht="20.100000000000001" customHeight="1" x14ac:dyDescent="0.25">
      <c r="A60" s="13" t="s">
        <v>2</v>
      </c>
      <c r="B60" s="73">
        <v>58</v>
      </c>
      <c r="C60" s="82" t="s">
        <v>89</v>
      </c>
      <c r="D60" s="82" t="s">
        <v>89</v>
      </c>
      <c r="E60" s="68" t="s">
        <v>30</v>
      </c>
      <c r="F60" s="94">
        <v>25</v>
      </c>
      <c r="G60" s="9"/>
      <c r="H60" s="101" t="s">
        <v>157</v>
      </c>
      <c r="I60" s="109">
        <v>12500</v>
      </c>
      <c r="J60" s="121">
        <f t="shared" si="0"/>
        <v>11574.074074074075</v>
      </c>
    </row>
    <row r="61" spans="1:10" ht="20.100000000000001" customHeight="1" x14ac:dyDescent="0.25">
      <c r="A61" s="13" t="s">
        <v>2</v>
      </c>
      <c r="B61" s="71">
        <v>59</v>
      </c>
      <c r="C61" s="82" t="s">
        <v>90</v>
      </c>
      <c r="D61" s="82" t="s">
        <v>90</v>
      </c>
      <c r="E61" s="68" t="s">
        <v>30</v>
      </c>
      <c r="F61" s="94">
        <v>20</v>
      </c>
      <c r="G61" s="9"/>
      <c r="H61" s="101" t="s">
        <v>158</v>
      </c>
      <c r="I61" s="109">
        <v>500</v>
      </c>
      <c r="J61" s="121">
        <f t="shared" si="0"/>
        <v>462.96296296296299</v>
      </c>
    </row>
    <row r="62" spans="1:10" ht="20.100000000000001" customHeight="1" x14ac:dyDescent="0.25">
      <c r="A62" s="13" t="s">
        <v>2</v>
      </c>
      <c r="B62" s="73">
        <v>60</v>
      </c>
      <c r="C62" s="82" t="s">
        <v>91</v>
      </c>
      <c r="D62" s="82" t="s">
        <v>91</v>
      </c>
      <c r="E62" s="68" t="s">
        <v>30</v>
      </c>
      <c r="F62" s="94">
        <v>1</v>
      </c>
      <c r="G62" s="9"/>
      <c r="H62" s="101" t="s">
        <v>159</v>
      </c>
      <c r="I62" s="109">
        <v>1800</v>
      </c>
      <c r="J62" s="121">
        <f t="shared" si="0"/>
        <v>1666.6666666666667</v>
      </c>
    </row>
    <row r="63" spans="1:10" ht="20.100000000000001" customHeight="1" x14ac:dyDescent="0.25">
      <c r="A63" s="13" t="s">
        <v>2</v>
      </c>
      <c r="B63" s="71">
        <v>61</v>
      </c>
      <c r="C63" s="82" t="s">
        <v>92</v>
      </c>
      <c r="D63" s="82" t="s">
        <v>92</v>
      </c>
      <c r="E63" s="68" t="s">
        <v>30</v>
      </c>
      <c r="F63" s="94">
        <v>25</v>
      </c>
      <c r="G63" s="9"/>
      <c r="H63" s="101" t="s">
        <v>160</v>
      </c>
      <c r="I63" s="109">
        <v>5500</v>
      </c>
      <c r="J63" s="121">
        <f t="shared" si="0"/>
        <v>5092.5925925925922</v>
      </c>
    </row>
    <row r="64" spans="1:10" ht="20.100000000000001" customHeight="1" x14ac:dyDescent="0.25">
      <c r="A64" s="13" t="s">
        <v>2</v>
      </c>
      <c r="B64" s="73">
        <v>62</v>
      </c>
      <c r="C64" s="83" t="s">
        <v>93</v>
      </c>
      <c r="D64" s="83" t="s">
        <v>93</v>
      </c>
      <c r="E64" s="68" t="s">
        <v>30</v>
      </c>
      <c r="F64" s="94">
        <v>10</v>
      </c>
      <c r="G64" s="12"/>
      <c r="H64" s="101" t="s">
        <v>161</v>
      </c>
      <c r="I64" s="109">
        <v>520</v>
      </c>
      <c r="J64" s="121">
        <f t="shared" si="0"/>
        <v>481.48148148148147</v>
      </c>
    </row>
    <row r="65" spans="1:10" ht="20.100000000000001" customHeight="1" x14ac:dyDescent="0.25">
      <c r="A65" s="13" t="s">
        <v>2</v>
      </c>
      <c r="B65" s="71">
        <v>63</v>
      </c>
      <c r="C65" s="84" t="s">
        <v>94</v>
      </c>
      <c r="D65" s="84" t="s">
        <v>94</v>
      </c>
      <c r="E65" s="68" t="s">
        <v>30</v>
      </c>
      <c r="F65" s="94">
        <v>10</v>
      </c>
      <c r="G65" s="9"/>
      <c r="H65" s="102" t="s">
        <v>162</v>
      </c>
      <c r="I65" s="109">
        <v>2160</v>
      </c>
      <c r="J65" s="121">
        <f t="shared" si="0"/>
        <v>2000</v>
      </c>
    </row>
    <row r="66" spans="1:10" ht="20.100000000000001" customHeight="1" x14ac:dyDescent="0.25">
      <c r="A66" s="13" t="s">
        <v>2</v>
      </c>
      <c r="B66" s="73">
        <v>64</v>
      </c>
      <c r="C66" s="110" t="s">
        <v>163</v>
      </c>
      <c r="D66" s="110" t="s">
        <v>163</v>
      </c>
      <c r="E66" s="114" t="s">
        <v>191</v>
      </c>
      <c r="F66" s="114">
        <v>600</v>
      </c>
      <c r="G66" s="9"/>
      <c r="H66" s="110" t="s">
        <v>198</v>
      </c>
      <c r="I66" s="109">
        <v>45000</v>
      </c>
      <c r="J66" s="121">
        <f t="shared" si="0"/>
        <v>41666.666666666664</v>
      </c>
    </row>
    <row r="67" spans="1:10" ht="20.100000000000001" customHeight="1" x14ac:dyDescent="0.25">
      <c r="A67" s="13" t="s">
        <v>2</v>
      </c>
      <c r="B67" s="71">
        <v>65</v>
      </c>
      <c r="C67" s="110" t="s">
        <v>164</v>
      </c>
      <c r="D67" s="110" t="s">
        <v>164</v>
      </c>
      <c r="E67" s="114" t="s">
        <v>191</v>
      </c>
      <c r="F67" s="114">
        <v>20</v>
      </c>
      <c r="G67" s="9"/>
      <c r="H67" s="110" t="s">
        <v>199</v>
      </c>
      <c r="I67" s="109">
        <v>4000</v>
      </c>
      <c r="J67" s="121">
        <f t="shared" si="0"/>
        <v>3703.7037037037039</v>
      </c>
    </row>
    <row r="68" spans="1:10" ht="20.100000000000001" customHeight="1" x14ac:dyDescent="0.25">
      <c r="A68" s="13" t="s">
        <v>2</v>
      </c>
      <c r="B68" s="73">
        <v>66</v>
      </c>
      <c r="C68" s="110" t="s">
        <v>165</v>
      </c>
      <c r="D68" s="110" t="s">
        <v>165</v>
      </c>
      <c r="E68" s="114" t="s">
        <v>192</v>
      </c>
      <c r="F68" s="114">
        <v>20</v>
      </c>
      <c r="G68" s="9"/>
      <c r="H68" s="110" t="s">
        <v>200</v>
      </c>
      <c r="I68" s="109">
        <v>780</v>
      </c>
      <c r="J68" s="121">
        <f t="shared" ref="J68:J93" si="1">I68*100/108</f>
        <v>722.22222222222217</v>
      </c>
    </row>
    <row r="69" spans="1:10" ht="20.100000000000001" customHeight="1" x14ac:dyDescent="0.25">
      <c r="A69" s="13" t="s">
        <v>2</v>
      </c>
      <c r="B69" s="71">
        <v>67</v>
      </c>
      <c r="C69" s="110" t="s">
        <v>166</v>
      </c>
      <c r="D69" s="110" t="s">
        <v>166</v>
      </c>
      <c r="E69" s="114" t="s">
        <v>191</v>
      </c>
      <c r="F69" s="114">
        <v>5</v>
      </c>
      <c r="G69" s="9"/>
      <c r="H69" s="110" t="s">
        <v>201</v>
      </c>
      <c r="I69" s="109">
        <v>1600</v>
      </c>
      <c r="J69" s="121">
        <f t="shared" si="1"/>
        <v>1481.4814814814815</v>
      </c>
    </row>
    <row r="70" spans="1:10" ht="20.100000000000001" customHeight="1" x14ac:dyDescent="0.25">
      <c r="A70" s="13" t="s">
        <v>2</v>
      </c>
      <c r="B70" s="73">
        <v>68</v>
      </c>
      <c r="C70" s="110" t="s">
        <v>167</v>
      </c>
      <c r="D70" s="110" t="s">
        <v>167</v>
      </c>
      <c r="E70" s="114" t="s">
        <v>191</v>
      </c>
      <c r="F70" s="114">
        <v>60</v>
      </c>
      <c r="G70" s="9"/>
      <c r="H70" s="110" t="s">
        <v>202</v>
      </c>
      <c r="I70" s="109">
        <v>10500</v>
      </c>
      <c r="J70" s="121">
        <f t="shared" si="1"/>
        <v>9722.2222222222226</v>
      </c>
    </row>
    <row r="71" spans="1:10" ht="20.100000000000001" customHeight="1" x14ac:dyDescent="0.25">
      <c r="A71" s="13" t="s">
        <v>2</v>
      </c>
      <c r="B71" s="71">
        <v>69</v>
      </c>
      <c r="C71" s="110" t="s">
        <v>168</v>
      </c>
      <c r="D71" s="110" t="s">
        <v>168</v>
      </c>
      <c r="E71" s="114" t="s">
        <v>191</v>
      </c>
      <c r="F71" s="114">
        <v>60</v>
      </c>
      <c r="G71" s="9"/>
      <c r="H71" s="110" t="s">
        <v>203</v>
      </c>
      <c r="I71" s="109">
        <v>31800</v>
      </c>
      <c r="J71" s="121">
        <f t="shared" si="1"/>
        <v>29444.444444444445</v>
      </c>
    </row>
    <row r="72" spans="1:10" ht="20.100000000000001" customHeight="1" x14ac:dyDescent="0.25">
      <c r="A72" s="13" t="s">
        <v>2</v>
      </c>
      <c r="B72" s="73">
        <v>70</v>
      </c>
      <c r="C72" s="110" t="s">
        <v>169</v>
      </c>
      <c r="D72" s="110" t="s">
        <v>169</v>
      </c>
      <c r="E72" s="114" t="s">
        <v>191</v>
      </c>
      <c r="F72" s="114">
        <v>10</v>
      </c>
      <c r="G72" s="9"/>
      <c r="H72" s="110" t="s">
        <v>204</v>
      </c>
      <c r="I72" s="109">
        <v>7200</v>
      </c>
      <c r="J72" s="121">
        <f t="shared" si="1"/>
        <v>6666.666666666667</v>
      </c>
    </row>
    <row r="73" spans="1:10" ht="20.100000000000001" customHeight="1" x14ac:dyDescent="0.25">
      <c r="A73" s="13" t="s">
        <v>2</v>
      </c>
      <c r="B73" s="71">
        <v>71</v>
      </c>
      <c r="C73" s="110" t="s">
        <v>170</v>
      </c>
      <c r="D73" s="110" t="s">
        <v>170</v>
      </c>
      <c r="E73" s="114" t="s">
        <v>191</v>
      </c>
      <c r="F73" s="114">
        <v>100</v>
      </c>
      <c r="G73" s="9"/>
      <c r="H73" s="110" t="s">
        <v>195</v>
      </c>
      <c r="I73" s="109">
        <v>35000</v>
      </c>
      <c r="J73" s="121">
        <f t="shared" si="1"/>
        <v>32407.407407407409</v>
      </c>
    </row>
    <row r="74" spans="1:10" ht="20.100000000000001" customHeight="1" x14ac:dyDescent="0.25">
      <c r="A74" s="13" t="s">
        <v>2</v>
      </c>
      <c r="B74" s="73">
        <v>72</v>
      </c>
      <c r="C74" s="110" t="s">
        <v>171</v>
      </c>
      <c r="D74" s="110" t="s">
        <v>171</v>
      </c>
      <c r="E74" s="114" t="s">
        <v>191</v>
      </c>
      <c r="F74" s="114">
        <v>100</v>
      </c>
      <c r="G74" s="9"/>
      <c r="H74" s="110" t="s">
        <v>205</v>
      </c>
      <c r="I74" s="109">
        <v>42000</v>
      </c>
      <c r="J74" s="121">
        <f t="shared" si="1"/>
        <v>38888.888888888891</v>
      </c>
    </row>
    <row r="75" spans="1:10" ht="20.100000000000001" customHeight="1" x14ac:dyDescent="0.25">
      <c r="A75" s="13" t="s">
        <v>2</v>
      </c>
      <c r="B75" s="71">
        <v>73</v>
      </c>
      <c r="C75" s="110" t="s">
        <v>172</v>
      </c>
      <c r="D75" s="110" t="s">
        <v>172</v>
      </c>
      <c r="E75" s="114" t="s">
        <v>191</v>
      </c>
      <c r="F75" s="114">
        <v>100</v>
      </c>
      <c r="G75" s="9"/>
      <c r="H75" s="110" t="s">
        <v>206</v>
      </c>
      <c r="I75" s="109">
        <v>8800</v>
      </c>
      <c r="J75" s="121">
        <f t="shared" si="1"/>
        <v>8148.1481481481478</v>
      </c>
    </row>
    <row r="76" spans="1:10" ht="20.100000000000001" customHeight="1" x14ac:dyDescent="0.25">
      <c r="A76" s="13" t="s">
        <v>2</v>
      </c>
      <c r="B76" s="73">
        <v>74</v>
      </c>
      <c r="C76" s="110" t="s">
        <v>173</v>
      </c>
      <c r="D76" s="110" t="s">
        <v>173</v>
      </c>
      <c r="E76" s="114" t="s">
        <v>191</v>
      </c>
      <c r="F76" s="114">
        <v>100</v>
      </c>
      <c r="G76" s="9"/>
      <c r="H76" s="110" t="s">
        <v>207</v>
      </c>
      <c r="I76" s="109">
        <v>9000</v>
      </c>
      <c r="J76" s="121">
        <f t="shared" si="1"/>
        <v>8333.3333333333339</v>
      </c>
    </row>
    <row r="77" spans="1:10" ht="20.100000000000001" customHeight="1" x14ac:dyDescent="0.25">
      <c r="A77" s="13" t="s">
        <v>2</v>
      </c>
      <c r="B77" s="71">
        <v>75</v>
      </c>
      <c r="C77" s="110" t="s">
        <v>174</v>
      </c>
      <c r="D77" s="110" t="s">
        <v>174</v>
      </c>
      <c r="E77" s="114" t="s">
        <v>191</v>
      </c>
      <c r="F77" s="114">
        <v>500</v>
      </c>
      <c r="G77" s="9"/>
      <c r="H77" s="110" t="s">
        <v>208</v>
      </c>
      <c r="I77" s="109">
        <v>48000</v>
      </c>
      <c r="J77" s="121">
        <f t="shared" si="1"/>
        <v>44444.444444444445</v>
      </c>
    </row>
    <row r="78" spans="1:10" ht="20.100000000000001" customHeight="1" x14ac:dyDescent="0.25">
      <c r="A78" s="13" t="s">
        <v>2</v>
      </c>
      <c r="B78" s="73">
        <v>76</v>
      </c>
      <c r="C78" s="110" t="s">
        <v>175</v>
      </c>
      <c r="D78" s="110" t="s">
        <v>175</v>
      </c>
      <c r="E78" s="114" t="s">
        <v>192</v>
      </c>
      <c r="F78" s="114">
        <v>500</v>
      </c>
      <c r="G78" s="9"/>
      <c r="H78" s="110" t="s">
        <v>209</v>
      </c>
      <c r="I78" s="109">
        <v>85000</v>
      </c>
      <c r="J78" s="121">
        <f t="shared" si="1"/>
        <v>78703.703703703708</v>
      </c>
    </row>
    <row r="79" spans="1:10" ht="20.100000000000001" customHeight="1" x14ac:dyDescent="0.25">
      <c r="A79" s="13" t="s">
        <v>2</v>
      </c>
      <c r="B79" s="71">
        <v>77</v>
      </c>
      <c r="C79" s="111" t="s">
        <v>176</v>
      </c>
      <c r="D79" s="111" t="s">
        <v>176</v>
      </c>
      <c r="E79" s="115" t="s">
        <v>33</v>
      </c>
      <c r="F79" s="115">
        <v>200</v>
      </c>
      <c r="G79" s="9"/>
      <c r="H79" s="111" t="s">
        <v>210</v>
      </c>
      <c r="I79" s="109">
        <v>24000</v>
      </c>
      <c r="J79" s="121">
        <f t="shared" si="1"/>
        <v>22222.222222222223</v>
      </c>
    </row>
    <row r="80" spans="1:10" ht="20.100000000000001" customHeight="1" x14ac:dyDescent="0.25">
      <c r="A80" s="13" t="s">
        <v>2</v>
      </c>
      <c r="B80" s="73">
        <v>78</v>
      </c>
      <c r="C80" s="110" t="s">
        <v>177</v>
      </c>
      <c r="D80" s="110" t="s">
        <v>177</v>
      </c>
      <c r="E80" s="114" t="s">
        <v>33</v>
      </c>
      <c r="F80" s="114">
        <v>60000</v>
      </c>
      <c r="G80" s="9"/>
      <c r="H80" s="111" t="s">
        <v>211</v>
      </c>
      <c r="I80" s="109">
        <v>120000</v>
      </c>
      <c r="J80" s="121">
        <f t="shared" si="1"/>
        <v>111111.11111111111</v>
      </c>
    </row>
    <row r="81" spans="1:10" ht="20.100000000000001" customHeight="1" x14ac:dyDescent="0.25">
      <c r="A81" s="13" t="s">
        <v>2</v>
      </c>
      <c r="B81" s="71">
        <v>79</v>
      </c>
      <c r="C81" s="110" t="s">
        <v>178</v>
      </c>
      <c r="D81" s="110" t="s">
        <v>178</v>
      </c>
      <c r="E81" s="114" t="s">
        <v>33</v>
      </c>
      <c r="F81" s="114">
        <v>3000</v>
      </c>
      <c r="G81" s="9"/>
      <c r="H81" s="110" t="s">
        <v>212</v>
      </c>
      <c r="I81" s="109">
        <v>156000</v>
      </c>
      <c r="J81" s="121">
        <f t="shared" si="1"/>
        <v>144444.44444444444</v>
      </c>
    </row>
    <row r="82" spans="1:10" ht="20.100000000000001" customHeight="1" x14ac:dyDescent="0.25">
      <c r="A82" s="13" t="s">
        <v>2</v>
      </c>
      <c r="B82" s="73">
        <v>80</v>
      </c>
      <c r="C82" s="110" t="s">
        <v>179</v>
      </c>
      <c r="D82" s="110" t="s">
        <v>179</v>
      </c>
      <c r="E82" s="114" t="s">
        <v>33</v>
      </c>
      <c r="F82" s="114">
        <v>1000</v>
      </c>
      <c r="G82" s="9"/>
      <c r="H82" s="110" t="s">
        <v>213</v>
      </c>
      <c r="I82" s="109">
        <v>60000</v>
      </c>
      <c r="J82" s="121">
        <f t="shared" si="1"/>
        <v>55555.555555555555</v>
      </c>
    </row>
    <row r="83" spans="1:10" ht="20.100000000000001" customHeight="1" x14ac:dyDescent="0.25">
      <c r="A83" s="13" t="s">
        <v>2</v>
      </c>
      <c r="B83" s="71">
        <v>81</v>
      </c>
      <c r="C83" s="110" t="s">
        <v>180</v>
      </c>
      <c r="D83" s="110" t="s">
        <v>180</v>
      </c>
      <c r="E83" s="114" t="s">
        <v>33</v>
      </c>
      <c r="F83" s="114">
        <v>250</v>
      </c>
      <c r="G83" s="9"/>
      <c r="H83" s="110" t="s">
        <v>214</v>
      </c>
      <c r="I83" s="109">
        <v>13000</v>
      </c>
      <c r="J83" s="121">
        <f t="shared" si="1"/>
        <v>12037.037037037036</v>
      </c>
    </row>
    <row r="84" spans="1:10" ht="20.100000000000001" customHeight="1" x14ac:dyDescent="0.25">
      <c r="A84" s="13" t="s">
        <v>2</v>
      </c>
      <c r="B84" s="73">
        <v>82</v>
      </c>
      <c r="C84" s="110" t="s">
        <v>181</v>
      </c>
      <c r="D84" s="110" t="s">
        <v>181</v>
      </c>
      <c r="E84" s="114" t="s">
        <v>33</v>
      </c>
      <c r="F84" s="114">
        <v>60000</v>
      </c>
      <c r="G84" s="9"/>
      <c r="H84" s="110" t="s">
        <v>215</v>
      </c>
      <c r="I84" s="109">
        <v>69000</v>
      </c>
      <c r="J84" s="121">
        <f t="shared" si="1"/>
        <v>63888.888888888891</v>
      </c>
    </row>
    <row r="85" spans="1:10" ht="20.100000000000001" customHeight="1" x14ac:dyDescent="0.25">
      <c r="A85" s="13" t="s">
        <v>2</v>
      </c>
      <c r="B85" s="71">
        <v>83</v>
      </c>
      <c r="C85" s="110" t="s">
        <v>182</v>
      </c>
      <c r="D85" s="110" t="s">
        <v>182</v>
      </c>
      <c r="E85" s="114" t="s">
        <v>33</v>
      </c>
      <c r="F85" s="114">
        <v>80000</v>
      </c>
      <c r="G85" s="9"/>
      <c r="H85" s="110" t="s">
        <v>216</v>
      </c>
      <c r="I85" s="109">
        <v>240000</v>
      </c>
      <c r="J85" s="121">
        <f t="shared" si="1"/>
        <v>222222.22222222222</v>
      </c>
    </row>
    <row r="86" spans="1:10" ht="20.100000000000001" customHeight="1" x14ac:dyDescent="0.25">
      <c r="A86" s="13" t="s">
        <v>2</v>
      </c>
      <c r="B86" s="73">
        <v>84</v>
      </c>
      <c r="C86" s="112" t="s">
        <v>183</v>
      </c>
      <c r="D86" s="112" t="s">
        <v>183</v>
      </c>
      <c r="E86" s="114" t="s">
        <v>191</v>
      </c>
      <c r="F86" s="114">
        <v>200</v>
      </c>
      <c r="G86" s="9"/>
      <c r="H86" s="110" t="s">
        <v>217</v>
      </c>
      <c r="I86" s="109">
        <v>6000</v>
      </c>
      <c r="J86" s="121">
        <f t="shared" si="1"/>
        <v>5555.5555555555557</v>
      </c>
    </row>
    <row r="87" spans="1:10" ht="20.100000000000001" customHeight="1" x14ac:dyDescent="0.25">
      <c r="A87" s="13" t="s">
        <v>2</v>
      </c>
      <c r="B87" s="71">
        <v>85</v>
      </c>
      <c r="C87" s="110" t="s">
        <v>184</v>
      </c>
      <c r="D87" s="110" t="s">
        <v>184</v>
      </c>
      <c r="E87" s="114" t="s">
        <v>192</v>
      </c>
      <c r="F87" s="114">
        <v>800</v>
      </c>
      <c r="G87" s="9"/>
      <c r="H87" s="110" t="s">
        <v>218</v>
      </c>
      <c r="I87" s="109">
        <v>32000</v>
      </c>
      <c r="J87" s="121">
        <f t="shared" si="1"/>
        <v>29629.629629629631</v>
      </c>
    </row>
    <row r="88" spans="1:10" ht="20.100000000000001" customHeight="1" x14ac:dyDescent="0.25">
      <c r="A88" s="13" t="s">
        <v>2</v>
      </c>
      <c r="B88" s="73">
        <v>86</v>
      </c>
      <c r="C88" s="110" t="s">
        <v>185</v>
      </c>
      <c r="D88" s="110" t="s">
        <v>185</v>
      </c>
      <c r="E88" s="114" t="s">
        <v>191</v>
      </c>
      <c r="F88" s="114">
        <v>100</v>
      </c>
      <c r="G88" s="9"/>
      <c r="H88" s="110" t="s">
        <v>219</v>
      </c>
      <c r="I88" s="109">
        <v>22500</v>
      </c>
      <c r="J88" s="121">
        <f t="shared" si="1"/>
        <v>20833.333333333332</v>
      </c>
    </row>
    <row r="89" spans="1:10" ht="20.100000000000001" customHeight="1" x14ac:dyDescent="0.25">
      <c r="A89" s="13" t="s">
        <v>2</v>
      </c>
      <c r="B89" s="71">
        <v>87</v>
      </c>
      <c r="C89" s="113" t="s">
        <v>186</v>
      </c>
      <c r="D89" s="113" t="s">
        <v>186</v>
      </c>
      <c r="E89" s="114" t="s">
        <v>193</v>
      </c>
      <c r="F89" s="116">
        <v>200</v>
      </c>
      <c r="G89" s="9"/>
      <c r="H89" s="110" t="s">
        <v>220</v>
      </c>
      <c r="I89" s="109">
        <v>3800</v>
      </c>
      <c r="J89" s="121">
        <f t="shared" si="1"/>
        <v>3518.5185185185187</v>
      </c>
    </row>
    <row r="90" spans="1:10" ht="20.100000000000001" customHeight="1" x14ac:dyDescent="0.25">
      <c r="A90" s="13" t="s">
        <v>2</v>
      </c>
      <c r="B90" s="73">
        <v>88</v>
      </c>
      <c r="C90" s="113" t="s">
        <v>187</v>
      </c>
      <c r="D90" s="113" t="s">
        <v>187</v>
      </c>
      <c r="E90" s="114" t="s">
        <v>194</v>
      </c>
      <c r="F90" s="114">
        <v>300</v>
      </c>
      <c r="G90" s="9"/>
      <c r="H90" s="113" t="s">
        <v>221</v>
      </c>
      <c r="I90" s="109">
        <v>4200</v>
      </c>
      <c r="J90" s="121">
        <f t="shared" si="1"/>
        <v>3888.8888888888887</v>
      </c>
    </row>
    <row r="91" spans="1:10" ht="20.100000000000001" customHeight="1" x14ac:dyDescent="0.25">
      <c r="A91" s="13" t="s">
        <v>2</v>
      </c>
      <c r="B91" s="71">
        <v>89</v>
      </c>
      <c r="C91" s="113" t="s">
        <v>188</v>
      </c>
      <c r="D91" s="113" t="s">
        <v>188</v>
      </c>
      <c r="E91" s="114" t="s">
        <v>194</v>
      </c>
      <c r="F91" s="114">
        <v>400</v>
      </c>
      <c r="G91" s="9"/>
      <c r="H91" s="110" t="s">
        <v>222</v>
      </c>
      <c r="I91" s="109">
        <v>3200</v>
      </c>
      <c r="J91" s="121">
        <f t="shared" si="1"/>
        <v>2962.962962962963</v>
      </c>
    </row>
    <row r="92" spans="1:10" ht="20.100000000000001" customHeight="1" x14ac:dyDescent="0.25">
      <c r="A92" s="13" t="s">
        <v>2</v>
      </c>
      <c r="B92" s="73">
        <v>90</v>
      </c>
      <c r="C92" s="110" t="s">
        <v>189</v>
      </c>
      <c r="D92" s="110" t="s">
        <v>189</v>
      </c>
      <c r="E92" s="114" t="s">
        <v>33</v>
      </c>
      <c r="F92" s="114">
        <v>200</v>
      </c>
      <c r="G92" s="9"/>
      <c r="H92" s="110" t="s">
        <v>223</v>
      </c>
      <c r="I92" s="15">
        <v>18800</v>
      </c>
      <c r="J92" s="121">
        <f t="shared" si="1"/>
        <v>17407.407407407409</v>
      </c>
    </row>
    <row r="93" spans="1:10" ht="20.100000000000001" customHeight="1" x14ac:dyDescent="0.25">
      <c r="A93" s="13" t="s">
        <v>2</v>
      </c>
      <c r="B93" s="71">
        <v>91</v>
      </c>
      <c r="C93" s="110" t="s">
        <v>190</v>
      </c>
      <c r="D93" s="110" t="s">
        <v>190</v>
      </c>
      <c r="E93" s="114" t="s">
        <v>33</v>
      </c>
      <c r="F93" s="114">
        <v>1000</v>
      </c>
      <c r="G93" s="9"/>
      <c r="H93" s="110" t="s">
        <v>224</v>
      </c>
      <c r="I93" s="15">
        <v>33000</v>
      </c>
      <c r="J93" s="121">
        <f t="shared" si="1"/>
        <v>30555.555555555555</v>
      </c>
    </row>
    <row r="94" spans="1:10" ht="20.100000000000001" customHeight="1" x14ac:dyDescent="0.25">
      <c r="A94" s="9"/>
      <c r="B94" s="2"/>
      <c r="C94" s="2"/>
      <c r="D94" s="2"/>
      <c r="E94" s="3"/>
      <c r="F94" s="2"/>
      <c r="G94" s="2"/>
      <c r="H94" s="2"/>
      <c r="I94" s="117">
        <f>SUM(I3:I93)</f>
        <v>3274484</v>
      </c>
      <c r="J94" s="122">
        <f>SUM(J3:J93)</f>
        <v>3031929.6296296311</v>
      </c>
    </row>
    <row r="95" spans="1:10" ht="20.100000000000001" customHeight="1" x14ac:dyDescent="0.3">
      <c r="A95" s="9"/>
      <c r="B95" s="5"/>
      <c r="C95" s="5" t="s">
        <v>16</v>
      </c>
      <c r="D95" s="5"/>
      <c r="E95" s="5"/>
      <c r="F95" s="5"/>
      <c r="G95" s="5"/>
      <c r="H95" s="5"/>
      <c r="I95" s="5"/>
      <c r="J95" s="123"/>
    </row>
    <row r="96" spans="1:10" ht="20.100000000000001" customHeight="1" x14ac:dyDescent="0.2">
      <c r="A96">
        <f>SUM(A2:A95)</f>
        <v>1</v>
      </c>
      <c r="B96">
        <f>SUM(B2:B95)</f>
        <v>4188</v>
      </c>
      <c r="E96">
        <f>SUM(E2:E95)</f>
        <v>3</v>
      </c>
      <c r="F96" s="128">
        <f>SUM(F2:F95)</f>
        <v>213150</v>
      </c>
      <c r="G96">
        <f>SUM(G2:G95)</f>
        <v>5</v>
      </c>
      <c r="H96">
        <f>SUM(H2:H95)</f>
        <v>6</v>
      </c>
      <c r="I96" s="129">
        <f>SUM(I94)</f>
        <v>3274484</v>
      </c>
      <c r="J96" s="124">
        <f>SUM(J94)</f>
        <v>3031929.6296296311</v>
      </c>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vt:lpstr>
      <vt:lpstr>Specificaţii de preț</vt:lpstr>
      <vt:lpstr>Sheet2</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2022-11-04T10:30:20Z</dcterms:modified>
</cp:coreProperties>
</file>