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ANALIZATOARE - Sisteme inchise\21529625 Investigatii Hematologic - Analiza sangelui\Modificări 28.01.2026\"/>
    </mc:Choice>
  </mc:AlternateContent>
  <xr:revisionPtr revIDLastSave="0" documentId="13_ncr:1_{95BBEF77-FC97-4FD3-B1B5-C8DF71F78225}" xr6:coauthVersionLast="47" xr6:coauthVersionMax="47" xr10:uidLastSave="{00000000-0000-0000-0000-000000000000}"/>
  <bookViews>
    <workbookView xWindow="-120" yWindow="-120" windowWidth="29040" windowHeight="15720" activeTab="1"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'!$A$6:$J$7</definedName>
    <definedName name="_Hlk125125747" localSheetId="1">'Specificaţii de preț        '!#REF!</definedName>
    <definedName name="OLE_LINK1" localSheetId="0">'Specificaţii tehnice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62" i="5" l="1"/>
  <c r="J49" i="5"/>
  <c r="K49" i="5"/>
  <c r="J50" i="5"/>
  <c r="K50" i="5"/>
  <c r="J51" i="5"/>
  <c r="K51" i="5"/>
  <c r="J52" i="5"/>
  <c r="K52" i="5"/>
  <c r="J53" i="5"/>
  <c r="K53" i="5"/>
  <c r="J54" i="5"/>
  <c r="K54" i="5"/>
  <c r="J55" i="5"/>
  <c r="K55" i="5"/>
  <c r="J56" i="5"/>
  <c r="K56" i="5"/>
  <c r="J57" i="5"/>
  <c r="K57" i="5"/>
  <c r="J58" i="5"/>
  <c r="K58" i="5"/>
  <c r="J59" i="5"/>
  <c r="K59" i="5"/>
  <c r="J60" i="5"/>
  <c r="K60" i="5"/>
  <c r="J61" i="5"/>
  <c r="K61" i="5"/>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K8" i="5"/>
  <c r="J8" i="5"/>
  <c r="K62" i="5" l="1"/>
  <c r="J62" i="5"/>
  <c r="K12" i="7"/>
  <c r="J12" i="7"/>
</calcChain>
</file>

<file path=xl/sharedStrings.xml><?xml version="1.0" encoding="utf-8"?>
<sst xmlns="http://schemas.openxmlformats.org/spreadsheetml/2006/main" count="530" uniqueCount="118">
  <si>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</si>
  <si>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</si>
  <si>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</si>
  <si>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</si>
  <si>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</si>
  <si>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</si>
  <si>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</si>
  <si>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</si>
  <si>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</si>
  <si>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</si>
  <si>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</si>
  <si>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</si>
  <si>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</si>
  <si>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</si>
  <si>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</si>
  <si>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</si>
  <si>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</si>
  <si>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</si>
  <si>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</si>
  <si>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</si>
  <si>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</si>
  <si>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</si>
  <si>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</si>
  <si>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</si>
  <si>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</si>
  <si>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</si>
  <si>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</si>
  <si>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</si>
  <si>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</si>
  <si>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</si>
  <si>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</si>
  <si>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VALOAREA ESTIMATĂ Totală fără TVA</t>
  </si>
  <si>
    <t>Investigații</t>
  </si>
  <si>
    <t>Analizator în comodat</t>
  </si>
  <si>
    <t>Bucată</t>
  </si>
  <si>
    <t>11. Termenul de livrare/prestare/executare/instalare, instruire și dare în exploatare: în conformitatea cu pct.11 din Anunțul de Participare</t>
  </si>
  <si>
    <t>SUMA TOTALĂ</t>
  </si>
  <si>
    <t>Achiziționarea investigațiilor hematologice pentru analizatoare conform necesităților instituțiilor medico-sanitare publice pentru anul 2026</t>
  </si>
  <si>
    <t>Analiza generală a sângelui în conformitate cu norma metodologică 1518 (echivalent pentru Abbott, CELL-DYN Emerald 18,
Haematology Analyser)</t>
  </si>
  <si>
    <t>Analiza generală a sângelui în conformitate cu norma metodologică 1518 (echivalent pentru Abbott, CELL-DYN Emerald 22,
Haematology Analyser)</t>
  </si>
  <si>
    <t>Analiza generală a sângelui în conformitate cu norma metodologică 1518 (echivalent pentru Abbott, CELL-DYN Ruby, Haematology Analyser)</t>
  </si>
  <si>
    <t>Analiza generală a sângelui în conformitate cu norma metodologică 1518 (echivalent pentru Avantor, BeneSphera H32,
Hematology Analyzer)</t>
  </si>
  <si>
    <t>Analiza generală a sângelui în conformitate cu norma metodologică 1518 (echivalent pentru Edan, H30 Pro,
Hematology Analyzer)</t>
  </si>
  <si>
    <t>Analiza generală a sângelui în conformitate cu norma metodologică 1518 (echivalent pentru Edan, H60,
Hematology Analyzer)</t>
  </si>
  <si>
    <t>Analiza generală a sângelui în conformitate cu norma metodologică 1518 (echivalent pentru Erma, PCE-210,
Hemoglobin Meter)</t>
  </si>
  <si>
    <t>Analiza generală a sângelui în conformitate cu norma metodologică 1518 (echivalent pentru Horiba, Pentra XLR,
Hematology Analyzer)</t>
  </si>
  <si>
    <t>Analiza generală a sângelui în conformitate cu norma metodologică 1518 (echivalent pentru Mindray, BC-20,
Hematology Analyzer)</t>
  </si>
  <si>
    <t>Analiza generală a sângelui în conformitate cu norma metodologică 1518 (echivalent pentru Mindray, BC-20S,
Hematology Analyzer)</t>
  </si>
  <si>
    <t>Analiza generală a sângelui în conformitate cu norma metodologică 1518 (echivalent pentruMindray, BC-30,
Hematology Analyzer)</t>
  </si>
  <si>
    <t>Analiza generală a sângelui în conformitate cu norma metodologică 1518 (echivalent pentru Mindray, BC-30s,
Hematology Analyzer)</t>
  </si>
  <si>
    <t>Analiza generală a sângelui în conformitate cu norma metodologică 1518 (echivalent pentru Mindray, BC-3600,
Hematology Analyzer)</t>
  </si>
  <si>
    <t>Analiza generală a sângelui în conformitate cu norma metodologică 1518 (echivalent pentru Mindray, BC-5000,
Hematology Analyzer)</t>
  </si>
  <si>
    <t>Analiza generală a sângelui în conformitate cu norma metodologică 1518 (echivalent pentru Mindray, BC-5150,
Hematology Analyzer)</t>
  </si>
  <si>
    <t>Analiza generală a sângelui în conformitate cu norma metodologică 1518 (echivalent pentru Mindray, BC-5300,
Hematology Analyzer)</t>
  </si>
  <si>
    <t>Analiza generală a sângelui în conformitate cu norma metodologică 1518 (echivalent pentru Mindray, BC-760,
Hematology Analyzer)</t>
  </si>
  <si>
    <t>Analiza generală a sângelui în conformitate cu norma metodologică 1518 (echivalent pentru Sysmex, KX-21N,
Hematology Analyzer)</t>
  </si>
  <si>
    <t>Analiza generală a sângelui în conformitate cu norma metodologică 1518 (echivalent pentru Sysmex, XN-1000,
Hematology Analyzer)</t>
  </si>
  <si>
    <t>Analiza generală a sângelui în conformitate cu norma metodologică 1518 (echivalent pentru Sysmex, XN-330,
Hematology Analyzer)</t>
  </si>
  <si>
    <t>Analiza generală a sângelui în conformitate cu norma metodologică 1518 (echivalent pentru Sysmex, XN-550,
Hematology Analyzer)</t>
  </si>
  <si>
    <t>Analiza generală a sângelui în conformitate cu norma metodologică 1518 (echivalent pentru Sysmex, XP-300,
Hematology Analyzer)</t>
  </si>
  <si>
    <t>Analiza generală a sângelui în conformitate cu norma metodologică 1518 (echivalent pentru Horiba, Yumizen H500 OT,
Hematology Analyzer)</t>
  </si>
  <si>
    <t>Analiza generală a sângelui în conformitate cu norma metodologică 1518 (echivalent pentru Sysmex, XN-1000i,
Hematology Analyzer)</t>
  </si>
  <si>
    <t>Analiza generală a sângelui în conformitate cu norma metodologică 1518 (echivalent pentru Sysmex, XN-2000,
Hematology Analyzer)</t>
  </si>
  <si>
    <t>Analiza generală a sângelui în conformitate cu norma metodologică 1518 (echivalent pentru Sysmex, XP-300,
Hematology Analy)</t>
  </si>
  <si>
    <t>Analiza generală a sângelui în conformitate cu norma metodologică 1518 pentru analizatorul din dotare Abbott, CELL-DYN Emerald 18,
Haematology Analyser,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</si>
  <si>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sângelui în conformitate cu norma metodologică 1518 pentru analizatorul din dotare Abbott, CELL-DYN Emerald 22, Haematology Analyser,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</si>
  <si>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sângelui în conformitate cu norma metodologică 1518 pentru analizatorul din dotare Abbott, CELL-DYN Ruby, Haematology Analyser,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</si>
  <si>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sângelui în conformitate cu norma metodologică 1518 pentru analizatorul din dotare Avantor, BeneSphera H32,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</si>
  <si>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sângelui în conformitate cu norma metodologică 1518 pentru analizatorul din dotare Edan, H30 Pro,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</si>
  <si>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sângelui în conformitate cu norma metodologică 1518 pentru analizatorul din dotare Edan, H60,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</si>
  <si>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sângelui în conformitate cu norma metodologică 1518 pentru analizatorul din dotare Erma, PCE-210, Hemoglobin Meter,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</si>
  <si>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sângelui în conformitate cu norma metodologică 1518 pentru analizatorul din dotare Horiba, Pentra XLR,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</si>
  <si>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sângelui în conformitate cu norma metodologică 1518 pentru analizatorul din dotare Mindray, BC-20,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</si>
  <si>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sângelui în conformitate cu norma metodologică 1518 pentru analizatorul din dotare Mindray, BC-20S,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</si>
  <si>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sângelui în conformitate cu norma metodologică 1518 pentru analizatorul din dotare Mindray, BC-30,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</si>
  <si>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sângelui în conformitate cu norma metodologică 1518 pentru analizatorul din dotare Mindray, BC-30s,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</si>
  <si>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sângelui în conformitate cu norma metodologică 1518 pentru analizatorul din dotare Mindray, BC-3600,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</si>
  <si>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sângelui în conformitate cu norma metodologică 1518 pentru analizatorul din dotare Mindray, BC-5000,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</si>
  <si>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sângelui în conformitate cu norma metodologică 1518 pentru analizatorul din dotare Mindray, BC-5150,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</si>
  <si>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sângelui în conformitate cu norma metodologică 1518 pentru analizatorul din dotare Mindray, BC-5300,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</si>
  <si>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sângelui în conformitate cu norma metodologică 1518 pentru analizatorul din dotare Mindray, BC-760,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</si>
  <si>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sângelui în conformitate cu norma metodologică 1518 pentru analizatorul din dotare Sysmex, KX-21N,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</si>
  <si>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sângelui în conformitate cu norma metodologică 1518 pentru analizatorul din dotare Sysmex, XN-1000,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</si>
  <si>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sângelui în conformitate cu norma metodologică 1518 pentru analizatorul din dotare Sysmex, XN-330,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</si>
  <si>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sângelui în conformitate cu norma metodologică 1518 pentru analizatorul din dotare Sysmex, XN-550,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</si>
  <si>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sângelui în conformitate cu norma metodologică 1518 pentru analizatorul din dotare Sysmex, XP-300,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</si>
  <si>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sângelui în conformitate cu norma metodologică 1518 pentru analizatorul din dotare Horiba, Yumizen H500 OT,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</si>
  <si>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sângelui în conformitate cu norma metodologică 1518 pentru analizatorul din dotareSysmex, XN-1000i,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</si>
  <si>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sângelui în conformitate cu norma metodologică 1518 pentru analizatorul din dotareSysmex, XN-2000,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</si>
  <si>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sângelui în conformitate cu norma metodologică 1518 pentru analizatorul din dotare Sysmex, XP-300,
Hematology Analy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</si>
  <si>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cu operare manuală (încărcare individuală a probelor).
Tehnologie, metoda de detecție	Impedanță electronică pentru numărarea WBC/RBC/PLT, spectrofotometrie de absorbție pentru Hgb.
Interfața	Ecran tactil color (LCD), tastatură soft, port USB/RS-232 și conectivitate LIS.
Productivitate	≥ 50 probe/oră.
Volum probă	≤ 10 µL
Parametri analizați (diferențial 3diff)	WBC, RBC, PLT, HGB, HCT, MCV, MCH, MCHC, RDW, MPV, PCT, PDW, LYM #/%, MID #/%, GRAN #/%;
Stocare date	≥ 1500 rezultate cu histograme
Program integrat de control al calității	Obligatoriu – sistem de QC integrat cu grafice Levey-Jennings și fișiere de control intern.</t>
  </si>
  <si>
    <t>Analizator de ultima generația, cu anul producerii nu mai mic de 2023.
Tip dispozitiv / mod de operare	Analizator hematologic automat, cu operare semi-automată sau complet automată, în funcție de configurație.
Tehnologie, metoda de detecție	Citometrie în flux (optică) combinată cu impedanță electronică pentru numărarea WBC/RBC/PLT și spectrofotometrie de absorbție pentru Hgb.
Interfața	Ecran tactil color (LCD), tastatură soft, port USB/RS-232 și conectivitate LIS.
Productivitate	≥ 55 probe/oră.
Volum probă	≤ 10 µL.
Parametri analizați (diferențial 5 diff)	WBC, RBC, PLT, HGB, HCT, MCV, MCH, MCHC, RDW, MPV, LYM #/%, MONO #/%, NEU #/%, EOS #/%, BASO #/%.
Stocare date	≥ 1500 rezultate cu histograme; export prin USB sau rețea LIS.
Program integrat de control al calității	Obligatoriu – sistem de QC integrat cu grafice Levey-Jennings și fișiere de control intern.</t>
  </si>
  <si>
    <t>Analizator de ultima generația, cu anul producerii nu mai mic de 2023.
Tip dispozitiv / mod de operare	Analizator hematologic automat, cu sistem de alimentare manuală sau opțional autoloader pentru lucru continuu.
Tehnologie, metoda de detecție	Citometrie în flux cu detecție optică multiunghiulară (MAPSS) pentru WBC și diferențial 5-parte; impedanță electronică pentru RBC și PLT; spectrofotometrie pentru Hgb. / tehnologie echivalentă, similară.
Interfața	Ecran tactil color, tastatură soft,port USB/RS-232 și conectivitate LIS.
Productivitate	≥ 80 probe/oră.
Volum probă	150–230 µL, în funcție de modul de operare (manual / autoloader).
Parametri analizați (diferențial 5 diff)	WBC, RBC, PLT, HGB, HCT, MCV, MCH, MCHC, RDW, MPV, reticulocite, LYM #/%, MONO #/%, NEU #/%, EOS #/%, BASO #/%.
Stocare date	≥ 10000 rezultate cu histograme; export prin USB sau rețea LIS.
Program integrat de control al calității	Obligatoriu – sistem de QC integrat cu grafice Levey-Jennings și fișiere de control intern.</t>
  </si>
  <si>
    <t>Analizator de ultima generația, cu anul producerii nu mai mic de 2023.
Tip dispozitiv / mod de operare	Analizator hematologic automat, modul de operare manual sau semi-automat (încărcare individuală de probe)
Tehnologie, metoda de detecție	Impedanță electronică pentru numărarea WBC/RBC/PLT / tehnologie echivalentă, similară sau mai avansată.
Interfața	Ecran tactil color, tastatură soft, port USB/RS-232 și conectivitate LIS.
Productivitate	≥ 60 probe/oră.
Volum probă	9,8–20 µL, în funcție de modul de operare (probă întreaga / mod pre-diluat).
Parametri analizați (diferențial 3 diff)	WBC, RBC, PLT, HGB, HCT, MCV, MCH, MCHC, RDW, MPV, PCT, PDW, LYM #/%, MID #/%, GRAN #/%;
Stocare date	≥ 50000 rezultate cu histograme; export prin USB sau rețea LIS.
Program integrat de control al calității	Obligatoriu – sistem de QC integrat cu grafice Levey-Jennings și fișiere de control intern.</t>
  </si>
  <si>
    <t>Analizator de ultima generația, cu anul producerii nu mai mic de 2023.
Tip dispozitiv / mod de operare	Analizator hematologic automat,
Tehnologie, metoda de detecție	Impedanță directă pentru numărarea WBC/RBC/PLT + reagent de liza fără cianură pentru HGB / tehnologie echivalentă, similară sau mai avansată.
Interfața	Ecran tactil color, tastatură soft, port USB/RS-232 și conectivitate LIS.
Productivitate	≥ 60 probe/oră.
Volum probă	10–20 µL, în funcție de modul de operare (sânge integru / mod pre-diluat).
Parametri analizați (diferențial 3 diff)	WBC, LYM %, MXD %, LYM#, MXD#, NEUT#, RBC, HGB, HCT, MCV, MCH, MCHC, RDW-CV, RDW-SD, PLT, MPV, PDW, PCT, PLCR,
Stocare date	≥ 100000 rezultate cu histograme; export prin USB sau rețea LIS.
Program integrat de control al calității	Obligatoriu – sistem de QC integrat cu grafice Levey-Jennings și fișiere de control intern.</t>
  </si>
  <si>
    <t>Analizator de ultima generația, cu anul producerii nu mai mic de 2023.
Tip dispozitiv / mod de operare	Analizator hematologic automat/semi-automat, modul standard (încărcare manuală a probelor) – varianta „H60” (fără autoloader).
Tehnologie, metoda de detecție	Citometrie în flux cu laser semiconductor pentru WBC/Diff/BASO, impedanță electrică pentru RBC/PLT, reagent fără cianură pentru HGB./ tehnologie echivalentă, similară sau mai avansată.
Interfața	Ecran tactil color, tastatură soft, port USB/RS-232 și conectivitate LIS.
Productivitate	≥ 60 probe/oră.
Volum probă	16–20 µL, în funcție de modul de operare (sânge integru / mod pre-diluat).
Parametri analizați (diferențial 5 diff)	25-29 parametri raportabili incluzând: WBC, LYM%, MON%, NEU%, BAS%, EOS%, LYM#, MON#, NEU#, EOS#, BAS#, RBC, HGB, HCT, MCV, MCH, MCHC, RDW-CV, RDW-SD, PLT, MPV, PDW, PCT, P-LCR, P-LCC. Plus parametri de cercetare (RUO) precum LIC%, LIC#, ALY%, ALY#, NLR, PLR.
Stocare date	≥ 100000 rezultate cu histograme; export prin USB sau rețea LIS.
Program integrat de control al calității	Obligatoriu – sistem de QC integrat cu grafice Levey-Jennings și fișiere de control intern.</t>
  </si>
  <si>
    <t>Analizator de ultima generația, cu anul producerii nu mai mic de 2023.
Tip dispozitiv / mod de operare	Analizator hematologic automat
Tehnologie, metoda de detecție	Impedanță electrică pentru numărarea celulelor (blood cell counting), colorimetrie pentru HGB./ tehnologie echivalentă, similară sau mai avansată.
Interfața	Ecran tactil color, tastatură soft, port USB/RS-232 și conectivitate LIS.
Productivitate	≥ 60 probe/oră.
Volum probă	10–20 µL, în funcție de modul de operare (venos / mod pre-diluat).
Parametri analizați (diferențial 3 diff)	WBC, LYM #/%, MID #/%, GRA #/%, RBC, HGB, HCT, MCV, MCH, MCHC, RDW, PLT, MPV, PDW, PCT.
Stocare date	≥ 1000 rezultate cu histograme; export prin USB sau rețea LIS.
Program integrat de control al calității	Sistem de auto-monitorizare (self-monitoring) integrat, curățare automată a circuitelor.</t>
  </si>
  <si>
    <t>Analizator de ultima generația, cu anul producerii nu mai mic de 2023.
Tip dispozitiv / mod de operare	Analizator hematologic automat, încărcare automată (autoloader 100 tuburi)
Tehnologie, metoda de detecție	Impedanță + optică + fluorometrie pentru reticulocite (tehnologie DHSS – Double Hydrodynamic Sequential System)/ tehnologie echivalentă, similară sau mai avansată.
Interfața	Ecran tactil color, tastatură soft, port USB/RS-232 și conectivitate LIS.
Productivitate	≥ 80 probe/oră.
Volum probă	35–53 µL, în funcție de modul de operare.
Parametri analizați (diferențial 5 diff)	WBC, NEU# &amp; NEU%, LYM# &amp; LYM%, MON# &amp; MON%, EOS# &amp; EOS%, BAS# &amp; BAS%, ALY# &amp; ALY%, LIC# &amp; LIC%, RBC, HGB, HCT, MCV, MCH, MCHC, RDW CV, RDW SD, PLT, MPV, PCT*, PDW*, RET% , RET#, RETH%, RETM%, RETL%, CRC%, IRF%
Stocare date	≥ 10000 rezultate cu histograme; export prin USB sau rețea LIS.
Program integrat de control al calității	Sistem QC integrat cu Levey-Jennings, grafică, log-uri de întreţinere şi calibrare</t>
  </si>
  <si>
    <t>Analizator de ultima generația, cu anul producerii nu mai mic de 2023.
Tip dispozitiv / mod de operare	Analizator hematologic automat, diferenţial 3-parte (CBC + 3-DIFF) cu încărcare manuală / deschisă
Tehnologie, metoda de detecție	Impedanţă pentru numărarea WBC/RBC/PLT; agent de liză fără cianură pentru HGB./ tehnologie echivalentă, similară sau mai avansată.
Interfața	Ecran tactil color, tastatură soft, port USB/RS-232 și conectivitate LIS.
Productivitate	≥ 40 probe/oră.
Volum probă	Mod sânge integral ≤ 9 µL; mod prediluare ≤ 20 µL.
Parametri analizați (diferențial 3 diff)	20 parametri: WBC, Lymph#, Mid#, Gran#, Lymph%, Mid%, Gran%, RBC, HGB, HCT, MCV, MCH, MCHC, RDW-CV, RDW-SD, PLT, MPV, PDW, PCT, P-LCR.
Stocare date	≥ 100000 rezultate cu histograme; export prin USB sau rețea LIS.
Program integrat de control al calității	sistem de QC original, reactivi și calibratori dedicați.</t>
  </si>
  <si>
    <t>Analizator de ultima generația, cu anul producerii nu mai mic de 2023.
Tip dispozitiv / mod de operare	Analizator hematologic automat, diferenţial 3-parte („CBC + 3-DIFF”), încărcare manuală a probelor („open vial”).
Tehnologie, metoda de detecție	Metodă de impedanţă pentru WBC, RBC şi PLT; reagent fără cianură pentru HGB. / tehnologie echivalentă, similară sau mai avansată.
Interfața	Ecran tactil color, tastatură soft, port USB/RS-232 și conectivitate LIS.
Productivitate	≥ 40 probe/oră.
Volum probă	Mod sânge integral: ≤ 9 µL; mod prediluare: ≤ 20 µL.
Parametri analizați (diferențial 3 diff)	19 parametri + 3 histograme: WBC, Lymph#, Mid#, Gran#, Lymph%, Mid%, Gran%, RBC, HGB, HCT, MCV, MCH, MCHC, RDW-CV, RDW-SD, PLT, MPV, PDW, PCT.
Stocare date	≥ 200000 rezultate cu histograme; export prin USB sau rețea LIS.
Program integrat de control al calității	sistem QC original, consumabile dedicate, calibratori incluși.</t>
  </si>
  <si>
    <t>Analizator de ultima generația, cu anul producerii nu mai mic de 2023.
Tip dispozitiv / mod de operare	Analizator hematologic automat, diferenţial 3-parte („CBC + 3 DIFF”), încărcare deschisă a probelor.
Tehnologie, metoda de detecție	Metodă de impedanţă pentru WBC, RBC şi PLT; reagent fără cianură pentru testul HGB. / tehnologie echivalentă, similară sau mai avansată.
Interfața	Ecran tactil color, tastatură soft, port USB/RS-232 și conectivitate LIS.
Productivitate	≥ 60 probe/oră.
Volum probă	≤ 9 µL în mod „whole blood”; ≤ 20 µL în mod prediluare.
Parametri analizați (diferențial 3 diff)	21 parametri + 3 histograme: WBC, Lymph#, Mid#, Gran#, Lymph%, Mid%, Gran%, RBC, HGB, HCT, MCV, MCH, MCHC, RDW-CV, RDW-SD, PLT, MPV, PDW, PCT, P-LCR, P-LCC.
Stocare date	≥ 400000 rezultate cu histograme; export prin USB sau rețea LIS.
Program integrat de control al calității	sistem QC original, consumabile dedicate, calibratori incluși.</t>
  </si>
  <si>
    <t>Analizator de ultima generația, cu anul producerii nu mai mic de 2023.
Tip dispozitiv / mod de operare	Analizator hematologic automat, diferenţial 3-parte („CBC + 3 DIFF”), încărcare deschisă a probelor.
Tehnologie, metoda de detecție	Metodă de impedanţă pentru WBC, RBC şi PLT; reagent fără cianură pentru testul HGB. / tehnologie echivalentă, similară sau mai avansată.
Interfața	Ecran tactil color, tastatură soft, port USB/RS-232 și conectivitate LIS.
Productivitate	≥ 70 probe/oră.
Volum probă	Mod whole blood: ≤ 9 µL; Mod prediluare (pre‑diluted): ≤ 20 µL.
Parametri analizați (diferențial 3 diff)	21 parametri şi 3 histograme: WBC, Lymph#, Mid#, Gran#, Lymph %, Mid %, Gran %, RBC, HGB, HCT, MCV, MCH, MCHC, RDW‑CV, RDW‑SD, PLT, MPV, PDW, PCT, P‑LCR, P‑LCC; histograme pentru WBC, RBC, PLT.
Stocare date	≥ 500000 rezultate cu histograme; export prin USB sau rețea LIS.
Program integrat de control al calității	sistem QC original, consumabile dedicate, calibratori incluși.</t>
  </si>
  <si>
    <t>Analizator de ultima generația, cu anul producerii nu mai mic de 2023.
Tip dispozitiv / mod de operare	Analizator hematologic automat, diferenţial 3‑parte (CBC + 3 DIFF) – variantă open vial sau tub închis (opţional).
Tehnologie, metoda de detecție	Metodă de impedanţă („electrical impedance”) pentru WBC, RBC şi PLT; reagent HGB fără cianură („cyanide‑free reagent”) / tehnologie echivalentă, similară sau mai avansată.
Interfața	Ecran tactil color, tastatură soft, port USB/RS-232 și conectivitate LIS.
Productivitate	≥ 60 probe/oră.
Volum probă	Whole blood: ~17 µL; Prediluare: ~20 µL.
Parametri analizați (diferențial 3 diff)	21 parametri + 3 histograme: WBC, Lymph#, Mid#, Gran#, Lymph%, Mid%, Gran%, RBC, HGB, HCT, MCV, MCH, MCHC, RDW‑CV, RDW‑SD, PLT, MPV, PDW, PCT, P‑LCR, P‑LCC; histograme pentru WBC, RBC, PLT.
Stocare date	≥ 40000 rezultate cu histograme; export prin USB sau rețea LIS.
Program integrat de control al calității	Suport pentru 3 niveluri de QC (Low, Medium, High) și generare de grafice Levey‑Jennings (LJ) pentru monitorizarea performanței zilnice.</t>
  </si>
  <si>
    <t>Analizator de ultima generația, cu anul producerii nu mai mic de 2023.
Tip dispozitiv / mod de operare	Analizator hematologic automat, diferenţial 5‑parte (CBC + 5 DIFF) – moduri Whole blood, capilar, prediluare.
Tehnologie, metoda de detecție	Metodă de impedanţă pentru RBC/PLT; pentru WBC diferenţial: citometrie în flux + dispersie laser „tri‑angle” + coloranţi chimici; reagent hemoglobină fără cianură. / tehnologie echivalentă, similară sau mai avansată.
Interfața	Ecran tactil color, tastatură soft, port USB/RS-232 și conectivitate LIS.
Productivitate	≥ 40 probe/oră.
Volum probă	Whole blood mode: 15 µL; Predilure mode: 20 µL; (capilar de asemenea ~15 µL)
Parametri analizați (diferențial 5 diff)	23 parametri reportabili + 3 histograme + 3 scattergramuri. Lista include: WBC, Lym %, Mon %, Neu %, Bas %, Eos %, Lym#, Mon#, Neu#, Eos#, Bas#, RBC, HGB, HCT, MCV, MCH, MCHC, RDW‑CV, RDW‑SD, PLT, MPV, PDW, PCT.
Stocare date	≥ 20000 rezultate cu histograme; export prin USB sau rețea LIS.
Program integrat de control al calității	niveluri QC „low, normal and high” pentru control.</t>
  </si>
  <si>
    <t>Analizator de ultima generația, cu anul producerii nu mai mic de 2023.
Tip dispozitiv / mod de operare	Analizator hematologic automat, diferențial 5‑parte (CBC + 5 DIFF) – moduri Whole blood, Capilar şi Prediluare.
Tehnologie, metoda de detecție	Pentru WBC: citometrie în flux + tri‑angle laser scatter + coloranţi chimici; pentru RBC şi PLT: metodă de impedanţă; reagent hemoglobină fără cianură. / tehnologie echivalentă, similară sau mai avansată.
Interfața	Ecran tactil color, tastatură soft, port USB/RS-232 și conectivitate LIS.
Productivitate	≥ 60 probe/oră.
Volum probă	Whole blood mode: 15 µL; Capillary whole blood: 15 µL; Prediluare mode: 20 µL.
Parametri analizați (diferențial 5 diff)	25 parametri reportabili + 4 parametri de cercetare; include WBC, Neu%, Lymph%, Mon%, Eos%, Bas%, Neu#, Lymph#, Mon#, Eos#, Bas#, RBC, HGB, HCT, MCV, MCH, MCHC, RDW‑CV, RDW‑SD, PLT, MPV, PDW, PCT, P‑LCR, P‑LCC.
Stocare date	≥ 40000 rezultate cu histograme; export prin USB sau rețea LIS.
Program integrat de control al calității	Include reactivi dedicați, calibratori originali.</t>
  </si>
  <si>
    <t>Analizator de ultima generația, cu anul producerii nu mai mic de 2023.
Tip dispozitiv / mod de operare	Analizator hematologic automat, diferenţial 5‑parte (CBC + DIFF 5‑part) – moduri Whole blood &amp; prediluare.
Tehnologie, metoda de detecție	Combină citometrie în flux + laser semiconductor scatter + coloranţi chimici pentru WBC; metodă impedanţă pentru RBC şi PLT; reagent hemoglobină fără cianură. / tehnologie echivalentă, similară sau mai avansată.
Interfața	Ecran tactil color, tastatură soft, port USB/RS-232 și conectivitate LIS.
Productivitate	≥ 60 probe/oră.
Volum probă	Whole blood: ~20 µL; Prediluare: ~20 µL.
Parametri analizați (diferențial 5 diff)	27 parametri: WBC, Lym%, Mon%, Neu%, Eos%, Bas%, Lym#, Mon#, Neu#, Eos#, Bas#, RBC, HGB, HCT, MCV, MCH, MCHC, RDW‑CV, RDW‑SD, PLT, MPV, PDW, PCT, LIC%, LIC#, ALY%, ALY# + 3 histograme + 1 scattergram.
Stocare date	≥ 40000 rezultate cu histograme; export prin USB sau rețea LIS.
Program integrat de control al calității	controale tri‑nivel („Low, Normal, High”)</t>
  </si>
  <si>
    <t>Analizator de ultima generația, cu anul producerii nu mai mic de 2023.
Tip dispozitiv / mod de operare	Analizator hematologic automat cu diferenţial 5‑parte (CBC + DIFF + ESR integrat).
Tehnologie, metoda de detecție	Tehnologie „SF Cube” (3D analiză cu scatter laser + fluorescenţă) pentru WBC/DIFF; impedanţă pentru RBC/PLT; metodi colorimetrică pentru HGB; metodă fotometrică pentru ESR. / tehnologie echivalentă, similară sau mai avansată.
Interfața	Ecran tactil color, tastatură soft, port USB/RS-232 și conectivitate LIS.
Productivitate	Mod „CD” (whole blood): până la 80 probe/oră; alt mod „CD + ESR”: 40 probe/oră.
Volum probă	Whole blood CD: ~ 25 µL; CD + ESR: ~ 160 µL; Prediluare: ~20 µL.
Parametri analizați (diferențial 5 diff)	WBC Bas# Bas% Neu# Neu% Eos# Eos% Lym# Lym% Mon#
Mon% IMG# IMG% RET%* RET#* RHE* IRF* LFR* MFR* HFR*
RBC HGB MCV MCH MCHC RDW-CV RDW-SD HCT NRBC#
NRBC% PLT PLT-I PLT-H PLT-O* MPV PDW PCT P-LCR P-LCC
IPF ESR
Stocare date	≥ 150000 rezultate cu histograme; export prin USB sau rețea LIS.
Program integrat de control al calității	Obligatoriu</t>
  </si>
  <si>
    <t>Analizator de ultima generația, cu anul producerii nu mai mic de 2023.
Tip dispozitiv / mod de operare	Analizator hematologic automat, diferenţial 3‑parte (CBC + 3 DIFF) – mod „whole blood” şi mod prediluare.
Tehnologie, metoda de detecție	Metodă de detecție prin curent continuu (Direct Current, DC) pentru RBC, WBC, PLT; reagent fără cianură pentru HGB. / tehnologie echivalentă, similară sau mai avansată.
Interfața	Ecran digital, tastatură, port USB/RS-232 și conectivitate LIS.
Productivitate	≥ 60 probe/oră.
Volum probă	Whole Blood Mode: 50 µL; Prediluare Mode: 20 µL.
Parametri analizați (diferențial 3 diff)	17 raportabili în mod standard cu diferenţial 3‑parte + 3 histograme: WBC, LYM%, MXD%, NEUT%, LYM#, MXD#, NEUT#, RBC, HGB, HCT, MCV, MCH, MCHC, RDW‑CV, RDW‑SD, PLT, MPV, PDW, P‑LCR.
Stocare date	≥ 300 rezultate cu histograme; export prin USB sau rețea LIS.
Program integrat de control al calității	Include programe QC: graficul Levey‑Jennings (LJ) şi X‑bar/R charts.</t>
  </si>
  <si>
    <t>Analizator de ultima generația, cu anul producerii nu mai mic de 2023.
Tip dispozitiv / mod de operare	Analizator hematologic automat, diferenţial 5‑parte (CBC + DIFF) cu opțiuni pentru reticulocite, plachete fluorescente, lichide corporale.
Tehnologie, metoda de detecție	Fluorescent Flow Cytometry (canal WBC/DIFF/RET/PLT‑F/WPC); RBC/PLT prin impedanţă cu focalizare hidrodinamică; HGB metodă SLS fără cianură. / tehnologie echivalentă, similară sau mai avansată.
Interfața	Ecran tactil, tastatură soft, port USB/RS-232 și conectivitate LIS.
Productivitate	≥ 100 probe/oră. (mod CBC+DIFF).
Volum probă	Volum aspirare: 88 µL pentru mod Whole Blood; diluare/moduri speciale 70 µL.
Parametri analizați (diferențial 5 diff)	Multiple parametri: WBC, NEUT%, NEUT#, LYMPH%, LYMPH#, MONO%, MONO#, EO%, EO#, BASO%, BASO#, IG%, IG#; RBC, HGB, HCT, MCV, MCH, MCHC; PLT, RDW‑SD, RDW‑CV, MPV, PDW, P‑LCR, PCT; plus opțional RET%, RET#, IRF
Stocare date	≥ 100000 rezultate cu histograme; export prin USB sau rețea LIS.
Program integrat de control al calității	Materiale QC: „XN Check (three levels)” pentru QC standard şi „XN Check BF (two levels)” pentru lichide corporale.</t>
  </si>
  <si>
    <t>Analizator de ultima generația, cu anul producerii nu mai mic de 2023.
Tip dispozitiv / mod de operare	Analizator hematologic automat, diferenţial 6‑parte (CBC + 6 DIFF) – mod „open tube” (încărcare deschisă a probelor)..
Tehnologie, metoda de detecție	„Fluorescent Flow Cytometry” pentru WBC/DIFF/RET; impedanţă cu focalizare hidrodinamică (RBC/PLT); metodă SLS fără cianură pentru HGB. / tehnologie echivalentă, similară sau mai avansată.
Interfața	Ecran tactil, tastatură soft, port USB/RS-232 și conectivitate LIS.
Productivitate	≥ 60 probe/oră. (mod CBC+DIFF).
Volum probă	Whole blood: 25 µL; Prediluare (pre‑dilute mode): ~70 µL.
Parametri analizați (diferențial 6 diff)	WBC, RBC, HGB, HCT, MCV, MCH, MCHC, PLT, RDW‑SD, RDW‑CV, PDW, MPV, P‑LCR, PCT, NEUT#, LYMPH#, MONO#, EO#, BASO#, NEUT%, LYMPH%, MONO%, EO%, BASO%, IG#, IG%
Stocare date	≥ 100000 rezultate cu histograme; export prin USB sau rețea LIS.
Program integrat de control al calității	Suport pentru sisteme QC tip „Xbar / Levey‑Jennings” şi set de controale QC dedicate („XN‑L CHECK or XN CHECK”)</t>
  </si>
  <si>
    <t>Analizator de ultima generația, cu anul producerii nu mai mic de 2023.
Tip dispozitiv / mod de operare	Analizator hematologic automat, diferenţial 5/6‑parte) cu moduri „whole blood”, prediluare, încărcare continuă a probelor.
Tehnologie, metoda de detecție	Citometrie în flux cu fluorescenţă pentru WBC/DIFF; impedanţă (DC) cu focalizare hidrodinamică pentru RBC/PLT; metodă SLS fără cianură pentru HGB. / tehnologie echivalentă, similară sau mai avansată.
Interfața	Ecran tactil, tastatură soft, port USB/RS-232 și conectivitate LIS.
Productivitate	≥ 60 probe/oră. (mod CBC+DIFF).
Volum probă	Whole blood: 25 µL; Prediluare / Body Fluid mode: ~70 µL.
Parametri analizați (diferențial 5/6 diff)	WBC, RBC, HGB, HCT, MCV, MCH, MCHC, PLT, RDW‑SD, RDW‑CV, PDW, MPV, P‑LCR, PCT, NEUT#, LYMPH#, MONO#, EO#, BASO#, NEUT%, LYMPH%, MONO%, EO%, BASO%, IG#, IG#; opţional RET#, RET%, IRF
Stocare date	≥ 100000 rezultate cu histograme; export prin USB sau rețea LIS.
Program integrat de control al calității	Materiale QC dedicate: „XN‑L Check” (sau „XN Check”) cu trei niveluri (Nivel 1‑2‑3) pentru acoperirea gamei clinice – permite monitorizare pe interval normal/scăzut/înalt.</t>
  </si>
  <si>
    <t>Analizator de ultima generația, cu anul producerii nu mai mic de 2023.
Tip dispozitiv / mod de operare	Analizor hematologic automat, diferenţial 3‑parte (CBC + 3 DIFF) — mod „whole blood” şi pre‑diluare („pre‑diluted mode”).
Tehnologie, metoda de detecție	Metodă de detecţie prin curent continuu (DC) pentru WBC, RBC şi PLT; pentru HGB metodă fără cianură; HCT prin metoda acumulării volumului eritrocitar. / tehnologie echivalentă, similară sau mai avansată.
Interfața	Ecran tactil, tastatură soft, port USB/RS-232 și conectivitate LIS.
Productivitate	≥ 60 probe/oră. 
Volum probă	Mod whole blood: ~ 50 µL; mod pre‑diluare: ~ 20 µL.
Parametri analizați (diferențial 3 diff)	20 parametri în mod whole blood şi pre‑diluare: WBC, RBC, HGB, HCT, MCV, MCH, MCHC, PLT, LYM% (W‑SCR), MXD% (W‑MCR), NEUT% (W‑LCR), LYM# (W‑SCC), MXD# (W‑MCC), NEUT# (W‑LCC), RDW‑SD, RDW‑CV, PDW, MPV, P‑LCR, PCT.
Stocare date	≥ 40000 rezultate cu histograme; export prin USB sau rețea LIS.
Program integrat de control al calității	(internal QC); suport pentru graficul Levey‑Jennings chart şi fişiere X‑bar/M.</t>
  </si>
  <si>
    <t>Analizator de ultima generația, cu anul producerii nu mai mic de 2023.
Tip dispozitiv / mod de operare	Analizor hematologic automat, diferențial 6-parte (CBC + 6 DIFF); mod „open tube” (încărcare manuală a probelor).
Tehnologie, metoda de detecție	Tehnologie combinată: impedanță cu focalizare hidrodinamică pentru RBC și PLT, citometrie de flux cu fluorescență pentru WBC/DIFF/RET; metodă SLS fără cianură pentru HGB. / tehnologie echivalentă, similară sau mai avansată.
Interfața	Ecran tactil color;  port USB/RS-232 și conectivitate LIS.
Productivitate	≥ 60 probe/oră.
Volum probă	Mod „whole blood”: aproximativ 20 µL.
Parametri analizați (diferențial 5 diff)	27 parametri: WBC, RBC, HGB, HCT, MCV, MCH, MCHC, PLT, RDW-SD, RDW-CV, PDW, MPV, P-LCR, PCT, NEUT#, LYMPH#, MONO#, EO#, BASO#, IG#, NEUT%, LYMPH%, MONO%, EO%, BASO%, IG%, RET# și RET%.
Stocare date	≥ 10000 rezultate cu histograme; export prin USB sau rețea LIS.
Program integrat de control al calității	Sistem QC intern cu suport pentru diagrame Levey-Jennings și X-bar; compatibil cu controale QC dedicate.</t>
  </si>
  <si>
    <t>Analizator de ultima generația, cu anul producerii nu mai mic de 2023.
Tip dispozitiv / mod de operare	Analizor hematologic automat, diferențial 6-parte (CBC + 6 DIFF); mod „closed tube” (standard) și „open tube” opțional.
Tehnologie, metoda de detecție	Citometrie de flux cu fluorescență (Fluorescent Flow Cytometry) pentru WBC/DIFF/RET; impedanță cu focalizare hidrodinamică pentru RBC și PLT; metodă fără cianură (SLS) pentru HGB. / tehnologie echivalentă, similară sau mai avansată.
Interfața	Ecran tactil, tastatură soft, porturi USB, port USB/RS-232 și conectivitate LIS.
Productivitate	≥ 100 probe/oră. (mod CBC+DIFF).
Volum probă	Mod „whole blood”: 88 µL; mod „predilute”: 20 µL.
Parametri analizați (diferențial 6 diff)	WBC, RBC, HGB, HCT, MCV, MCH, MCHC, PLT, RDW-SD, RDW-CV, PDW, MPV, P-LCR, PCT, NEUT#, LYMPH#, MONO#, EO#, BASO#, IG#, NRBC#, RET#, RET%, NEUT%, LYMPH%, MONO%, EO%, BASO%, IG%.
Stocare date	≥ 100 000 rezultate cu histograme; export prin USB sau rețea LIS.
Program integrat de control al calității	QC intern multilevel; grafice Levey-Jennings, X-Bar, Westgard</t>
  </si>
  <si>
    <t>Analizator de ultima generația, cu anul producerii nu mai mic de 2023.
Tip dispozitiv / mod de operare	Analizor hematologic automat, diferenţial 6‑parte (CBC + 6 DIFF); sistem modular format din două module analitice, operare „open tube” sau „closed tube”
Tehnologie, metoda de detecție	Citometrie de flux cu fluorescenţă (Fluorescent Flow Cytometry) pentru WBC/DIFF/RET/PLT‑F/WPC; impedanţă focalizată hidrodinamic pentru RBC/PLT; metodă SLS fără cianură pentru HGB. / tehnologie echivalentă, similară sau mai avansată.
Interfața	Ecran tactil, tastatură soft, porturi USB, port USB/RS-232 și conectivitate LIS.
Productivitate	≥ 200 probe/oră. (mod CBC+DIFF).
Volum probă	Volum aspirat: 88 µL 
Parametri analizați (diferențial 6 diff)	Standard: WBC, NRBC%, NRBC#, RBC, HGB, HCT, MCV, MCH, MCHC, PLT, RDW‑SD, RDW‑CV, MicroR%, MacroR%, PDW, MPV, P‑LCR, PCT, NEUT%, NEUT#, LYMPH%, LYMPH#, MONO#, MONO#, EO%, EO#, BASO%, BASO#, IG%, IG# 
Opțional: RET%, RET#, IRF, LFR, MFR, HFR, RET‑He, HYPO‑He%, HYPER‑He%, PLT‑F, IPF#, IPF, HPC%, HPC#.
Stocare date	≥ 100 000 rezultate cu histograme; export prin USB sau rețea LIS.
Program integrat de control al calității	QC multilevel</t>
  </si>
  <si>
    <t>Analiza generală a sângelui în conformitate cu norma metodologică 1518 pentru analizatorul din dotare Edan, H60, Hematology Analyzer achiziționat prin contractul  nr.250990707-0109-0351 din 08.10.2025 (ocds-b3wdp1-MD-1749648390707 (21431175))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</si>
  <si>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automat/semi-automat, modul standard (încărcare manuală a probelor) – varianta „H60” (fără autoloader).
Tehnologie, metoda de detecție	Citometrie în flux cu laser semiconductor pentru WBC/Diff/BASO, impedanță electrică pentru RBC/PLT, reagent fără cianură pentru HGB./ tehnologie echivalentă, similară sau mai avansată.
Interfața	Ecran tactil color, tastatură soft, port USB/RS-232 și conectivitate LIS.
Productivitate	≥ 60 probe/oră.
Volum probă	16–20 µL, în funcție de modul de operare (sânge integru / mod pre-diluat).
Greutate	≤ 30 kg.
Parametri analizați (diferențial 5 diff)	25-29 parametri raportabili incluzând: WBC, LYM%, MON%, NEU%, BAS%, EOS%, LYM#, MON#, NEU#, EOS#, BAS#, RBC, HGB, HCT, MCV, MCH, MCHC, RDW-CV, RDW-SD, PLT, MPV, PDW, PCT, P-LCR, P-LCC. Plus parametri de cercetare (RUO) precum LIC%, LIC#, ALY%, ALY#, NLR, PLR.
Stocare date	≥ 100000 rezultate cu histograme; export prin USB sau rețea LIS.
Program integrat de control al calității	Obligatoriu – sistem de QC integrat cu grafice Levey-Jennings și fișiere de control intern.</t>
  </si>
  <si>
    <t>Analizator în comodat penrtu alternativă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</si>
</sst>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44">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b/>
      <sz val="12"/>
      <color indexed="8"/>
      <name val="Times New Roman"/>
      <family val="1"/>
      <charset val="204"/>
    </font>
    <font>
      <sz val="12"/>
      <color indexed="8"/>
      <name val="Times New Roman"/>
      <family val="1"/>
      <charset val="204"/>
    </font>
    <font>
      <sz val="11"/>
      <color theme="1"/>
      <name val="Times New Roman"/>
      <family val="1"/>
      <charset val="204"/>
    </font>
    <font>
      <sz val="16"/>
      <name val="Times New Roman"/>
      <family val="1"/>
      <charset val="204"/>
    </font>
    <font>
      <sz val="10"/>
      <name val="Times New Roman"/>
      <family val="1"/>
      <charset val="238"/>
    </font>
    <font>
      <sz val="10"/>
      <name val="Times New Roman"/>
      <family val="1"/>
    </font>
    <font>
      <b/>
      <sz val="10"/>
      <color indexed="8"/>
      <name val="Times New Roman"/>
      <family val="1"/>
    </font>
    <font>
      <b/>
      <sz val="10"/>
      <name val="Times New Roman"/>
      <family val="1"/>
      <charset val="204"/>
    </font>
    <font>
      <b/>
      <sz val="12"/>
      <name val="Times New Roman"/>
      <family val="1"/>
      <charset val="204"/>
    </font>
    <font>
      <sz val="10"/>
      <name val="Arial"/>
      <family val="2"/>
      <charset val="204"/>
    </font>
    <font>
      <sz val="10"/>
      <color theme="1"/>
      <name val="Times New Roman"/>
      <family val="1"/>
      <charset val="204"/>
    </font>
    <font>
      <sz val="11"/>
      <name val="Times New Roman"/>
      <family val="1"/>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2" tint="-9.9978637043366805E-2"/>
        <bgColor indexed="64"/>
      </patternFill>
    </fill>
    <fill>
      <patternFill patternType="solid">
        <fgColor theme="9" tint="0.79998168889431442"/>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s>
  <cellStyleXfs count="72">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29" fillId="0" borderId="0"/>
    <xf numFmtId="0" fontId="17" fillId="0" borderId="0"/>
    <xf numFmtId="0" fontId="30"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1" fillId="0" borderId="0"/>
    <xf numFmtId="0" fontId="21" fillId="0" borderId="0"/>
    <xf numFmtId="0" fontId="19" fillId="0" borderId="0"/>
    <xf numFmtId="43" fontId="41" fillId="0" borderId="0" applyFont="0" applyFill="0" applyBorder="0" applyAlignment="0" applyProtection="0"/>
  </cellStyleXfs>
  <cellXfs count="116">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2"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0" fillId="0" borderId="1" xfId="2" applyFont="1" applyBorder="1" applyAlignment="1" applyProtection="1">
      <alignment horizontal="center" vertical="center"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28" fillId="3" borderId="1" xfId="0" applyFont="1" applyFill="1" applyBorder="1" applyAlignment="1">
      <alignment horizontal="center" vertical="center"/>
    </xf>
    <xf numFmtId="0" fontId="28" fillId="3" borderId="1" xfId="0" applyFont="1" applyFill="1" applyBorder="1" applyAlignment="1">
      <alignment vertical="center"/>
    </xf>
    <xf numFmtId="0" fontId="14" fillId="3" borderId="1" xfId="0" applyFont="1" applyFill="1" applyBorder="1" applyAlignment="1">
      <alignment horizontal="center" vertical="top" wrapText="1"/>
    </xf>
    <xf numFmtId="0" fontId="10" fillId="0" borderId="1" xfId="1" applyFont="1" applyBorder="1" applyAlignment="1" applyProtection="1">
      <alignment horizontal="center" vertical="center"/>
      <protection locked="0"/>
    </xf>
    <xf numFmtId="0" fontId="27" fillId="3" borderId="1" xfId="0" applyFont="1" applyFill="1" applyBorder="1" applyAlignment="1">
      <alignment horizontal="center" vertical="center" wrapText="1"/>
    </xf>
    <xf numFmtId="0" fontId="32" fillId="3" borderId="1" xfId="2" applyFont="1" applyFill="1" applyBorder="1" applyAlignment="1" applyProtection="1">
      <alignment horizontal="left" vertical="center" wrapText="1"/>
    </xf>
    <xf numFmtId="0" fontId="32" fillId="3" borderId="1" xfId="2" applyFont="1" applyFill="1" applyBorder="1" applyAlignment="1" applyProtection="1">
      <alignment horizontal="center" vertical="center" wrapText="1"/>
    </xf>
    <xf numFmtId="0" fontId="32" fillId="3" borderId="1" xfId="0" applyFont="1" applyFill="1" applyBorder="1" applyAlignment="1" applyProtection="1">
      <alignment horizontal="left" vertical="center" wrapText="1"/>
    </xf>
    <xf numFmtId="0" fontId="32" fillId="3" borderId="1" xfId="0" applyFont="1" applyFill="1" applyBorder="1" applyAlignment="1" applyProtection="1">
      <alignment horizontal="center" vertical="center" wrapText="1"/>
    </xf>
    <xf numFmtId="0" fontId="33" fillId="3" borderId="1" xfId="1" applyFont="1" applyFill="1" applyBorder="1" applyAlignment="1" applyProtection="1">
      <alignment horizontal="center" vertical="center" wrapText="1"/>
    </xf>
    <xf numFmtId="0" fontId="35" fillId="0" borderId="1" xfId="1" applyFont="1" applyBorder="1" applyProtection="1">
      <protection locked="0"/>
    </xf>
    <xf numFmtId="0" fontId="32" fillId="3" borderId="1" xfId="2" applyFont="1" applyFill="1" applyBorder="1" applyAlignment="1" applyProtection="1">
      <alignment horizontal="left" vertical="top" wrapText="1"/>
    </xf>
    <xf numFmtId="0" fontId="32" fillId="3" borderId="1" xfId="2" applyFont="1" applyFill="1" applyBorder="1" applyAlignment="1" applyProtection="1">
      <alignment vertical="top" wrapText="1"/>
    </xf>
    <xf numFmtId="0" fontId="32" fillId="3" borderId="1" xfId="2" applyFont="1" applyFill="1" applyBorder="1" applyAlignment="1" applyProtection="1">
      <alignment horizontal="center" vertical="top" wrapText="1"/>
    </xf>
    <xf numFmtId="0" fontId="32" fillId="3" borderId="1" xfId="0" applyFont="1" applyFill="1" applyBorder="1" applyAlignment="1" applyProtection="1">
      <alignment vertical="top" wrapText="1"/>
    </xf>
    <xf numFmtId="0" fontId="32" fillId="3" borderId="1" xfId="0" applyFont="1" applyFill="1" applyBorder="1" applyAlignment="1" applyProtection="1">
      <alignment horizontal="center" vertical="top" wrapText="1"/>
    </xf>
    <xf numFmtId="0" fontId="32" fillId="3" borderId="1" xfId="0" applyFont="1" applyFill="1" applyBorder="1" applyAlignment="1" applyProtection="1">
      <alignment horizontal="left" vertical="top" wrapText="1"/>
    </xf>
    <xf numFmtId="0" fontId="34" fillId="3" borderId="1" xfId="0" applyFont="1" applyFill="1" applyBorder="1" applyAlignment="1">
      <alignment vertical="top"/>
    </xf>
    <xf numFmtId="0" fontId="35" fillId="3" borderId="1" xfId="1" applyFont="1" applyFill="1" applyBorder="1" applyAlignment="1" applyProtection="1">
      <alignment vertical="top" wrapText="1"/>
      <protection locked="0"/>
    </xf>
    <xf numFmtId="0" fontId="11" fillId="2" borderId="1" xfId="1" applyFont="1" applyFill="1" applyBorder="1" applyAlignment="1" applyProtection="1">
      <alignment horizontal="center" vertical="center" wrapText="1"/>
    </xf>
    <xf numFmtId="0" fontId="19" fillId="0" borderId="1" xfId="2" applyBorder="1" applyAlignment="1">
      <alignment wrapText="1"/>
    </xf>
    <xf numFmtId="0" fontId="19" fillId="0" borderId="1" xfId="2" applyBorder="1" applyAlignment="1">
      <alignment vertical="top" wrapText="1"/>
    </xf>
    <xf numFmtId="0" fontId="19" fillId="0" borderId="1" xfId="2" applyBorder="1" applyAlignment="1">
      <alignment horizontal="center" vertical="center" wrapText="1"/>
    </xf>
    <xf numFmtId="0" fontId="10" fillId="0" borderId="1" xfId="2" applyFont="1" applyFill="1" applyBorder="1" applyAlignment="1" applyProtection="1">
      <alignment vertical="top" wrapText="1"/>
      <protection locked="0"/>
    </xf>
    <xf numFmtId="0" fontId="12" fillId="0" borderId="1" xfId="0" applyFont="1" applyBorder="1" applyAlignment="1" applyProtection="1">
      <alignment horizontal="left" vertical="top" wrapText="1"/>
      <protection locked="0"/>
    </xf>
    <xf numFmtId="0" fontId="16" fillId="0" borderId="1" xfId="1" applyFont="1" applyBorder="1" applyAlignment="1" applyProtection="1">
      <alignment wrapText="1"/>
      <protection locked="0"/>
    </xf>
    <xf numFmtId="0" fontId="16" fillId="0" borderId="1" xfId="1" applyFont="1" applyBorder="1" applyAlignment="1" applyProtection="1">
      <alignment horizontal="left" wrapText="1"/>
      <protection locked="0"/>
    </xf>
    <xf numFmtId="0" fontId="16" fillId="0" borderId="1" xfId="1" applyFont="1" applyBorder="1" applyProtection="1">
      <protection locked="0"/>
    </xf>
    <xf numFmtId="0" fontId="11" fillId="2" borderId="1" xfId="1" applyFont="1" applyFill="1" applyBorder="1" applyAlignment="1" applyProtection="1">
      <alignment horizontal="center" vertical="center" wrapText="1"/>
    </xf>
    <xf numFmtId="0" fontId="36" fillId="3" borderId="1" xfId="24" applyFont="1" applyFill="1" applyBorder="1" applyAlignment="1" applyProtection="1">
      <alignment horizontal="center" vertical="center" wrapText="1"/>
      <protection locked="0"/>
    </xf>
    <xf numFmtId="0" fontId="10" fillId="3" borderId="1" xfId="1" applyFont="1" applyFill="1" applyBorder="1" applyAlignment="1" applyProtection="1"/>
    <xf numFmtId="165" fontId="10" fillId="3" borderId="1" xfId="1" applyNumberFormat="1" applyFont="1" applyFill="1" applyBorder="1" applyProtection="1"/>
    <xf numFmtId="0" fontId="37" fillId="0" borderId="0" xfId="1" applyFont="1" applyProtection="1">
      <protection locked="0"/>
    </xf>
    <xf numFmtId="0" fontId="37" fillId="0" borderId="0" xfId="1" applyFont="1" applyFill="1" applyBorder="1" applyAlignment="1" applyProtection="1">
      <alignment wrapText="1"/>
      <protection locked="0"/>
    </xf>
    <xf numFmtId="0" fontId="37" fillId="0" borderId="0" xfId="1" applyFont="1" applyFill="1" applyBorder="1" applyProtection="1">
      <protection locked="0"/>
    </xf>
    <xf numFmtId="0" fontId="38" fillId="5" borderId="1" xfId="24" applyFont="1" applyFill="1" applyBorder="1" applyAlignment="1" applyProtection="1">
      <alignment horizontal="center" vertical="center" wrapText="1"/>
      <protection locked="0"/>
    </xf>
    <xf numFmtId="0" fontId="35" fillId="3" borderId="1" xfId="1" applyFont="1" applyFill="1" applyBorder="1" applyAlignment="1" applyProtection="1">
      <alignment vertical="top"/>
      <protection locked="0"/>
    </xf>
    <xf numFmtId="0" fontId="10" fillId="0" borderId="1" xfId="1" applyFont="1" applyBorder="1" applyProtection="1">
      <protection locked="0"/>
    </xf>
    <xf numFmtId="4" fontId="39" fillId="3" borderId="1" xfId="24" applyNumberFormat="1" applyFont="1" applyFill="1" applyBorder="1" applyAlignment="1" applyProtection="1">
      <alignment horizontal="center" vertical="center" wrapText="1"/>
      <protection locked="0"/>
    </xf>
    <xf numFmtId="0" fontId="10" fillId="0" borderId="3" xfId="0" applyFont="1" applyBorder="1" applyAlignment="1" applyProtection="1">
      <alignment vertical="top" wrapText="1"/>
      <protection locked="0"/>
    </xf>
    <xf numFmtId="4" fontId="28" fillId="3" borderId="1" xfId="24" applyNumberFormat="1" applyFont="1" applyFill="1" applyBorder="1" applyAlignment="1" applyProtection="1">
      <alignment horizontal="center" vertical="center" wrapText="1"/>
      <protection locked="0"/>
    </xf>
    <xf numFmtId="0" fontId="14" fillId="3" borderId="4" xfId="0" applyFont="1" applyFill="1" applyBorder="1" applyAlignment="1">
      <alignment horizontal="center" vertical="top" wrapText="1"/>
    </xf>
    <xf numFmtId="0" fontId="36" fillId="3" borderId="4" xfId="24" applyFont="1" applyFill="1" applyBorder="1" applyAlignment="1" applyProtection="1">
      <alignment horizontal="center" vertical="center" wrapText="1"/>
      <protection locked="0"/>
    </xf>
    <xf numFmtId="0" fontId="10" fillId="3" borderId="4" xfId="1" applyFont="1" applyFill="1" applyBorder="1" applyAlignment="1" applyProtection="1"/>
    <xf numFmtId="4" fontId="28" fillId="3" borderId="4" xfId="24" applyNumberFormat="1" applyFont="1" applyFill="1" applyBorder="1" applyAlignment="1" applyProtection="1">
      <alignment horizontal="center" vertical="center" wrapText="1"/>
      <protection locked="0"/>
    </xf>
    <xf numFmtId="0" fontId="10" fillId="0" borderId="4" xfId="1" applyFont="1" applyBorder="1" applyProtection="1">
      <protection locked="0"/>
    </xf>
    <xf numFmtId="0" fontId="42" fillId="0" borderId="1" xfId="0" applyFont="1" applyBorder="1" applyAlignment="1">
      <alignment wrapText="1"/>
    </xf>
    <xf numFmtId="0" fontId="42" fillId="6" borderId="1" xfId="0" applyFont="1" applyFill="1" applyBorder="1" applyAlignment="1">
      <alignment wrapText="1"/>
    </xf>
    <xf numFmtId="0" fontId="42" fillId="0" borderId="1" xfId="0" applyFont="1" applyBorder="1" applyAlignment="1">
      <alignment horizontal="center" vertical="center" wrapText="1"/>
    </xf>
    <xf numFmtId="0" fontId="42" fillId="0" borderId="5" xfId="0" applyFont="1" applyBorder="1" applyAlignment="1">
      <alignment horizontal="center" vertical="center" wrapText="1"/>
    </xf>
    <xf numFmtId="0" fontId="10" fillId="0" borderId="6" xfId="1" applyFont="1" applyBorder="1" applyProtection="1">
      <protection locked="0"/>
    </xf>
    <xf numFmtId="0" fontId="10" fillId="0" borderId="7" xfId="1" applyFont="1" applyBorder="1" applyProtection="1">
      <protection locked="0"/>
    </xf>
    <xf numFmtId="0" fontId="16" fillId="0" borderId="6" xfId="1" applyFont="1" applyBorder="1" applyProtection="1">
      <protection locked="0"/>
    </xf>
    <xf numFmtId="1" fontId="40" fillId="0" borderId="1" xfId="1" applyNumberFormat="1" applyFont="1" applyBorder="1" applyAlignment="1" applyProtection="1">
      <alignment horizontal="center" vertical="center"/>
      <protection locked="0"/>
    </xf>
    <xf numFmtId="43" fontId="43" fillId="0" borderId="1" xfId="71" applyFont="1" applyBorder="1" applyAlignment="1" applyProtection="1">
      <alignment horizontal="center" vertical="center"/>
      <protection locked="0"/>
    </xf>
    <xf numFmtId="0" fontId="42" fillId="6" borderId="1" xfId="0" applyFont="1" applyFill="1" applyBorder="1" applyAlignment="1">
      <alignment horizontal="center" vertical="center" wrapText="1"/>
    </xf>
    <xf numFmtId="1" fontId="10" fillId="0" borderId="1" xfId="1" applyNumberFormat="1" applyFont="1" applyBorder="1" applyAlignment="1" applyProtection="1">
      <alignment horizontal="center" vertical="center"/>
      <protection locked="0"/>
    </xf>
    <xf numFmtId="0" fontId="37" fillId="0" borderId="1" xfId="1" applyFont="1" applyBorder="1" applyProtection="1">
      <protection locked="0"/>
    </xf>
    <xf numFmtId="165" fontId="10" fillId="0" borderId="0" xfId="1" applyNumberFormat="1" applyFont="1" applyProtection="1">
      <protection locked="0"/>
    </xf>
    <xf numFmtId="0" fontId="40" fillId="0" borderId="0" xfId="1" applyFont="1" applyProtection="1">
      <protection locked="0"/>
    </xf>
    <xf numFmtId="4" fontId="37" fillId="0" borderId="0" xfId="1" applyNumberFormat="1" applyFont="1" applyProtection="1">
      <protection locked="0"/>
    </xf>
    <xf numFmtId="0" fontId="15" fillId="0" borderId="1" xfId="1" applyFont="1" applyBorder="1" applyAlignment="1" applyProtection="1">
      <alignment horizontal="center" vertical="top" wrapText="1"/>
      <protection locked="0"/>
    </xf>
    <xf numFmtId="0" fontId="11"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5" xfId="1" applyFont="1" applyFill="1" applyBorder="1" applyAlignment="1" applyProtection="1">
      <alignment horizontal="left" vertical="top" wrapText="1"/>
      <protection locked="0"/>
    </xf>
    <xf numFmtId="0" fontId="12" fillId="0" borderId="8" xfId="1" applyFont="1" applyFill="1" applyBorder="1" applyAlignment="1" applyProtection="1">
      <alignment horizontal="left" vertical="top" wrapText="1"/>
      <protection locked="0"/>
    </xf>
    <xf numFmtId="0" fontId="12" fillId="0" borderId="6" xfId="1" applyFont="1" applyFill="1" applyBorder="1" applyAlignment="1" applyProtection="1">
      <alignment horizontal="left" vertical="top" wrapText="1"/>
      <protection locked="0"/>
    </xf>
    <xf numFmtId="0" fontId="10" fillId="0" borderId="1"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12" fillId="0" borderId="1" xfId="1" applyFont="1" applyFill="1" applyBorder="1" applyAlignment="1" applyProtection="1">
      <alignment horizontal="left" vertical="top" wrapText="1"/>
      <protection locked="0"/>
    </xf>
    <xf numFmtId="0" fontId="10" fillId="0" borderId="0" xfId="1" applyFont="1" applyBorder="1" applyAlignment="1" applyProtection="1">
      <alignment horizontal="center"/>
    </xf>
    <xf numFmtId="0" fontId="42" fillId="7" borderId="1" xfId="0" applyFont="1" applyFill="1" applyBorder="1" applyAlignment="1">
      <alignment wrapText="1"/>
    </xf>
  </cellXfs>
  <cellStyles count="72">
    <cellStyle name="Comma" xfId="71" builtinId="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3 4" xfId="70" xr:uid="{37FA67F4-3AD4-4C51-9DAE-12A48D48176D}"/>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6 2 2" xfId="69" xr:uid="{A74E0E46-4028-423F-A265-4B44265D7408}"/>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61"/>
  <sheetViews>
    <sheetView topLeftCell="A48" zoomScale="70" zoomScaleNormal="70" workbookViewId="0">
      <selection activeCell="A52" sqref="A52:XFD53"/>
    </sheetView>
  </sheetViews>
  <sheetFormatPr defaultRowHeight="15.75"/>
  <cols>
    <col min="1" max="1" width="5.7109375" style="20" customWidth="1"/>
    <col min="2" max="2" width="5.7109375" style="30" customWidth="1"/>
    <col min="3" max="3" width="39.140625" style="20" customWidth="1"/>
    <col min="4" max="4" width="28.140625" style="20" customWidth="1"/>
    <col min="5" max="5" width="10.5703125" style="30" customWidth="1"/>
    <col min="6" max="6" width="11.28515625" style="30" customWidth="1"/>
    <col min="7" max="7" width="10.7109375" style="20" customWidth="1"/>
    <col min="8" max="8" width="108.42578125" style="20" customWidth="1"/>
    <col min="9" max="9" width="37.42578125" style="31" customWidth="1"/>
    <col min="10" max="10" width="30" style="20" customWidth="1"/>
    <col min="11" max="11" width="14" style="20" customWidth="1"/>
    <col min="12" max="15" width="9.140625" style="20"/>
    <col min="16" max="16" width="18.7109375" style="33" customWidth="1"/>
    <col min="17" max="16384" width="9.140625" style="20"/>
  </cols>
  <sheetData>
    <row r="1" spans="1:18">
      <c r="A1" s="55"/>
      <c r="B1" s="55"/>
      <c r="C1" s="96" t="s">
        <v>24</v>
      </c>
      <c r="D1" s="96"/>
      <c r="E1" s="96"/>
      <c r="F1" s="96"/>
      <c r="G1" s="96"/>
      <c r="H1" s="96"/>
      <c r="I1" s="96"/>
      <c r="J1" s="96"/>
      <c r="K1" s="96"/>
    </row>
    <row r="2" spans="1:18">
      <c r="A2" s="55"/>
      <c r="B2" s="55"/>
      <c r="C2" s="56"/>
      <c r="D2" s="98" t="s">
        <v>30</v>
      </c>
      <c r="E2" s="98"/>
      <c r="F2" s="98"/>
      <c r="G2" s="98"/>
      <c r="H2" s="98"/>
      <c r="I2" s="57"/>
      <c r="J2" s="55"/>
      <c r="K2" s="55"/>
    </row>
    <row r="3" spans="1:18" ht="31.5">
      <c r="A3" s="99" t="s">
        <v>8</v>
      </c>
      <c r="B3" s="99"/>
      <c r="C3" s="99"/>
      <c r="D3" s="100" t="s">
        <v>25</v>
      </c>
      <c r="E3" s="100"/>
      <c r="F3" s="100"/>
      <c r="G3" s="100"/>
      <c r="H3" s="100"/>
      <c r="I3" s="32" t="s">
        <v>9</v>
      </c>
      <c r="J3" s="29" t="s">
        <v>10</v>
      </c>
      <c r="K3" s="55"/>
    </row>
    <row r="4" spans="1:18" s="19" customFormat="1">
      <c r="A4" s="101" t="s">
        <v>7</v>
      </c>
      <c r="B4" s="101"/>
      <c r="C4" s="101"/>
      <c r="D4" s="102" t="s">
        <v>37</v>
      </c>
      <c r="E4" s="103"/>
      <c r="F4" s="103"/>
      <c r="G4" s="103"/>
      <c r="H4" s="103"/>
      <c r="I4" s="104"/>
      <c r="J4" s="27" t="s">
        <v>11</v>
      </c>
      <c r="K4" s="28"/>
      <c r="P4" s="34"/>
    </row>
    <row r="5" spans="1:18" s="19" customFormat="1">
      <c r="A5" s="58"/>
      <c r="B5" s="58"/>
      <c r="C5" s="58"/>
      <c r="D5" s="97"/>
      <c r="E5" s="97"/>
      <c r="F5" s="97"/>
      <c r="G5" s="97"/>
      <c r="H5" s="97"/>
      <c r="I5" s="97"/>
      <c r="J5" s="97"/>
      <c r="K5" s="28"/>
      <c r="P5" s="34"/>
    </row>
    <row r="6" spans="1:18" ht="31.5">
      <c r="A6" s="40" t="s">
        <v>2</v>
      </c>
      <c r="B6" s="40" t="s">
        <v>0</v>
      </c>
      <c r="C6" s="46" t="s">
        <v>1</v>
      </c>
      <c r="D6" s="47" t="s">
        <v>3</v>
      </c>
      <c r="E6" s="48" t="s">
        <v>4</v>
      </c>
      <c r="F6" s="48" t="s">
        <v>27</v>
      </c>
      <c r="G6" s="48" t="s">
        <v>5</v>
      </c>
      <c r="H6" s="48" t="s">
        <v>6</v>
      </c>
      <c r="I6" s="41" t="s">
        <v>28</v>
      </c>
      <c r="J6" s="39" t="s">
        <v>29</v>
      </c>
      <c r="K6" s="59"/>
    </row>
    <row r="7" spans="1:18">
      <c r="A7" s="42">
        <v>1</v>
      </c>
      <c r="B7" s="43">
        <v>2</v>
      </c>
      <c r="C7" s="49"/>
      <c r="D7" s="49"/>
      <c r="E7" s="50">
        <v>3</v>
      </c>
      <c r="F7" s="50">
        <v>4</v>
      </c>
      <c r="G7" s="51">
        <v>5</v>
      </c>
      <c r="H7" s="51">
        <v>6</v>
      </c>
      <c r="I7" s="44"/>
      <c r="J7" s="42">
        <v>8</v>
      </c>
      <c r="K7" s="59"/>
    </row>
    <row r="8" spans="1:18" ht="90.75">
      <c r="A8" s="37" t="s">
        <v>26</v>
      </c>
      <c r="B8" s="81">
        <v>1</v>
      </c>
      <c r="C8" s="81" t="s">
        <v>38</v>
      </c>
      <c r="D8" s="81" t="s">
        <v>38</v>
      </c>
      <c r="E8" s="52"/>
      <c r="F8" s="52"/>
      <c r="G8" s="53"/>
      <c r="H8" s="81" t="s">
        <v>64</v>
      </c>
      <c r="I8" s="35"/>
      <c r="J8" s="36"/>
      <c r="K8" s="60"/>
      <c r="L8" s="60"/>
      <c r="M8" s="60"/>
      <c r="N8" s="60"/>
      <c r="O8" s="60"/>
      <c r="P8" s="61"/>
      <c r="Q8" s="60"/>
      <c r="R8" s="60"/>
    </row>
    <row r="9" spans="1:18" ht="141.75">
      <c r="A9" s="76" t="s">
        <v>26</v>
      </c>
      <c r="B9" s="81">
        <v>1</v>
      </c>
      <c r="C9" s="81" t="s">
        <v>33</v>
      </c>
      <c r="D9" s="81" t="s">
        <v>33</v>
      </c>
      <c r="E9" s="52"/>
      <c r="F9" s="52"/>
      <c r="G9" s="53"/>
      <c r="H9" s="115" t="s">
        <v>90</v>
      </c>
      <c r="I9" s="35"/>
      <c r="J9" s="36"/>
      <c r="K9" s="60"/>
      <c r="L9" s="60"/>
      <c r="M9" s="60"/>
      <c r="N9" s="60"/>
      <c r="O9" s="60"/>
      <c r="P9" s="61"/>
      <c r="Q9" s="60"/>
      <c r="R9" s="60"/>
    </row>
    <row r="10" spans="1:18" ht="90.75">
      <c r="A10" s="76" t="s">
        <v>26</v>
      </c>
      <c r="B10" s="81">
        <v>2</v>
      </c>
      <c r="C10" s="81" t="s">
        <v>39</v>
      </c>
      <c r="D10" s="81" t="s">
        <v>39</v>
      </c>
      <c r="E10" s="52"/>
      <c r="F10" s="52"/>
      <c r="G10" s="53"/>
      <c r="H10" s="81" t="s">
        <v>65</v>
      </c>
      <c r="I10" s="35"/>
      <c r="J10" s="36"/>
      <c r="K10" s="60"/>
      <c r="L10" s="60"/>
      <c r="M10" s="60"/>
      <c r="N10" s="60"/>
      <c r="O10" s="60"/>
      <c r="P10" s="61"/>
      <c r="Q10" s="60"/>
      <c r="R10" s="60"/>
    </row>
    <row r="11" spans="1:18" ht="167.25">
      <c r="A11" s="37" t="s">
        <v>26</v>
      </c>
      <c r="B11" s="81">
        <v>2</v>
      </c>
      <c r="C11" s="81" t="s">
        <v>33</v>
      </c>
      <c r="D11" s="81" t="s">
        <v>33</v>
      </c>
      <c r="E11" s="52"/>
      <c r="F11" s="52"/>
      <c r="G11" s="53"/>
      <c r="H11" s="115" t="s">
        <v>91</v>
      </c>
      <c r="I11" s="35"/>
      <c r="J11" s="36"/>
      <c r="K11" s="60"/>
      <c r="L11" s="60"/>
      <c r="M11" s="60"/>
      <c r="N11" s="60"/>
      <c r="O11" s="60"/>
      <c r="P11" s="61"/>
      <c r="Q11" s="60"/>
      <c r="R11" s="60"/>
    </row>
    <row r="12" spans="1:18" ht="90.75">
      <c r="A12" s="76" t="s">
        <v>26</v>
      </c>
      <c r="B12" s="81">
        <v>3</v>
      </c>
      <c r="C12" s="81" t="s">
        <v>40</v>
      </c>
      <c r="D12" s="81" t="s">
        <v>40</v>
      </c>
      <c r="E12" s="52"/>
      <c r="F12" s="52"/>
      <c r="G12" s="53"/>
      <c r="H12" s="81" t="s">
        <v>66</v>
      </c>
      <c r="I12" s="35"/>
      <c r="J12" s="36"/>
      <c r="K12" s="60"/>
      <c r="L12" s="60"/>
      <c r="M12" s="60"/>
      <c r="N12" s="60"/>
      <c r="O12" s="60"/>
      <c r="P12" s="61"/>
      <c r="Q12" s="60"/>
      <c r="R12" s="60"/>
    </row>
    <row r="13" spans="1:18" ht="167.25">
      <c r="A13" s="76" t="s">
        <v>26</v>
      </c>
      <c r="B13" s="81">
        <v>3</v>
      </c>
      <c r="C13" s="81" t="s">
        <v>33</v>
      </c>
      <c r="D13" s="81" t="s">
        <v>33</v>
      </c>
      <c r="E13" s="52"/>
      <c r="F13" s="52"/>
      <c r="G13" s="53"/>
      <c r="H13" s="115" t="s">
        <v>92</v>
      </c>
      <c r="I13" s="35"/>
      <c r="J13" s="36"/>
      <c r="K13" s="60"/>
      <c r="L13" s="60"/>
      <c r="M13" s="60"/>
      <c r="N13" s="60"/>
      <c r="O13" s="60"/>
      <c r="P13" s="61"/>
      <c r="Q13" s="60"/>
      <c r="R13" s="60"/>
    </row>
    <row r="14" spans="1:18" ht="90.75">
      <c r="A14" s="37" t="s">
        <v>26</v>
      </c>
      <c r="B14" s="81">
        <v>4</v>
      </c>
      <c r="C14" s="81" t="s">
        <v>41</v>
      </c>
      <c r="D14" s="81" t="s">
        <v>41</v>
      </c>
      <c r="E14" s="52"/>
      <c r="F14" s="52"/>
      <c r="G14" s="53"/>
      <c r="H14" s="81" t="s">
        <v>67</v>
      </c>
      <c r="I14" s="35"/>
      <c r="J14" s="36"/>
      <c r="K14" s="60"/>
      <c r="L14" s="60"/>
      <c r="M14" s="60"/>
      <c r="N14" s="60"/>
      <c r="O14" s="60"/>
      <c r="P14" s="61"/>
      <c r="Q14" s="60"/>
      <c r="R14" s="60"/>
    </row>
    <row r="15" spans="1:18" ht="167.25">
      <c r="A15" s="76" t="s">
        <v>26</v>
      </c>
      <c r="B15" s="81">
        <v>4</v>
      </c>
      <c r="C15" s="81" t="s">
        <v>33</v>
      </c>
      <c r="D15" s="81" t="s">
        <v>33</v>
      </c>
      <c r="E15" s="52"/>
      <c r="F15" s="52"/>
      <c r="G15" s="53"/>
      <c r="H15" s="115" t="s">
        <v>93</v>
      </c>
      <c r="I15" s="35"/>
      <c r="J15" s="36"/>
      <c r="K15" s="60"/>
      <c r="L15" s="60"/>
      <c r="M15" s="60"/>
      <c r="N15" s="60"/>
      <c r="O15" s="60"/>
      <c r="P15" s="61"/>
      <c r="Q15" s="60"/>
      <c r="R15" s="60"/>
    </row>
    <row r="16" spans="1:18" ht="90.75">
      <c r="A16" s="76" t="s">
        <v>26</v>
      </c>
      <c r="B16" s="81">
        <v>5</v>
      </c>
      <c r="C16" s="81" t="s">
        <v>42</v>
      </c>
      <c r="D16" s="81" t="s">
        <v>42</v>
      </c>
      <c r="E16" s="52"/>
      <c r="F16" s="52"/>
      <c r="G16" s="53"/>
      <c r="H16" s="81" t="s">
        <v>68</v>
      </c>
      <c r="I16" s="35"/>
      <c r="J16" s="36"/>
      <c r="K16" s="60"/>
      <c r="L16" s="60"/>
      <c r="M16" s="60"/>
      <c r="N16" s="60"/>
      <c r="O16" s="60"/>
      <c r="P16" s="61"/>
      <c r="Q16" s="60"/>
      <c r="R16" s="60"/>
    </row>
    <row r="17" spans="1:18" ht="154.5">
      <c r="A17" s="37" t="s">
        <v>26</v>
      </c>
      <c r="B17" s="81">
        <v>5</v>
      </c>
      <c r="C17" s="81" t="s">
        <v>33</v>
      </c>
      <c r="D17" s="81" t="s">
        <v>33</v>
      </c>
      <c r="E17" s="52"/>
      <c r="F17" s="52"/>
      <c r="G17" s="53"/>
      <c r="H17" s="115" t="s">
        <v>94</v>
      </c>
      <c r="I17" s="35"/>
      <c r="J17" s="36"/>
      <c r="K17" s="60"/>
      <c r="L17" s="60"/>
      <c r="M17" s="60"/>
      <c r="N17" s="60"/>
      <c r="O17" s="60"/>
      <c r="P17" s="61"/>
      <c r="Q17" s="60"/>
      <c r="R17" s="60"/>
    </row>
    <row r="18" spans="1:18" ht="90.75">
      <c r="A18" s="76" t="s">
        <v>26</v>
      </c>
      <c r="B18" s="81">
        <v>6</v>
      </c>
      <c r="C18" s="81" t="s">
        <v>43</v>
      </c>
      <c r="D18" s="81" t="s">
        <v>43</v>
      </c>
      <c r="E18" s="52"/>
      <c r="F18" s="52"/>
      <c r="G18" s="53"/>
      <c r="H18" s="81" t="s">
        <v>69</v>
      </c>
      <c r="I18" s="35"/>
      <c r="J18" s="36"/>
      <c r="K18" s="60"/>
      <c r="L18" s="60"/>
      <c r="M18" s="60"/>
      <c r="N18" s="60"/>
      <c r="O18" s="60"/>
      <c r="P18" s="61"/>
      <c r="Q18" s="60"/>
      <c r="R18" s="60"/>
    </row>
    <row r="19" spans="1:18" ht="180">
      <c r="A19" s="76" t="s">
        <v>26</v>
      </c>
      <c r="B19" s="81">
        <v>6</v>
      </c>
      <c r="C19" s="81" t="s">
        <v>33</v>
      </c>
      <c r="D19" s="81" t="s">
        <v>33</v>
      </c>
      <c r="E19" s="52"/>
      <c r="F19" s="52"/>
      <c r="G19" s="53"/>
      <c r="H19" s="115" t="s">
        <v>95</v>
      </c>
      <c r="I19" s="35"/>
      <c r="J19" s="36"/>
      <c r="K19" s="60"/>
      <c r="L19" s="60"/>
      <c r="M19" s="60"/>
      <c r="N19" s="60"/>
      <c r="O19" s="60"/>
      <c r="P19" s="61"/>
      <c r="Q19" s="60"/>
      <c r="R19" s="60"/>
    </row>
    <row r="20" spans="1:18" ht="90.75">
      <c r="A20" s="37" t="s">
        <v>26</v>
      </c>
      <c r="B20" s="81">
        <v>7</v>
      </c>
      <c r="C20" s="81" t="s">
        <v>44</v>
      </c>
      <c r="D20" s="81" t="s">
        <v>44</v>
      </c>
      <c r="E20" s="52"/>
      <c r="F20" s="52"/>
      <c r="G20" s="53"/>
      <c r="H20" s="81" t="s">
        <v>70</v>
      </c>
      <c r="I20" s="35"/>
      <c r="J20" s="36"/>
      <c r="K20" s="60"/>
      <c r="L20" s="60"/>
      <c r="M20" s="60"/>
      <c r="N20" s="60"/>
      <c r="O20" s="60"/>
      <c r="P20" s="61"/>
      <c r="Q20" s="60"/>
      <c r="R20" s="60"/>
    </row>
    <row r="21" spans="1:18" ht="154.5">
      <c r="A21" s="76" t="s">
        <v>26</v>
      </c>
      <c r="B21" s="81">
        <v>7</v>
      </c>
      <c r="C21" s="81" t="s">
        <v>33</v>
      </c>
      <c r="D21" s="81" t="s">
        <v>33</v>
      </c>
      <c r="E21" s="52"/>
      <c r="F21" s="52"/>
      <c r="G21" s="53"/>
      <c r="H21" s="115" t="s">
        <v>96</v>
      </c>
      <c r="I21" s="35"/>
      <c r="J21" s="36"/>
      <c r="K21" s="60"/>
      <c r="L21" s="60"/>
      <c r="M21" s="60"/>
      <c r="N21" s="60"/>
      <c r="O21" s="60"/>
      <c r="P21" s="61"/>
      <c r="Q21" s="60"/>
      <c r="R21" s="60"/>
    </row>
    <row r="22" spans="1:18" ht="90.75">
      <c r="A22" s="76" t="s">
        <v>26</v>
      </c>
      <c r="B22" s="81">
        <v>8</v>
      </c>
      <c r="C22" s="81" t="s">
        <v>45</v>
      </c>
      <c r="D22" s="81" t="s">
        <v>45</v>
      </c>
      <c r="E22" s="71"/>
      <c r="F22" s="71"/>
      <c r="G22" s="71"/>
      <c r="H22" s="81" t="s">
        <v>71</v>
      </c>
      <c r="I22" s="45"/>
      <c r="J22" s="45"/>
      <c r="K22" s="62"/>
    </row>
    <row r="23" spans="1:18" ht="167.25">
      <c r="A23" s="37" t="s">
        <v>26</v>
      </c>
      <c r="B23" s="81">
        <v>8</v>
      </c>
      <c r="C23" s="81" t="s">
        <v>33</v>
      </c>
      <c r="D23" s="81" t="s">
        <v>33</v>
      </c>
      <c r="E23" s="71"/>
      <c r="F23" s="71"/>
      <c r="G23" s="71"/>
      <c r="H23" s="115" t="s">
        <v>97</v>
      </c>
      <c r="I23" s="45"/>
      <c r="J23" s="45"/>
      <c r="K23" s="62"/>
    </row>
    <row r="24" spans="1:18" ht="90.75">
      <c r="A24" s="76" t="s">
        <v>26</v>
      </c>
      <c r="B24" s="81">
        <v>9</v>
      </c>
      <c r="C24" s="81" t="s">
        <v>46</v>
      </c>
      <c r="D24" s="81" t="s">
        <v>46</v>
      </c>
      <c r="E24" s="71"/>
      <c r="F24" s="71"/>
      <c r="G24" s="71"/>
      <c r="H24" s="81" t="s">
        <v>72</v>
      </c>
      <c r="I24" s="45"/>
      <c r="J24" s="45"/>
      <c r="K24" s="62"/>
    </row>
    <row r="25" spans="1:18" ht="154.5">
      <c r="A25" s="76" t="s">
        <v>26</v>
      </c>
      <c r="B25" s="81">
        <v>9</v>
      </c>
      <c r="C25" s="81" t="s">
        <v>33</v>
      </c>
      <c r="D25" s="81" t="s">
        <v>33</v>
      </c>
      <c r="E25" s="71"/>
      <c r="F25" s="71"/>
      <c r="G25" s="71"/>
      <c r="H25" s="115" t="s">
        <v>98</v>
      </c>
      <c r="I25" s="45"/>
      <c r="J25" s="45"/>
      <c r="K25" s="62"/>
    </row>
    <row r="26" spans="1:18" ht="90.75">
      <c r="A26" s="37" t="s">
        <v>26</v>
      </c>
      <c r="B26" s="81">
        <v>10</v>
      </c>
      <c r="C26" s="81" t="s">
        <v>47</v>
      </c>
      <c r="D26" s="81" t="s">
        <v>47</v>
      </c>
      <c r="E26" s="71"/>
      <c r="F26" s="71"/>
      <c r="G26" s="71"/>
      <c r="H26" s="81" t="s">
        <v>73</v>
      </c>
      <c r="I26" s="45"/>
      <c r="J26" s="45"/>
      <c r="K26" s="62"/>
    </row>
    <row r="27" spans="1:18" ht="167.25">
      <c r="A27" s="76" t="s">
        <v>26</v>
      </c>
      <c r="B27" s="81">
        <v>10</v>
      </c>
      <c r="C27" s="81" t="s">
        <v>33</v>
      </c>
      <c r="D27" s="81" t="s">
        <v>33</v>
      </c>
      <c r="E27" s="71"/>
      <c r="F27" s="71"/>
      <c r="G27" s="71"/>
      <c r="H27" s="115" t="s">
        <v>99</v>
      </c>
      <c r="I27" s="45"/>
      <c r="J27" s="45"/>
      <c r="K27" s="62"/>
    </row>
    <row r="28" spans="1:18" ht="90.75">
      <c r="A28" s="76" t="s">
        <v>26</v>
      </c>
      <c r="B28" s="81">
        <v>11</v>
      </c>
      <c r="C28" s="81" t="s">
        <v>48</v>
      </c>
      <c r="D28" s="81" t="s">
        <v>48</v>
      </c>
      <c r="E28" s="71"/>
      <c r="F28" s="71"/>
      <c r="G28" s="71"/>
      <c r="H28" s="81" t="s">
        <v>74</v>
      </c>
      <c r="I28" s="45"/>
      <c r="J28" s="45"/>
      <c r="K28" s="62"/>
    </row>
    <row r="29" spans="1:18" s="74" customFormat="1" ht="154.5">
      <c r="A29" s="37" t="s">
        <v>26</v>
      </c>
      <c r="B29" s="81">
        <v>11</v>
      </c>
      <c r="C29" s="81" t="s">
        <v>33</v>
      </c>
      <c r="D29" s="81" t="s">
        <v>33</v>
      </c>
      <c r="E29" s="26"/>
      <c r="F29" s="26"/>
      <c r="G29" s="26"/>
      <c r="H29" s="115" t="s">
        <v>100</v>
      </c>
      <c r="I29" s="26"/>
      <c r="J29" s="26"/>
      <c r="K29" s="26"/>
      <c r="L29" s="26"/>
      <c r="M29" s="26"/>
      <c r="N29" s="26"/>
      <c r="O29" s="26"/>
      <c r="P29" s="26"/>
    </row>
    <row r="30" spans="1:18" ht="89.25">
      <c r="A30" s="76" t="s">
        <v>26</v>
      </c>
      <c r="B30" s="81">
        <v>12</v>
      </c>
      <c r="C30" s="81" t="s">
        <v>49</v>
      </c>
      <c r="D30" s="81" t="s">
        <v>49</v>
      </c>
      <c r="H30" s="81" t="s">
        <v>75</v>
      </c>
    </row>
    <row r="31" spans="1:18" ht="153">
      <c r="A31" s="76" t="s">
        <v>26</v>
      </c>
      <c r="B31" s="81">
        <v>12</v>
      </c>
      <c r="C31" s="81" t="s">
        <v>33</v>
      </c>
      <c r="D31" s="81" t="s">
        <v>33</v>
      </c>
      <c r="H31" s="115" t="s">
        <v>101</v>
      </c>
    </row>
    <row r="32" spans="1:18" ht="89.25">
      <c r="A32" s="37" t="s">
        <v>26</v>
      </c>
      <c r="B32" s="81">
        <v>13</v>
      </c>
      <c r="C32" s="81" t="s">
        <v>50</v>
      </c>
      <c r="D32" s="81" t="s">
        <v>50</v>
      </c>
      <c r="H32" s="81" t="s">
        <v>76</v>
      </c>
    </row>
    <row r="33" spans="1:8" ht="178.5">
      <c r="A33" s="76" t="s">
        <v>26</v>
      </c>
      <c r="B33" s="81">
        <v>13</v>
      </c>
      <c r="C33" s="81" t="s">
        <v>33</v>
      </c>
      <c r="D33" s="81" t="s">
        <v>33</v>
      </c>
      <c r="H33" s="115" t="s">
        <v>102</v>
      </c>
    </row>
    <row r="34" spans="1:8" ht="89.25">
      <c r="A34" s="76" t="s">
        <v>26</v>
      </c>
      <c r="B34" s="81">
        <v>14</v>
      </c>
      <c r="C34" s="81" t="s">
        <v>51</v>
      </c>
      <c r="D34" s="81" t="s">
        <v>51</v>
      </c>
      <c r="H34" s="81" t="s">
        <v>77</v>
      </c>
    </row>
    <row r="35" spans="1:8" ht="178.5">
      <c r="A35" s="37" t="s">
        <v>26</v>
      </c>
      <c r="B35" s="81">
        <v>14</v>
      </c>
      <c r="C35" s="81" t="s">
        <v>33</v>
      </c>
      <c r="D35" s="81" t="s">
        <v>33</v>
      </c>
      <c r="H35" s="115" t="s">
        <v>103</v>
      </c>
    </row>
    <row r="36" spans="1:8" ht="89.25">
      <c r="A36" s="76" t="s">
        <v>26</v>
      </c>
      <c r="B36" s="81">
        <v>15</v>
      </c>
      <c r="C36" s="81" t="s">
        <v>52</v>
      </c>
      <c r="D36" s="81" t="s">
        <v>52</v>
      </c>
      <c r="H36" s="81" t="s">
        <v>78</v>
      </c>
    </row>
    <row r="37" spans="1:8" ht="178.5">
      <c r="A37" s="76" t="s">
        <v>26</v>
      </c>
      <c r="B37" s="81">
        <v>15</v>
      </c>
      <c r="C37" s="81" t="s">
        <v>33</v>
      </c>
      <c r="D37" s="81" t="s">
        <v>33</v>
      </c>
      <c r="H37" s="115" t="s">
        <v>104</v>
      </c>
    </row>
    <row r="38" spans="1:8" ht="89.25">
      <c r="A38" s="37" t="s">
        <v>26</v>
      </c>
      <c r="B38" s="81">
        <v>16</v>
      </c>
      <c r="C38" s="81" t="s">
        <v>53</v>
      </c>
      <c r="D38" s="81" t="s">
        <v>53</v>
      </c>
      <c r="H38" s="81" t="s">
        <v>79</v>
      </c>
    </row>
    <row r="39" spans="1:8" ht="178.5">
      <c r="A39" s="76" t="s">
        <v>26</v>
      </c>
      <c r="B39" s="81">
        <v>16</v>
      </c>
      <c r="C39" s="81" t="s">
        <v>33</v>
      </c>
      <c r="D39" s="81" t="s">
        <v>33</v>
      </c>
      <c r="H39" s="115" t="s">
        <v>105</v>
      </c>
    </row>
    <row r="40" spans="1:8" ht="89.25">
      <c r="A40" s="76" t="s">
        <v>26</v>
      </c>
      <c r="B40" s="81">
        <v>17</v>
      </c>
      <c r="C40" s="81" t="s">
        <v>54</v>
      </c>
      <c r="D40" s="81" t="s">
        <v>54</v>
      </c>
      <c r="H40" s="81" t="s">
        <v>80</v>
      </c>
    </row>
    <row r="41" spans="1:8" ht="191.25">
      <c r="A41" s="37" t="s">
        <v>26</v>
      </c>
      <c r="B41" s="81">
        <v>17</v>
      </c>
      <c r="C41" s="81" t="s">
        <v>33</v>
      </c>
      <c r="D41" s="81" t="s">
        <v>33</v>
      </c>
      <c r="H41" s="115" t="s">
        <v>106</v>
      </c>
    </row>
    <row r="42" spans="1:8" ht="89.25">
      <c r="A42" s="76" t="s">
        <v>26</v>
      </c>
      <c r="B42" s="81">
        <v>18</v>
      </c>
      <c r="C42" s="81" t="s">
        <v>55</v>
      </c>
      <c r="D42" s="81" t="s">
        <v>55</v>
      </c>
      <c r="H42" s="81" t="s">
        <v>81</v>
      </c>
    </row>
    <row r="43" spans="1:8" ht="165.75">
      <c r="A43" s="76" t="s">
        <v>26</v>
      </c>
      <c r="B43" s="81">
        <v>18</v>
      </c>
      <c r="C43" s="81" t="s">
        <v>33</v>
      </c>
      <c r="D43" s="81" t="s">
        <v>33</v>
      </c>
      <c r="H43" s="115" t="s">
        <v>107</v>
      </c>
    </row>
    <row r="44" spans="1:8" ht="89.25">
      <c r="A44" s="37" t="s">
        <v>26</v>
      </c>
      <c r="B44" s="81">
        <v>19</v>
      </c>
      <c r="C44" s="81" t="s">
        <v>56</v>
      </c>
      <c r="D44" s="81" t="s">
        <v>56</v>
      </c>
      <c r="H44" s="81" t="s">
        <v>82</v>
      </c>
    </row>
    <row r="45" spans="1:8" ht="191.25">
      <c r="A45" s="76" t="s">
        <v>26</v>
      </c>
      <c r="B45" s="81">
        <v>19</v>
      </c>
      <c r="C45" s="81" t="s">
        <v>33</v>
      </c>
      <c r="D45" s="81" t="s">
        <v>33</v>
      </c>
      <c r="H45" s="115" t="s">
        <v>108</v>
      </c>
    </row>
    <row r="46" spans="1:8" ht="89.25">
      <c r="A46" s="76" t="s">
        <v>26</v>
      </c>
      <c r="B46" s="81">
        <v>20</v>
      </c>
      <c r="C46" s="81" t="s">
        <v>57</v>
      </c>
      <c r="D46" s="81" t="s">
        <v>57</v>
      </c>
      <c r="H46" s="81" t="s">
        <v>83</v>
      </c>
    </row>
    <row r="47" spans="1:8" ht="178.5">
      <c r="A47" s="37" t="s">
        <v>26</v>
      </c>
      <c r="B47" s="81">
        <v>20</v>
      </c>
      <c r="C47" s="81" t="s">
        <v>33</v>
      </c>
      <c r="D47" s="81" t="s">
        <v>33</v>
      </c>
      <c r="H47" s="115" t="s">
        <v>109</v>
      </c>
    </row>
    <row r="48" spans="1:8" ht="89.25">
      <c r="A48" s="76" t="s">
        <v>26</v>
      </c>
      <c r="B48" s="81">
        <v>21</v>
      </c>
      <c r="C48" s="81" t="s">
        <v>58</v>
      </c>
      <c r="D48" s="81" t="s">
        <v>58</v>
      </c>
      <c r="H48" s="81" t="s">
        <v>84</v>
      </c>
    </row>
    <row r="49" spans="1:8" ht="178.5">
      <c r="A49" s="76" t="s">
        <v>26</v>
      </c>
      <c r="B49" s="81">
        <v>21</v>
      </c>
      <c r="C49" s="81" t="s">
        <v>33</v>
      </c>
      <c r="D49" s="81" t="s">
        <v>33</v>
      </c>
      <c r="H49" s="115" t="s">
        <v>110</v>
      </c>
    </row>
    <row r="50" spans="1:8" ht="89.25">
      <c r="A50" s="37" t="s">
        <v>26</v>
      </c>
      <c r="B50" s="81">
        <v>22</v>
      </c>
      <c r="C50" s="81" t="s">
        <v>59</v>
      </c>
      <c r="D50" s="81" t="s">
        <v>59</v>
      </c>
      <c r="H50" s="81" t="s">
        <v>85</v>
      </c>
    </row>
    <row r="51" spans="1:8" ht="178.5">
      <c r="A51" s="76" t="s">
        <v>26</v>
      </c>
      <c r="B51" s="81">
        <v>22</v>
      </c>
      <c r="C51" s="81" t="s">
        <v>33</v>
      </c>
      <c r="D51" s="81" t="s">
        <v>33</v>
      </c>
      <c r="H51" s="115" t="s">
        <v>111</v>
      </c>
    </row>
    <row r="52" spans="1:8" ht="89.25">
      <c r="A52" s="76" t="s">
        <v>26</v>
      </c>
      <c r="B52" s="81">
        <v>24</v>
      </c>
      <c r="C52" s="81" t="s">
        <v>60</v>
      </c>
      <c r="D52" s="81" t="s">
        <v>60</v>
      </c>
      <c r="H52" s="81" t="s">
        <v>86</v>
      </c>
    </row>
    <row r="53" spans="1:8" ht="178.5">
      <c r="A53" s="76" t="s">
        <v>26</v>
      </c>
      <c r="B53" s="81">
        <v>24</v>
      </c>
      <c r="C53" s="81" t="s">
        <v>33</v>
      </c>
      <c r="D53" s="81" t="s">
        <v>33</v>
      </c>
      <c r="H53" s="115" t="s">
        <v>112</v>
      </c>
    </row>
    <row r="54" spans="1:8" ht="89.25">
      <c r="A54" s="37" t="s">
        <v>26</v>
      </c>
      <c r="B54" s="81">
        <v>25</v>
      </c>
      <c r="C54" s="81" t="s">
        <v>61</v>
      </c>
      <c r="D54" s="81" t="s">
        <v>61</v>
      </c>
      <c r="H54" s="81" t="s">
        <v>87</v>
      </c>
    </row>
    <row r="55" spans="1:8" ht="165.75">
      <c r="A55" s="76" t="s">
        <v>26</v>
      </c>
      <c r="B55" s="81">
        <v>25</v>
      </c>
      <c r="C55" s="81" t="s">
        <v>33</v>
      </c>
      <c r="D55" s="81" t="s">
        <v>33</v>
      </c>
      <c r="H55" s="115" t="s">
        <v>113</v>
      </c>
    </row>
    <row r="56" spans="1:8" ht="89.25">
      <c r="A56" s="76" t="s">
        <v>26</v>
      </c>
      <c r="B56" s="81">
        <v>26</v>
      </c>
      <c r="C56" s="81" t="s">
        <v>62</v>
      </c>
      <c r="D56" s="81" t="s">
        <v>62</v>
      </c>
      <c r="H56" s="81" t="s">
        <v>88</v>
      </c>
    </row>
    <row r="57" spans="1:8" ht="204">
      <c r="A57" s="37" t="s">
        <v>26</v>
      </c>
      <c r="B57" s="81">
        <v>26</v>
      </c>
      <c r="C57" s="81" t="s">
        <v>33</v>
      </c>
      <c r="D57" s="81" t="s">
        <v>33</v>
      </c>
      <c r="H57" s="115" t="s">
        <v>114</v>
      </c>
    </row>
    <row r="58" spans="1:8" ht="89.25">
      <c r="A58" s="76" t="s">
        <v>26</v>
      </c>
      <c r="B58" s="81">
        <v>27</v>
      </c>
      <c r="C58" s="81" t="s">
        <v>63</v>
      </c>
      <c r="D58" s="81" t="s">
        <v>63</v>
      </c>
      <c r="H58" s="81" t="s">
        <v>89</v>
      </c>
    </row>
    <row r="59" spans="1:8" ht="178.5">
      <c r="A59" s="76" t="s">
        <v>26</v>
      </c>
      <c r="B59" s="81">
        <v>27</v>
      </c>
      <c r="C59" s="81" t="s">
        <v>33</v>
      </c>
      <c r="D59" s="81" t="s">
        <v>33</v>
      </c>
      <c r="H59" s="115" t="s">
        <v>111</v>
      </c>
    </row>
    <row r="60" spans="1:8" ht="89.25">
      <c r="A60" s="37" t="s">
        <v>26</v>
      </c>
      <c r="B60" s="82">
        <v>28</v>
      </c>
      <c r="C60" s="82" t="s">
        <v>43</v>
      </c>
      <c r="D60" s="82" t="s">
        <v>43</v>
      </c>
      <c r="H60" s="82" t="s">
        <v>115</v>
      </c>
    </row>
    <row r="61" spans="1:8" ht="178.5">
      <c r="A61" s="76" t="s">
        <v>26</v>
      </c>
      <c r="B61" s="82">
        <v>28</v>
      </c>
      <c r="C61" s="82" t="s">
        <v>117</v>
      </c>
      <c r="D61" s="82" t="s">
        <v>117</v>
      </c>
      <c r="H61" s="82" t="s">
        <v>116</v>
      </c>
    </row>
  </sheetData>
  <autoFilter ref="A6:J7"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62"/>
  <sheetViews>
    <sheetView tabSelected="1" topLeftCell="A48" zoomScale="70" zoomScaleNormal="70" workbookViewId="0">
      <selection activeCell="A52" sqref="A52:XFD53"/>
    </sheetView>
  </sheetViews>
  <sheetFormatPr defaultRowHeight="15.75"/>
  <cols>
    <col min="1" max="1" width="3.42578125" style="2" customWidth="1"/>
    <col min="2" max="2" width="5.7109375" style="2" customWidth="1"/>
    <col min="3" max="3" width="4.42578125" style="24" customWidth="1"/>
    <col min="4" max="4" width="24" style="14" customWidth="1"/>
    <col min="5" max="5" width="27.42578125" style="14" customWidth="1"/>
    <col min="6" max="6" width="15.28515625" style="24" customWidth="1"/>
    <col min="7" max="7" width="14.7109375" style="23" customWidth="1"/>
    <col min="8" max="8" width="18.28515625" style="2" customWidth="1"/>
    <col min="9" max="9" width="12.140625" style="2" customWidth="1"/>
    <col min="10" max="10" width="13.140625" style="2" customWidth="1"/>
    <col min="11" max="11" width="17" style="2" customWidth="1"/>
    <col min="12" max="12" width="30" style="2" customWidth="1"/>
    <col min="13" max="13" width="15.85546875" style="67" customWidth="1"/>
    <col min="14" max="16384" width="9.140625" style="2"/>
  </cols>
  <sheetData>
    <row r="1" spans="1:14">
      <c r="D1" s="108" t="s">
        <v>23</v>
      </c>
      <c r="E1" s="108"/>
      <c r="F1" s="108"/>
      <c r="G1" s="108"/>
      <c r="H1" s="108"/>
      <c r="I1" s="108"/>
      <c r="J1" s="108"/>
      <c r="K1" s="108"/>
      <c r="L1" s="108"/>
    </row>
    <row r="2" spans="1:14">
      <c r="D2" s="109" t="s">
        <v>14</v>
      </c>
      <c r="E2" s="109"/>
      <c r="F2" s="109"/>
      <c r="G2" s="109"/>
      <c r="H2" s="109"/>
      <c r="I2" s="109"/>
      <c r="J2" s="109"/>
      <c r="K2" s="13"/>
    </row>
    <row r="3" spans="1:14">
      <c r="B3" s="110" t="s">
        <v>8</v>
      </c>
      <c r="C3" s="110"/>
      <c r="D3" s="110"/>
      <c r="E3" s="111" t="s">
        <v>25</v>
      </c>
      <c r="F3" s="111"/>
      <c r="G3" s="111"/>
      <c r="H3" s="111"/>
      <c r="I3" s="111"/>
      <c r="K3" s="2" t="s">
        <v>9</v>
      </c>
      <c r="L3" s="2" t="s">
        <v>10</v>
      </c>
    </row>
    <row r="4" spans="1:14" s="4" customFormat="1" ht="52.5" customHeight="1">
      <c r="A4" s="3"/>
      <c r="B4" s="112" t="s">
        <v>7</v>
      </c>
      <c r="C4" s="112"/>
      <c r="D4" s="112"/>
      <c r="E4" s="113" t="s">
        <v>37</v>
      </c>
      <c r="F4" s="113"/>
      <c r="G4" s="113"/>
      <c r="H4" s="113"/>
      <c r="I4" s="113"/>
      <c r="J4" s="113"/>
      <c r="K4" s="113"/>
      <c r="L4" s="16" t="s">
        <v>11</v>
      </c>
      <c r="M4" s="68"/>
    </row>
    <row r="5" spans="1:14" s="5" customFormat="1">
      <c r="A5" s="3"/>
      <c r="C5" s="25"/>
      <c r="D5" s="4"/>
      <c r="E5" s="106"/>
      <c r="F5" s="106"/>
      <c r="G5" s="106"/>
      <c r="H5" s="106"/>
      <c r="I5" s="106"/>
      <c r="J5" s="21"/>
      <c r="K5" s="21"/>
      <c r="L5" s="21"/>
      <c r="M5" s="69"/>
    </row>
    <row r="6" spans="1:14" ht="47.25">
      <c r="A6" s="6"/>
      <c r="B6" s="1" t="s">
        <v>2</v>
      </c>
      <c r="C6" s="54" t="s">
        <v>0</v>
      </c>
      <c r="D6" s="1" t="s">
        <v>1</v>
      </c>
      <c r="E6" s="54" t="s">
        <v>3</v>
      </c>
      <c r="F6" s="63" t="s">
        <v>15</v>
      </c>
      <c r="G6" s="22" t="s">
        <v>16</v>
      </c>
      <c r="H6" s="54" t="s">
        <v>17</v>
      </c>
      <c r="I6" s="54" t="s">
        <v>18</v>
      </c>
      <c r="J6" s="18" t="s">
        <v>19</v>
      </c>
      <c r="K6" s="54" t="s">
        <v>20</v>
      </c>
      <c r="L6" s="54" t="s">
        <v>21</v>
      </c>
    </row>
    <row r="7" spans="1:14" ht="38.25">
      <c r="A7" s="6"/>
      <c r="B7" s="54">
        <v>1</v>
      </c>
      <c r="C7" s="107">
        <v>2</v>
      </c>
      <c r="D7" s="107"/>
      <c r="E7" s="107"/>
      <c r="F7" s="63">
        <v>3</v>
      </c>
      <c r="G7" s="22">
        <v>4</v>
      </c>
      <c r="H7" s="54">
        <v>5</v>
      </c>
      <c r="I7" s="54">
        <v>6</v>
      </c>
      <c r="J7" s="54">
        <v>7</v>
      </c>
      <c r="K7" s="54">
        <v>8</v>
      </c>
      <c r="L7" s="15">
        <v>9</v>
      </c>
      <c r="M7" s="70" t="s">
        <v>31</v>
      </c>
    </row>
    <row r="8" spans="1:14" ht="77.25">
      <c r="B8" s="37" t="s">
        <v>26</v>
      </c>
      <c r="C8" s="81">
        <v>1</v>
      </c>
      <c r="D8" s="81" t="s">
        <v>38</v>
      </c>
      <c r="E8" s="81" t="s">
        <v>38</v>
      </c>
      <c r="F8" s="83" t="s">
        <v>32</v>
      </c>
      <c r="G8" s="64">
        <v>69950</v>
      </c>
      <c r="H8" s="65"/>
      <c r="I8" s="65"/>
      <c r="J8" s="66">
        <f>H8*G8</f>
        <v>0</v>
      </c>
      <c r="K8" s="66">
        <f>I8*G8</f>
        <v>0</v>
      </c>
      <c r="L8" s="17" t="s">
        <v>35</v>
      </c>
      <c r="M8" s="73">
        <v>291458.34000000003</v>
      </c>
    </row>
    <row r="9" spans="1:14" ht="63.75">
      <c r="B9" s="76" t="s">
        <v>26</v>
      </c>
      <c r="C9" s="81">
        <v>1</v>
      </c>
      <c r="D9" s="81" t="s">
        <v>33</v>
      </c>
      <c r="E9" s="81" t="s">
        <v>33</v>
      </c>
      <c r="F9" s="83" t="s">
        <v>34</v>
      </c>
      <c r="G9" s="77">
        <v>10</v>
      </c>
      <c r="H9" s="78"/>
      <c r="I9" s="78"/>
      <c r="J9" s="66">
        <f t="shared" ref="J9:J48" si="0">H9*G9</f>
        <v>0</v>
      </c>
      <c r="K9" s="66">
        <f t="shared" ref="K9:K48" si="1">I9*G9</f>
        <v>0</v>
      </c>
      <c r="L9" s="17" t="s">
        <v>35</v>
      </c>
      <c r="M9" s="79">
        <v>0</v>
      </c>
    </row>
    <row r="10" spans="1:14" s="72" customFormat="1" ht="77.25">
      <c r="B10" s="76" t="s">
        <v>26</v>
      </c>
      <c r="C10" s="81">
        <v>2</v>
      </c>
      <c r="D10" s="81" t="s">
        <v>39</v>
      </c>
      <c r="E10" s="81" t="s">
        <v>39</v>
      </c>
      <c r="F10" s="83" t="s">
        <v>32</v>
      </c>
      <c r="G10" s="64">
        <v>21000</v>
      </c>
      <c r="H10" s="65"/>
      <c r="I10" s="65"/>
      <c r="J10" s="66">
        <f t="shared" si="0"/>
        <v>0</v>
      </c>
      <c r="K10" s="66">
        <f t="shared" si="1"/>
        <v>0</v>
      </c>
      <c r="L10" s="17" t="s">
        <v>35</v>
      </c>
      <c r="M10" s="73">
        <v>206150</v>
      </c>
    </row>
    <row r="11" spans="1:14" s="72" customFormat="1" ht="63.75">
      <c r="B11" s="37" t="s">
        <v>26</v>
      </c>
      <c r="C11" s="81">
        <v>2</v>
      </c>
      <c r="D11" s="81" t="s">
        <v>33</v>
      </c>
      <c r="E11" s="81" t="s">
        <v>33</v>
      </c>
      <c r="F11" s="83" t="s">
        <v>34</v>
      </c>
      <c r="G11" s="64">
        <v>2</v>
      </c>
      <c r="H11" s="65"/>
      <c r="I11" s="65"/>
      <c r="J11" s="66">
        <f t="shared" si="0"/>
        <v>0</v>
      </c>
      <c r="K11" s="66">
        <f t="shared" si="1"/>
        <v>0</v>
      </c>
      <c r="L11" s="17" t="s">
        <v>35</v>
      </c>
      <c r="M11" s="75">
        <v>0</v>
      </c>
    </row>
    <row r="12" spans="1:14" s="72" customFormat="1" ht="77.25">
      <c r="B12" s="76" t="s">
        <v>26</v>
      </c>
      <c r="C12" s="81">
        <v>3</v>
      </c>
      <c r="D12" s="81" t="s">
        <v>40</v>
      </c>
      <c r="E12" s="81" t="s">
        <v>40</v>
      </c>
      <c r="F12" s="84" t="s">
        <v>32</v>
      </c>
      <c r="G12" s="64">
        <v>19500</v>
      </c>
      <c r="H12" s="65"/>
      <c r="I12" s="65"/>
      <c r="J12" s="66">
        <f t="shared" si="0"/>
        <v>0</v>
      </c>
      <c r="K12" s="66">
        <f t="shared" si="1"/>
        <v>0</v>
      </c>
      <c r="L12" s="17" t="s">
        <v>35</v>
      </c>
      <c r="M12" s="75">
        <v>80112.5</v>
      </c>
      <c r="N12" s="85"/>
    </row>
    <row r="13" spans="1:14" s="72" customFormat="1" ht="63.75">
      <c r="B13" s="76" t="s">
        <v>26</v>
      </c>
      <c r="C13" s="81">
        <v>3</v>
      </c>
      <c r="D13" s="81" t="s">
        <v>33</v>
      </c>
      <c r="E13" s="81" t="s">
        <v>33</v>
      </c>
      <c r="F13" s="84" t="s">
        <v>34</v>
      </c>
      <c r="G13" s="64">
        <v>2</v>
      </c>
      <c r="H13" s="65"/>
      <c r="I13" s="65"/>
      <c r="J13" s="66">
        <f t="shared" si="0"/>
        <v>0</v>
      </c>
      <c r="K13" s="66">
        <f t="shared" si="1"/>
        <v>0</v>
      </c>
      <c r="L13" s="17" t="s">
        <v>35</v>
      </c>
      <c r="M13" s="75">
        <v>0</v>
      </c>
      <c r="N13" s="85"/>
    </row>
    <row r="14" spans="1:14" s="72" customFormat="1" ht="77.25">
      <c r="B14" s="37" t="s">
        <v>26</v>
      </c>
      <c r="C14" s="81">
        <v>4</v>
      </c>
      <c r="D14" s="81" t="s">
        <v>41</v>
      </c>
      <c r="E14" s="81" t="s">
        <v>41</v>
      </c>
      <c r="F14" s="84" t="s">
        <v>32</v>
      </c>
      <c r="G14" s="64">
        <v>10000</v>
      </c>
      <c r="H14" s="65"/>
      <c r="I14" s="65"/>
      <c r="J14" s="66">
        <f t="shared" si="0"/>
        <v>0</v>
      </c>
      <c r="K14" s="66">
        <f t="shared" si="1"/>
        <v>0</v>
      </c>
      <c r="L14" s="17" t="s">
        <v>35</v>
      </c>
      <c r="M14" s="75">
        <v>18000</v>
      </c>
      <c r="N14" s="85"/>
    </row>
    <row r="15" spans="1:14" s="72" customFormat="1" ht="63.75">
      <c r="B15" s="76" t="s">
        <v>26</v>
      </c>
      <c r="C15" s="81">
        <v>4</v>
      </c>
      <c r="D15" s="81" t="s">
        <v>33</v>
      </c>
      <c r="E15" s="81" t="s">
        <v>33</v>
      </c>
      <c r="F15" s="84" t="s">
        <v>34</v>
      </c>
      <c r="G15" s="64">
        <v>2</v>
      </c>
      <c r="H15" s="65"/>
      <c r="I15" s="65"/>
      <c r="J15" s="66">
        <f t="shared" si="0"/>
        <v>0</v>
      </c>
      <c r="K15" s="66">
        <f t="shared" si="1"/>
        <v>0</v>
      </c>
      <c r="L15" s="17" t="s">
        <v>35</v>
      </c>
      <c r="M15" s="75">
        <v>0</v>
      </c>
      <c r="N15" s="85"/>
    </row>
    <row r="16" spans="1:14" s="72" customFormat="1" ht="77.25">
      <c r="B16" s="76" t="s">
        <v>26</v>
      </c>
      <c r="C16" s="81">
        <v>5</v>
      </c>
      <c r="D16" s="81" t="s">
        <v>42</v>
      </c>
      <c r="E16" s="81" t="s">
        <v>42</v>
      </c>
      <c r="F16" s="83" t="s">
        <v>32</v>
      </c>
      <c r="G16" s="64">
        <v>34200</v>
      </c>
      <c r="H16" s="65"/>
      <c r="I16" s="65"/>
      <c r="J16" s="66">
        <f t="shared" si="0"/>
        <v>0</v>
      </c>
      <c r="K16" s="66">
        <f t="shared" si="1"/>
        <v>0</v>
      </c>
      <c r="L16" s="17" t="s">
        <v>35</v>
      </c>
      <c r="M16" s="75">
        <v>55860</v>
      </c>
      <c r="N16" s="85"/>
    </row>
    <row r="17" spans="2:17" s="72" customFormat="1" ht="63.75">
      <c r="B17" s="37" t="s">
        <v>26</v>
      </c>
      <c r="C17" s="81">
        <v>5</v>
      </c>
      <c r="D17" s="81" t="s">
        <v>33</v>
      </c>
      <c r="E17" s="81" t="s">
        <v>33</v>
      </c>
      <c r="F17" s="83" t="s">
        <v>34</v>
      </c>
      <c r="G17" s="64">
        <v>4</v>
      </c>
      <c r="H17" s="65"/>
      <c r="I17" s="65"/>
      <c r="J17" s="66">
        <f t="shared" si="0"/>
        <v>0</v>
      </c>
      <c r="K17" s="66">
        <f t="shared" si="1"/>
        <v>0</v>
      </c>
      <c r="L17" s="17" t="s">
        <v>35</v>
      </c>
      <c r="M17" s="75">
        <v>0</v>
      </c>
      <c r="N17" s="85"/>
    </row>
    <row r="18" spans="2:17" s="72" customFormat="1" ht="77.25">
      <c r="B18" s="76" t="s">
        <v>26</v>
      </c>
      <c r="C18" s="81">
        <v>6</v>
      </c>
      <c r="D18" s="81" t="s">
        <v>43</v>
      </c>
      <c r="E18" s="81" t="s">
        <v>43</v>
      </c>
      <c r="F18" s="83" t="s">
        <v>32</v>
      </c>
      <c r="G18" s="64">
        <v>27000</v>
      </c>
      <c r="H18" s="65"/>
      <c r="I18" s="65"/>
      <c r="J18" s="66">
        <f t="shared" si="0"/>
        <v>0</v>
      </c>
      <c r="K18" s="66">
        <f t="shared" si="1"/>
        <v>0</v>
      </c>
      <c r="L18" s="17" t="s">
        <v>35</v>
      </c>
      <c r="M18" s="75">
        <v>97200</v>
      </c>
      <c r="N18" s="85"/>
    </row>
    <row r="19" spans="2:17" s="72" customFormat="1" ht="63.75">
      <c r="B19" s="76" t="s">
        <v>26</v>
      </c>
      <c r="C19" s="81">
        <v>6</v>
      </c>
      <c r="D19" s="81" t="s">
        <v>33</v>
      </c>
      <c r="E19" s="81" t="s">
        <v>33</v>
      </c>
      <c r="F19" s="83" t="s">
        <v>34</v>
      </c>
      <c r="G19" s="64">
        <v>2</v>
      </c>
      <c r="H19" s="65"/>
      <c r="I19" s="65"/>
      <c r="J19" s="66">
        <f t="shared" si="0"/>
        <v>0</v>
      </c>
      <c r="K19" s="66">
        <f t="shared" si="1"/>
        <v>0</v>
      </c>
      <c r="L19" s="17" t="s">
        <v>35</v>
      </c>
      <c r="M19" s="75">
        <v>0</v>
      </c>
      <c r="N19" s="85"/>
    </row>
    <row r="20" spans="2:17" s="72" customFormat="1" ht="77.25">
      <c r="B20" s="37" t="s">
        <v>26</v>
      </c>
      <c r="C20" s="81">
        <v>7</v>
      </c>
      <c r="D20" s="81" t="s">
        <v>44</v>
      </c>
      <c r="E20" s="81" t="s">
        <v>44</v>
      </c>
      <c r="F20" s="83" t="s">
        <v>32</v>
      </c>
      <c r="G20" s="64">
        <v>14000</v>
      </c>
      <c r="H20" s="65"/>
      <c r="I20" s="65"/>
      <c r="J20" s="66">
        <f t="shared" si="0"/>
        <v>0</v>
      </c>
      <c r="K20" s="66">
        <f t="shared" si="1"/>
        <v>0</v>
      </c>
      <c r="L20" s="17" t="s">
        <v>35</v>
      </c>
      <c r="M20" s="75">
        <v>37450</v>
      </c>
      <c r="N20" s="85"/>
    </row>
    <row r="21" spans="2:17" s="72" customFormat="1" ht="63.75">
      <c r="B21" s="76" t="s">
        <v>26</v>
      </c>
      <c r="C21" s="81">
        <v>7</v>
      </c>
      <c r="D21" s="81" t="s">
        <v>33</v>
      </c>
      <c r="E21" s="81" t="s">
        <v>33</v>
      </c>
      <c r="F21" s="83" t="s">
        <v>34</v>
      </c>
      <c r="G21" s="64">
        <v>2</v>
      </c>
      <c r="H21" s="65"/>
      <c r="I21" s="65"/>
      <c r="J21" s="66">
        <f t="shared" si="0"/>
        <v>0</v>
      </c>
      <c r="K21" s="66">
        <f t="shared" si="1"/>
        <v>0</v>
      </c>
      <c r="L21" s="17" t="s">
        <v>35</v>
      </c>
      <c r="M21" s="75">
        <v>0</v>
      </c>
      <c r="N21" s="85"/>
    </row>
    <row r="22" spans="2:17" s="72" customFormat="1" ht="77.25">
      <c r="B22" s="76" t="s">
        <v>26</v>
      </c>
      <c r="C22" s="81">
        <v>8</v>
      </c>
      <c r="D22" s="81" t="s">
        <v>45</v>
      </c>
      <c r="E22" s="81" t="s">
        <v>45</v>
      </c>
      <c r="F22" s="83" t="s">
        <v>32</v>
      </c>
      <c r="G22" s="64">
        <v>25000</v>
      </c>
      <c r="H22" s="65"/>
      <c r="I22" s="65"/>
      <c r="J22" s="66">
        <f t="shared" si="0"/>
        <v>0</v>
      </c>
      <c r="K22" s="66">
        <f t="shared" si="1"/>
        <v>0</v>
      </c>
      <c r="L22" s="17" t="s">
        <v>35</v>
      </c>
      <c r="M22" s="75">
        <v>339375</v>
      </c>
      <c r="N22" s="85"/>
    </row>
    <row r="23" spans="2:17" s="72" customFormat="1" ht="63.75">
      <c r="B23" s="37" t="s">
        <v>26</v>
      </c>
      <c r="C23" s="81">
        <v>8</v>
      </c>
      <c r="D23" s="81" t="s">
        <v>33</v>
      </c>
      <c r="E23" s="81" t="s">
        <v>33</v>
      </c>
      <c r="F23" s="83" t="s">
        <v>34</v>
      </c>
      <c r="G23" s="64">
        <v>1</v>
      </c>
      <c r="H23" s="65"/>
      <c r="I23" s="65"/>
      <c r="J23" s="66">
        <f t="shared" si="0"/>
        <v>0</v>
      </c>
      <c r="K23" s="66">
        <f t="shared" si="1"/>
        <v>0</v>
      </c>
      <c r="L23" s="17" t="s">
        <v>35</v>
      </c>
      <c r="M23" s="75">
        <v>0</v>
      </c>
      <c r="N23" s="85"/>
    </row>
    <row r="24" spans="2:17" s="72" customFormat="1" ht="77.25">
      <c r="B24" s="76" t="s">
        <v>26</v>
      </c>
      <c r="C24" s="81">
        <v>9</v>
      </c>
      <c r="D24" s="81" t="s">
        <v>46</v>
      </c>
      <c r="E24" s="81" t="s">
        <v>46</v>
      </c>
      <c r="F24" s="83" t="s">
        <v>32</v>
      </c>
      <c r="G24" s="64">
        <v>8500</v>
      </c>
      <c r="H24" s="65"/>
      <c r="I24" s="65"/>
      <c r="J24" s="66">
        <f t="shared" si="0"/>
        <v>0</v>
      </c>
      <c r="K24" s="66">
        <f t="shared" si="1"/>
        <v>0</v>
      </c>
      <c r="L24" s="17" t="s">
        <v>35</v>
      </c>
      <c r="M24" s="75">
        <v>45333.340000000004</v>
      </c>
      <c r="N24" s="85"/>
    </row>
    <row r="25" spans="2:17" s="72" customFormat="1" ht="63.75">
      <c r="B25" s="76" t="s">
        <v>26</v>
      </c>
      <c r="C25" s="81">
        <v>9</v>
      </c>
      <c r="D25" s="81" t="s">
        <v>33</v>
      </c>
      <c r="E25" s="81" t="s">
        <v>33</v>
      </c>
      <c r="F25" s="83" t="s">
        <v>34</v>
      </c>
      <c r="G25" s="64">
        <v>1</v>
      </c>
      <c r="H25" s="65"/>
      <c r="I25" s="65"/>
      <c r="J25" s="66">
        <f t="shared" si="0"/>
        <v>0</v>
      </c>
      <c r="K25" s="66">
        <f t="shared" si="1"/>
        <v>0</v>
      </c>
      <c r="L25" s="17" t="s">
        <v>35</v>
      </c>
      <c r="M25" s="75">
        <v>0</v>
      </c>
      <c r="N25" s="85"/>
    </row>
    <row r="26" spans="2:17" s="72" customFormat="1" ht="77.25">
      <c r="B26" s="37" t="s">
        <v>26</v>
      </c>
      <c r="C26" s="81">
        <v>10</v>
      </c>
      <c r="D26" s="81" t="s">
        <v>47</v>
      </c>
      <c r="E26" s="81" t="s">
        <v>47</v>
      </c>
      <c r="F26" s="83" t="s">
        <v>32</v>
      </c>
      <c r="G26" s="64">
        <v>161500</v>
      </c>
      <c r="H26" s="65"/>
      <c r="I26" s="65"/>
      <c r="J26" s="66">
        <f t="shared" si="0"/>
        <v>0</v>
      </c>
      <c r="K26" s="66">
        <f t="shared" si="1"/>
        <v>0</v>
      </c>
      <c r="L26" s="17" t="s">
        <v>35</v>
      </c>
      <c r="M26" s="75">
        <v>146695.84</v>
      </c>
      <c r="N26" s="85"/>
    </row>
    <row r="27" spans="2:17" s="80" customFormat="1" ht="63.75">
      <c r="B27" s="76" t="s">
        <v>26</v>
      </c>
      <c r="C27" s="81">
        <v>10</v>
      </c>
      <c r="D27" s="81" t="s">
        <v>33</v>
      </c>
      <c r="E27" s="81" t="s">
        <v>33</v>
      </c>
      <c r="F27" s="83" t="s">
        <v>34</v>
      </c>
      <c r="G27" s="64">
        <v>19</v>
      </c>
      <c r="H27" s="65"/>
      <c r="I27" s="65"/>
      <c r="J27" s="66">
        <f t="shared" si="0"/>
        <v>0</v>
      </c>
      <c r="K27" s="66">
        <f t="shared" si="1"/>
        <v>0</v>
      </c>
      <c r="L27" s="17" t="s">
        <v>35</v>
      </c>
      <c r="M27" s="75">
        <v>0</v>
      </c>
      <c r="N27" s="86"/>
    </row>
    <row r="28" spans="2:17" s="72" customFormat="1" ht="78">
      <c r="B28" s="76" t="s">
        <v>26</v>
      </c>
      <c r="C28" s="81">
        <v>11</v>
      </c>
      <c r="D28" s="81" t="s">
        <v>48</v>
      </c>
      <c r="E28" s="81" t="s">
        <v>48</v>
      </c>
      <c r="F28" s="83" t="s">
        <v>32</v>
      </c>
      <c r="G28" s="64">
        <v>5000</v>
      </c>
      <c r="H28" s="62"/>
      <c r="I28" s="62"/>
      <c r="J28" s="66">
        <f t="shared" si="0"/>
        <v>0</v>
      </c>
      <c r="K28" s="66">
        <f t="shared" si="1"/>
        <v>0</v>
      </c>
      <c r="L28" s="17" t="s">
        <v>35</v>
      </c>
      <c r="M28" s="75">
        <v>17708.34</v>
      </c>
      <c r="N28" s="87"/>
      <c r="O28" s="62"/>
      <c r="P28" s="62"/>
      <c r="Q28" s="62"/>
    </row>
    <row r="29" spans="2:17" ht="63.75">
      <c r="B29" s="37" t="s">
        <v>26</v>
      </c>
      <c r="C29" s="81">
        <v>11</v>
      </c>
      <c r="D29" s="81" t="s">
        <v>33</v>
      </c>
      <c r="E29" s="81" t="s">
        <v>33</v>
      </c>
      <c r="F29" s="83" t="s">
        <v>34</v>
      </c>
      <c r="G29" s="64">
        <v>1</v>
      </c>
      <c r="H29" s="105"/>
      <c r="I29" s="105"/>
      <c r="J29" s="66">
        <f t="shared" si="0"/>
        <v>0</v>
      </c>
      <c r="K29" s="66">
        <f t="shared" si="1"/>
        <v>0</v>
      </c>
      <c r="L29" s="17" t="s">
        <v>35</v>
      </c>
      <c r="M29" s="75">
        <v>0</v>
      </c>
      <c r="N29" s="26"/>
      <c r="O29" s="26"/>
      <c r="P29" s="26"/>
      <c r="Q29" s="26"/>
    </row>
    <row r="30" spans="2:17" ht="78">
      <c r="B30" s="76" t="s">
        <v>26</v>
      </c>
      <c r="C30" s="81">
        <v>12</v>
      </c>
      <c r="D30" s="81" t="s">
        <v>49</v>
      </c>
      <c r="E30" s="81" t="s">
        <v>49</v>
      </c>
      <c r="F30" s="83" t="s">
        <v>32</v>
      </c>
      <c r="G30" s="64">
        <v>87000</v>
      </c>
      <c r="H30" s="62"/>
      <c r="I30" s="62"/>
      <c r="J30" s="66">
        <f t="shared" si="0"/>
        <v>0</v>
      </c>
      <c r="K30" s="66">
        <f t="shared" si="1"/>
        <v>0</v>
      </c>
      <c r="L30" s="17" t="s">
        <v>35</v>
      </c>
      <c r="M30" s="75">
        <v>76125</v>
      </c>
      <c r="N30" s="26"/>
      <c r="O30" s="26"/>
      <c r="P30" s="26"/>
      <c r="Q30" s="26"/>
    </row>
    <row r="31" spans="2:17" ht="63.75">
      <c r="B31" s="76" t="s">
        <v>26</v>
      </c>
      <c r="C31" s="81">
        <v>12</v>
      </c>
      <c r="D31" s="81" t="s">
        <v>33</v>
      </c>
      <c r="E31" s="81" t="s">
        <v>33</v>
      </c>
      <c r="F31" s="83" t="s">
        <v>34</v>
      </c>
      <c r="G31" s="64">
        <v>7</v>
      </c>
      <c r="H31" s="72"/>
      <c r="I31" s="72"/>
      <c r="J31" s="66">
        <f t="shared" si="0"/>
        <v>0</v>
      </c>
      <c r="K31" s="66">
        <f t="shared" si="1"/>
        <v>0</v>
      </c>
      <c r="L31" s="17" t="s">
        <v>35</v>
      </c>
      <c r="M31" s="75">
        <v>0</v>
      </c>
    </row>
    <row r="32" spans="2:17" ht="77.25">
      <c r="B32" s="37" t="s">
        <v>26</v>
      </c>
      <c r="C32" s="81">
        <v>13</v>
      </c>
      <c r="D32" s="81" t="s">
        <v>50</v>
      </c>
      <c r="E32" s="81" t="s">
        <v>50</v>
      </c>
      <c r="F32" s="83" t="s">
        <v>32</v>
      </c>
      <c r="G32" s="64">
        <v>139710</v>
      </c>
      <c r="H32" s="72"/>
      <c r="I32" s="72"/>
      <c r="J32" s="66">
        <f t="shared" si="0"/>
        <v>0</v>
      </c>
      <c r="K32" s="66">
        <f t="shared" si="1"/>
        <v>0</v>
      </c>
      <c r="L32" s="17" t="s">
        <v>35</v>
      </c>
      <c r="M32" s="75">
        <v>71019.25</v>
      </c>
    </row>
    <row r="33" spans="2:13" ht="63.75">
      <c r="B33" s="76" t="s">
        <v>26</v>
      </c>
      <c r="C33" s="81">
        <v>13</v>
      </c>
      <c r="D33" s="81" t="s">
        <v>33</v>
      </c>
      <c r="E33" s="81" t="s">
        <v>33</v>
      </c>
      <c r="F33" s="83" t="s">
        <v>34</v>
      </c>
      <c r="G33" s="64">
        <v>10</v>
      </c>
      <c r="H33" s="72"/>
      <c r="I33" s="72"/>
      <c r="J33" s="66">
        <f t="shared" si="0"/>
        <v>0</v>
      </c>
      <c r="K33" s="66">
        <f t="shared" si="1"/>
        <v>0</v>
      </c>
      <c r="L33" s="17" t="s">
        <v>35</v>
      </c>
      <c r="M33" s="75">
        <v>0</v>
      </c>
    </row>
    <row r="34" spans="2:13" ht="77.25">
      <c r="B34" s="76" t="s">
        <v>26</v>
      </c>
      <c r="C34" s="81">
        <v>14</v>
      </c>
      <c r="D34" s="81" t="s">
        <v>51</v>
      </c>
      <c r="E34" s="81" t="s">
        <v>51</v>
      </c>
      <c r="F34" s="90" t="s">
        <v>32</v>
      </c>
      <c r="G34" s="64">
        <v>30000</v>
      </c>
      <c r="H34" s="72"/>
      <c r="I34" s="72"/>
      <c r="J34" s="66">
        <f t="shared" si="0"/>
        <v>0</v>
      </c>
      <c r="K34" s="66">
        <f t="shared" si="1"/>
        <v>0</v>
      </c>
      <c r="L34" s="17" t="s">
        <v>35</v>
      </c>
      <c r="M34" s="75">
        <v>72750</v>
      </c>
    </row>
    <row r="35" spans="2:13" ht="63.75">
      <c r="B35" s="37" t="s">
        <v>26</v>
      </c>
      <c r="C35" s="81">
        <v>14</v>
      </c>
      <c r="D35" s="81" t="s">
        <v>33</v>
      </c>
      <c r="E35" s="81" t="s">
        <v>33</v>
      </c>
      <c r="F35" s="90" t="s">
        <v>34</v>
      </c>
      <c r="G35" s="64">
        <v>2</v>
      </c>
      <c r="H35" s="72"/>
      <c r="I35" s="72"/>
      <c r="J35" s="66">
        <f t="shared" si="0"/>
        <v>0</v>
      </c>
      <c r="K35" s="66">
        <f t="shared" si="1"/>
        <v>0</v>
      </c>
      <c r="L35" s="17" t="s">
        <v>35</v>
      </c>
      <c r="M35" s="75">
        <v>0</v>
      </c>
    </row>
    <row r="36" spans="2:13" ht="77.25">
      <c r="B36" s="76" t="s">
        <v>26</v>
      </c>
      <c r="C36" s="81">
        <v>15</v>
      </c>
      <c r="D36" s="81" t="s">
        <v>52</v>
      </c>
      <c r="E36" s="81" t="s">
        <v>52</v>
      </c>
      <c r="F36" s="83" t="s">
        <v>32</v>
      </c>
      <c r="G36" s="64">
        <v>244136</v>
      </c>
      <c r="H36" s="72"/>
      <c r="I36" s="72"/>
      <c r="J36" s="66">
        <f t="shared" si="0"/>
        <v>0</v>
      </c>
      <c r="K36" s="66">
        <f t="shared" si="1"/>
        <v>0</v>
      </c>
      <c r="L36" s="17" t="s">
        <v>35</v>
      </c>
      <c r="M36" s="75">
        <v>404858.87</v>
      </c>
    </row>
    <row r="37" spans="2:13" ht="63.75">
      <c r="B37" s="76" t="s">
        <v>26</v>
      </c>
      <c r="C37" s="81">
        <v>15</v>
      </c>
      <c r="D37" s="81" t="s">
        <v>33</v>
      </c>
      <c r="E37" s="81" t="s">
        <v>33</v>
      </c>
      <c r="F37" s="83" t="s">
        <v>34</v>
      </c>
      <c r="G37" s="64">
        <v>17</v>
      </c>
      <c r="H37" s="72"/>
      <c r="I37" s="72"/>
      <c r="J37" s="66">
        <f t="shared" si="0"/>
        <v>0</v>
      </c>
      <c r="K37" s="66">
        <f t="shared" si="1"/>
        <v>0</v>
      </c>
      <c r="L37" s="17" t="s">
        <v>35</v>
      </c>
      <c r="M37" s="75">
        <v>0</v>
      </c>
    </row>
    <row r="38" spans="2:13" ht="77.25">
      <c r="B38" s="37" t="s">
        <v>26</v>
      </c>
      <c r="C38" s="81">
        <v>16</v>
      </c>
      <c r="D38" s="81" t="s">
        <v>53</v>
      </c>
      <c r="E38" s="81" t="s">
        <v>53</v>
      </c>
      <c r="F38" s="83" t="s">
        <v>32</v>
      </c>
      <c r="G38" s="64">
        <v>35750</v>
      </c>
      <c r="H38" s="72"/>
      <c r="I38" s="72"/>
      <c r="J38" s="66">
        <f t="shared" si="0"/>
        <v>0</v>
      </c>
      <c r="K38" s="66">
        <f t="shared" si="1"/>
        <v>0</v>
      </c>
      <c r="L38" s="17" t="s">
        <v>35</v>
      </c>
      <c r="M38" s="75">
        <v>227608.34</v>
      </c>
    </row>
    <row r="39" spans="2:13" ht="63.75">
      <c r="B39" s="76" t="s">
        <v>26</v>
      </c>
      <c r="C39" s="81">
        <v>16</v>
      </c>
      <c r="D39" s="81" t="s">
        <v>33</v>
      </c>
      <c r="E39" s="81" t="s">
        <v>33</v>
      </c>
      <c r="F39" s="83" t="s">
        <v>34</v>
      </c>
      <c r="G39" s="64">
        <v>3</v>
      </c>
      <c r="H39" s="72"/>
      <c r="I39" s="72"/>
      <c r="J39" s="66">
        <f t="shared" si="0"/>
        <v>0</v>
      </c>
      <c r="K39" s="66">
        <f t="shared" si="1"/>
        <v>0</v>
      </c>
      <c r="L39" s="17" t="s">
        <v>35</v>
      </c>
      <c r="M39" s="75">
        <v>0</v>
      </c>
    </row>
    <row r="40" spans="2:13" ht="77.25">
      <c r="B40" s="76" t="s">
        <v>26</v>
      </c>
      <c r="C40" s="81">
        <v>17</v>
      </c>
      <c r="D40" s="81" t="s">
        <v>54</v>
      </c>
      <c r="E40" s="81" t="s">
        <v>54</v>
      </c>
      <c r="F40" s="83" t="s">
        <v>32</v>
      </c>
      <c r="G40" s="64">
        <v>38500</v>
      </c>
      <c r="H40" s="72"/>
      <c r="I40" s="72"/>
      <c r="J40" s="66">
        <f t="shared" si="0"/>
        <v>0</v>
      </c>
      <c r="K40" s="66">
        <f t="shared" si="1"/>
        <v>0</v>
      </c>
      <c r="L40" s="17" t="s">
        <v>35</v>
      </c>
      <c r="M40" s="75">
        <v>147262.5</v>
      </c>
    </row>
    <row r="41" spans="2:13" ht="63.75">
      <c r="B41" s="37" t="s">
        <v>26</v>
      </c>
      <c r="C41" s="81">
        <v>17</v>
      </c>
      <c r="D41" s="81" t="s">
        <v>33</v>
      </c>
      <c r="E41" s="81" t="s">
        <v>33</v>
      </c>
      <c r="F41" s="83" t="s">
        <v>34</v>
      </c>
      <c r="G41" s="64">
        <v>3</v>
      </c>
      <c r="H41" s="72"/>
      <c r="I41" s="72"/>
      <c r="J41" s="66">
        <f t="shared" si="0"/>
        <v>0</v>
      </c>
      <c r="K41" s="66">
        <f t="shared" si="1"/>
        <v>0</v>
      </c>
      <c r="L41" s="17" t="s">
        <v>35</v>
      </c>
      <c r="M41" s="75">
        <v>0</v>
      </c>
    </row>
    <row r="42" spans="2:13" ht="77.25">
      <c r="B42" s="76" t="s">
        <v>26</v>
      </c>
      <c r="C42" s="81">
        <v>18</v>
      </c>
      <c r="D42" s="81" t="s">
        <v>55</v>
      </c>
      <c r="E42" s="81" t="s">
        <v>55</v>
      </c>
      <c r="F42" s="83" t="s">
        <v>32</v>
      </c>
      <c r="G42" s="64">
        <v>33600</v>
      </c>
      <c r="H42" s="72"/>
      <c r="I42" s="72"/>
      <c r="J42" s="66">
        <f t="shared" si="0"/>
        <v>0</v>
      </c>
      <c r="K42" s="66">
        <f t="shared" si="1"/>
        <v>0</v>
      </c>
      <c r="L42" s="17" t="s">
        <v>35</v>
      </c>
      <c r="M42" s="75">
        <v>45640</v>
      </c>
    </row>
    <row r="43" spans="2:13" ht="63.75">
      <c r="B43" s="76" t="s">
        <v>26</v>
      </c>
      <c r="C43" s="81">
        <v>18</v>
      </c>
      <c r="D43" s="81" t="s">
        <v>33</v>
      </c>
      <c r="E43" s="81" t="s">
        <v>33</v>
      </c>
      <c r="F43" s="83" t="s">
        <v>34</v>
      </c>
      <c r="G43" s="64">
        <v>3</v>
      </c>
      <c r="H43" s="72"/>
      <c r="I43" s="72"/>
      <c r="J43" s="66">
        <f t="shared" si="0"/>
        <v>0</v>
      </c>
      <c r="K43" s="66">
        <f t="shared" si="1"/>
        <v>0</v>
      </c>
      <c r="L43" s="17" t="s">
        <v>35</v>
      </c>
      <c r="M43" s="75">
        <v>0</v>
      </c>
    </row>
    <row r="44" spans="2:13" ht="77.25">
      <c r="B44" s="37" t="s">
        <v>26</v>
      </c>
      <c r="C44" s="81">
        <v>19</v>
      </c>
      <c r="D44" s="81" t="s">
        <v>56</v>
      </c>
      <c r="E44" s="81" t="s">
        <v>56</v>
      </c>
      <c r="F44" s="83" t="s">
        <v>32</v>
      </c>
      <c r="G44" s="64">
        <v>48000</v>
      </c>
      <c r="H44" s="72"/>
      <c r="I44" s="72"/>
      <c r="J44" s="66">
        <f t="shared" si="0"/>
        <v>0</v>
      </c>
      <c r="K44" s="66">
        <f t="shared" si="1"/>
        <v>0</v>
      </c>
      <c r="L44" s="17" t="s">
        <v>35</v>
      </c>
      <c r="M44" s="75">
        <v>115600</v>
      </c>
    </row>
    <row r="45" spans="2:13" ht="63.75">
      <c r="B45" s="76" t="s">
        <v>26</v>
      </c>
      <c r="C45" s="81">
        <v>19</v>
      </c>
      <c r="D45" s="81" t="s">
        <v>33</v>
      </c>
      <c r="E45" s="81" t="s">
        <v>33</v>
      </c>
      <c r="F45" s="83" t="s">
        <v>34</v>
      </c>
      <c r="G45" s="64">
        <v>3</v>
      </c>
      <c r="H45" s="72"/>
      <c r="I45" s="72"/>
      <c r="J45" s="66">
        <f t="shared" si="0"/>
        <v>0</v>
      </c>
      <c r="K45" s="66">
        <f t="shared" si="1"/>
        <v>0</v>
      </c>
      <c r="L45" s="17" t="s">
        <v>35</v>
      </c>
      <c r="M45" s="75">
        <v>0</v>
      </c>
    </row>
    <row r="46" spans="2:13" ht="77.25">
      <c r="B46" s="76" t="s">
        <v>26</v>
      </c>
      <c r="C46" s="81">
        <v>20</v>
      </c>
      <c r="D46" s="81" t="s">
        <v>57</v>
      </c>
      <c r="E46" s="81" t="s">
        <v>57</v>
      </c>
      <c r="F46" s="83" t="s">
        <v>32</v>
      </c>
      <c r="G46" s="64">
        <v>16750</v>
      </c>
      <c r="H46" s="72"/>
      <c r="I46" s="72"/>
      <c r="J46" s="66">
        <f t="shared" si="0"/>
        <v>0</v>
      </c>
      <c r="K46" s="66">
        <f t="shared" si="1"/>
        <v>0</v>
      </c>
      <c r="L46" s="17" t="s">
        <v>35</v>
      </c>
      <c r="M46" s="75">
        <v>156472.92000000001</v>
      </c>
    </row>
    <row r="47" spans="2:13" ht="63.75">
      <c r="B47" s="37" t="s">
        <v>26</v>
      </c>
      <c r="C47" s="81">
        <v>20</v>
      </c>
      <c r="D47" s="81" t="s">
        <v>33</v>
      </c>
      <c r="E47" s="81" t="s">
        <v>33</v>
      </c>
      <c r="F47" s="83" t="s">
        <v>34</v>
      </c>
      <c r="G47" s="64">
        <v>2</v>
      </c>
      <c r="H47" s="72"/>
      <c r="I47" s="72"/>
      <c r="J47" s="66">
        <f t="shared" si="0"/>
        <v>0</v>
      </c>
      <c r="K47" s="66">
        <f t="shared" si="1"/>
        <v>0</v>
      </c>
      <c r="L47" s="17" t="s">
        <v>35</v>
      </c>
      <c r="M47" s="75">
        <v>0</v>
      </c>
    </row>
    <row r="48" spans="2:13" ht="77.25">
      <c r="B48" s="76" t="s">
        <v>26</v>
      </c>
      <c r="C48" s="81">
        <v>21</v>
      </c>
      <c r="D48" s="81" t="s">
        <v>58</v>
      </c>
      <c r="E48" s="81" t="s">
        <v>58</v>
      </c>
      <c r="F48" s="83" t="s">
        <v>32</v>
      </c>
      <c r="G48" s="64">
        <v>13000</v>
      </c>
      <c r="H48" s="72"/>
      <c r="I48" s="72"/>
      <c r="J48" s="66">
        <f t="shared" si="0"/>
        <v>0</v>
      </c>
      <c r="K48" s="66">
        <f t="shared" si="1"/>
        <v>0</v>
      </c>
      <c r="L48" s="17" t="s">
        <v>35</v>
      </c>
      <c r="M48" s="75">
        <v>87100</v>
      </c>
    </row>
    <row r="49" spans="2:13" ht="63.75">
      <c r="B49" s="76" t="s">
        <v>26</v>
      </c>
      <c r="C49" s="81">
        <v>21</v>
      </c>
      <c r="D49" s="81" t="s">
        <v>33</v>
      </c>
      <c r="E49" s="81" t="s">
        <v>33</v>
      </c>
      <c r="F49" s="83" t="s">
        <v>34</v>
      </c>
      <c r="G49" s="64">
        <v>1</v>
      </c>
      <c r="H49" s="72"/>
      <c r="I49" s="72"/>
      <c r="J49" s="66">
        <f t="shared" ref="J49:J61" si="2">H49*G49</f>
        <v>0</v>
      </c>
      <c r="K49" s="66">
        <f t="shared" ref="K49:K61" si="3">I49*G49</f>
        <v>0</v>
      </c>
      <c r="L49" s="17" t="s">
        <v>35</v>
      </c>
      <c r="M49" s="75">
        <v>0</v>
      </c>
    </row>
    <row r="50" spans="2:13" ht="77.25">
      <c r="B50" s="37" t="s">
        <v>26</v>
      </c>
      <c r="C50" s="81">
        <v>22</v>
      </c>
      <c r="D50" s="81" t="s">
        <v>59</v>
      </c>
      <c r="E50" s="81" t="s">
        <v>59</v>
      </c>
      <c r="F50" s="38" t="s">
        <v>32</v>
      </c>
      <c r="G50" s="88">
        <v>35000</v>
      </c>
      <c r="H50" s="72"/>
      <c r="I50" s="72"/>
      <c r="J50" s="66">
        <f t="shared" si="2"/>
        <v>0</v>
      </c>
      <c r="K50" s="66">
        <f t="shared" si="3"/>
        <v>0</v>
      </c>
      <c r="L50" s="17" t="s">
        <v>35</v>
      </c>
      <c r="M50" s="89">
        <v>65916.67</v>
      </c>
    </row>
    <row r="51" spans="2:13" ht="63.75">
      <c r="B51" s="76" t="s">
        <v>26</v>
      </c>
      <c r="C51" s="81">
        <v>22</v>
      </c>
      <c r="D51" s="81" t="s">
        <v>33</v>
      </c>
      <c r="E51" s="81" t="s">
        <v>33</v>
      </c>
      <c r="F51" s="38" t="s">
        <v>34</v>
      </c>
      <c r="G51" s="91">
        <v>2</v>
      </c>
      <c r="H51" s="72"/>
      <c r="I51" s="72"/>
      <c r="J51" s="66">
        <f t="shared" si="2"/>
        <v>0</v>
      </c>
      <c r="K51" s="66">
        <f t="shared" si="3"/>
        <v>0</v>
      </c>
      <c r="L51" s="17" t="s">
        <v>35</v>
      </c>
      <c r="M51" s="92">
        <v>0</v>
      </c>
    </row>
    <row r="52" spans="2:13" ht="77.25">
      <c r="B52" s="76" t="s">
        <v>26</v>
      </c>
      <c r="C52" s="81">
        <v>24</v>
      </c>
      <c r="D52" s="81" t="s">
        <v>60</v>
      </c>
      <c r="E52" s="81" t="s">
        <v>60</v>
      </c>
      <c r="F52" s="38" t="s">
        <v>32</v>
      </c>
      <c r="G52" s="91">
        <v>50000</v>
      </c>
      <c r="H52" s="72"/>
      <c r="I52" s="72"/>
      <c r="J52" s="66">
        <f t="shared" si="2"/>
        <v>0</v>
      </c>
      <c r="K52" s="66">
        <f t="shared" si="3"/>
        <v>0</v>
      </c>
      <c r="L52" s="17" t="s">
        <v>35</v>
      </c>
      <c r="M52" s="92">
        <v>161666.67000000001</v>
      </c>
    </row>
    <row r="53" spans="2:13" ht="63.75">
      <c r="B53" s="76" t="s">
        <v>26</v>
      </c>
      <c r="C53" s="81">
        <v>24</v>
      </c>
      <c r="D53" s="81" t="s">
        <v>33</v>
      </c>
      <c r="E53" s="81" t="s">
        <v>33</v>
      </c>
      <c r="F53" s="38" t="s">
        <v>34</v>
      </c>
      <c r="G53" s="91">
        <v>2</v>
      </c>
      <c r="H53" s="72"/>
      <c r="I53" s="72"/>
      <c r="J53" s="66">
        <f t="shared" si="2"/>
        <v>0</v>
      </c>
      <c r="K53" s="66">
        <f t="shared" si="3"/>
        <v>0</v>
      </c>
      <c r="L53" s="17" t="s">
        <v>35</v>
      </c>
      <c r="M53" s="92">
        <v>0</v>
      </c>
    </row>
    <row r="54" spans="2:13" ht="77.25">
      <c r="B54" s="37" t="s">
        <v>26</v>
      </c>
      <c r="C54" s="81">
        <v>25</v>
      </c>
      <c r="D54" s="81" t="s">
        <v>61</v>
      </c>
      <c r="E54" s="81" t="s">
        <v>61</v>
      </c>
      <c r="F54" s="38" t="s">
        <v>32</v>
      </c>
      <c r="G54" s="91">
        <v>20000</v>
      </c>
      <c r="H54" s="72"/>
      <c r="I54" s="72"/>
      <c r="J54" s="66">
        <f t="shared" si="2"/>
        <v>0</v>
      </c>
      <c r="K54" s="66">
        <f t="shared" si="3"/>
        <v>0</v>
      </c>
      <c r="L54" s="17" t="s">
        <v>35</v>
      </c>
      <c r="M54" s="92">
        <v>121666.67</v>
      </c>
    </row>
    <row r="55" spans="2:13" ht="63.75">
      <c r="B55" s="76" t="s">
        <v>26</v>
      </c>
      <c r="C55" s="81">
        <v>25</v>
      </c>
      <c r="D55" s="81" t="s">
        <v>33</v>
      </c>
      <c r="E55" s="81" t="s">
        <v>33</v>
      </c>
      <c r="F55" s="38" t="s">
        <v>34</v>
      </c>
      <c r="G55" s="91">
        <v>1</v>
      </c>
      <c r="H55" s="72"/>
      <c r="I55" s="72"/>
      <c r="J55" s="66">
        <f t="shared" si="2"/>
        <v>0</v>
      </c>
      <c r="K55" s="66">
        <f t="shared" si="3"/>
        <v>0</v>
      </c>
      <c r="L55" s="17" t="s">
        <v>35</v>
      </c>
      <c r="M55" s="92">
        <v>0</v>
      </c>
    </row>
    <row r="56" spans="2:13" ht="77.25">
      <c r="B56" s="76" t="s">
        <v>26</v>
      </c>
      <c r="C56" s="81">
        <v>26</v>
      </c>
      <c r="D56" s="81" t="s">
        <v>62</v>
      </c>
      <c r="E56" s="81" t="s">
        <v>62</v>
      </c>
      <c r="F56" s="38" t="s">
        <v>32</v>
      </c>
      <c r="G56" s="91">
        <v>30000</v>
      </c>
      <c r="H56" s="72"/>
      <c r="I56" s="72"/>
      <c r="J56" s="66">
        <f t="shared" si="2"/>
        <v>0</v>
      </c>
      <c r="K56" s="66">
        <f t="shared" si="3"/>
        <v>0</v>
      </c>
      <c r="L56" s="17" t="s">
        <v>35</v>
      </c>
      <c r="M56" s="92">
        <v>48750</v>
      </c>
    </row>
    <row r="57" spans="2:13" ht="63.75">
      <c r="B57" s="37" t="s">
        <v>26</v>
      </c>
      <c r="C57" s="81">
        <v>26</v>
      </c>
      <c r="D57" s="81" t="s">
        <v>33</v>
      </c>
      <c r="E57" s="81" t="s">
        <v>33</v>
      </c>
      <c r="F57" s="38" t="s">
        <v>34</v>
      </c>
      <c r="G57" s="91">
        <v>1</v>
      </c>
      <c r="H57" s="72"/>
      <c r="I57" s="72"/>
      <c r="J57" s="66">
        <f t="shared" si="2"/>
        <v>0</v>
      </c>
      <c r="K57" s="66">
        <f t="shared" si="3"/>
        <v>0</v>
      </c>
      <c r="L57" s="17" t="s">
        <v>35</v>
      </c>
      <c r="M57" s="92">
        <v>0</v>
      </c>
    </row>
    <row r="58" spans="2:13" ht="77.25">
      <c r="B58" s="76" t="s">
        <v>26</v>
      </c>
      <c r="C58" s="81">
        <v>27</v>
      </c>
      <c r="D58" s="81" t="s">
        <v>63</v>
      </c>
      <c r="E58" s="81" t="s">
        <v>63</v>
      </c>
      <c r="F58" s="38" t="s">
        <v>32</v>
      </c>
      <c r="G58" s="91">
        <v>13000</v>
      </c>
      <c r="H58" s="72"/>
      <c r="I58" s="72"/>
      <c r="J58" s="66">
        <f t="shared" si="2"/>
        <v>0</v>
      </c>
      <c r="K58" s="66">
        <f t="shared" si="3"/>
        <v>0</v>
      </c>
      <c r="L58" s="17" t="s">
        <v>35</v>
      </c>
      <c r="M58" s="92">
        <v>19500</v>
      </c>
    </row>
    <row r="59" spans="2:13" ht="63.75">
      <c r="B59" s="76" t="s">
        <v>26</v>
      </c>
      <c r="C59" s="81">
        <v>27</v>
      </c>
      <c r="D59" s="81" t="s">
        <v>33</v>
      </c>
      <c r="E59" s="81" t="s">
        <v>33</v>
      </c>
      <c r="F59" s="38" t="s">
        <v>34</v>
      </c>
      <c r="G59" s="91">
        <v>1</v>
      </c>
      <c r="H59" s="72"/>
      <c r="I59" s="72"/>
      <c r="J59" s="66">
        <f t="shared" si="2"/>
        <v>0</v>
      </c>
      <c r="K59" s="66">
        <f t="shared" si="3"/>
        <v>0</v>
      </c>
      <c r="L59" s="17" t="s">
        <v>35</v>
      </c>
      <c r="M59" s="92">
        <v>0</v>
      </c>
    </row>
    <row r="60" spans="2:13" ht="77.25">
      <c r="B60" s="37" t="s">
        <v>26</v>
      </c>
      <c r="C60" s="82">
        <v>28</v>
      </c>
      <c r="D60" s="82" t="s">
        <v>43</v>
      </c>
      <c r="E60" s="82" t="s">
        <v>43</v>
      </c>
      <c r="F60" s="38" t="s">
        <v>32</v>
      </c>
      <c r="G60" s="91">
        <v>8000</v>
      </c>
      <c r="H60" s="72"/>
      <c r="I60" s="72"/>
      <c r="J60" s="66">
        <f t="shared" si="2"/>
        <v>0</v>
      </c>
      <c r="K60" s="66">
        <f t="shared" si="3"/>
        <v>0</v>
      </c>
      <c r="L60" s="17" t="s">
        <v>35</v>
      </c>
      <c r="M60" s="92">
        <v>28800</v>
      </c>
    </row>
    <row r="61" spans="2:13" ht="63.75">
      <c r="B61" s="76" t="s">
        <v>26</v>
      </c>
      <c r="C61" s="82">
        <v>28</v>
      </c>
      <c r="D61" s="82" t="s">
        <v>117</v>
      </c>
      <c r="E61" s="82" t="s">
        <v>117</v>
      </c>
      <c r="F61" s="38" t="s">
        <v>34</v>
      </c>
      <c r="G61" s="91">
        <v>1</v>
      </c>
      <c r="H61" s="72"/>
      <c r="I61" s="72"/>
      <c r="J61" s="66">
        <f t="shared" si="2"/>
        <v>0</v>
      </c>
      <c r="K61" s="66">
        <f t="shared" si="3"/>
        <v>0</v>
      </c>
      <c r="L61" s="17" t="s">
        <v>35</v>
      </c>
      <c r="M61" s="92">
        <v>0</v>
      </c>
    </row>
    <row r="62" spans="2:13">
      <c r="H62" s="94" t="s">
        <v>36</v>
      </c>
      <c r="J62" s="93">
        <f>SUM(J8:J61)</f>
        <v>0</v>
      </c>
      <c r="K62" s="93">
        <f>SUM(K8:K61)</f>
        <v>0</v>
      </c>
      <c r="M62" s="95">
        <f>SUM(M8:M61)</f>
        <v>3186080.25</v>
      </c>
    </row>
  </sheetData>
  <mergeCells count="9">
    <mergeCell ref="H29:I29"/>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5" sqref="D15:Q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14" t="s">
        <v>22</v>
      </c>
      <c r="I12" s="114"/>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Jantuan Mariana</cp:lastModifiedBy>
  <cp:lastPrinted>2023-08-09T08:19:43Z</cp:lastPrinted>
  <dcterms:created xsi:type="dcterms:W3CDTF">2017-08-17T12:48:14Z</dcterms:created>
  <dcterms:modified xsi:type="dcterms:W3CDTF">2026-01-28T16:29:12Z</dcterms:modified>
</cp:coreProperties>
</file>