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taxacosrl-my.sharepoint.com/personal/violeta_potinga_mazars_md/Documents/Desktop/Oferte/new_Mazars/_MOVEIT x2/application package/"/>
    </mc:Choice>
  </mc:AlternateContent>
  <xr:revisionPtr revIDLastSave="139" documentId="13_ncr:1_{07D7D94F-3634-4E56-9B20-E44C08DD9BBE}" xr6:coauthVersionLast="47" xr6:coauthVersionMax="47" xr10:uidLastSave="{E307C815-4096-4694-A3E5-9B3D7EC779B1}"/>
  <bookViews>
    <workbookView xWindow="-108" yWindow="-108" windowWidth="30936" windowHeight="16776" tabRatio="930" activeTab="7" xr2:uid="{00000000-000D-0000-FFFF-FFFF00000000}"/>
  </bookViews>
  <sheets>
    <sheet name="Key experts" sheetId="2" r:id="rId1"/>
    <sheet name="CV Vera BACIU" sheetId="5" r:id="rId2"/>
    <sheet name="CV Iuri Cicibaba" sheetId="12" r:id="rId3"/>
    <sheet name="CV Irina TERZI" sheetId="7" r:id="rId4"/>
    <sheet name="CV Vladimir MELNIC" sheetId="6" r:id="rId5"/>
    <sheet name="CV Artiom SCLEARENCO" sheetId="3" r:id="rId6"/>
    <sheet name="Professional experience_VB" sheetId="1" r:id="rId7"/>
    <sheet name="Professional experience_IC" sheetId="13" r:id="rId8"/>
    <sheet name="Professional experience_IT" sheetId="9" r:id="rId9"/>
    <sheet name="Professional experience_VM" sheetId="10" r:id="rId10"/>
    <sheet name="Professional experience_AS" sheetId="11" r:id="rId11"/>
  </sheets>
  <definedNames>
    <definedName name="_ftn1" localSheetId="6">'Professional experience_VB'!$A$15</definedName>
    <definedName name="_ftnref1" localSheetId="6">'Professional experience_VB'!$E$3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3" l="1"/>
  <c r="C6" i="13"/>
  <c r="C7" i="13"/>
  <c r="C8" i="13"/>
  <c r="C9" i="13"/>
  <c r="C10" i="13"/>
  <c r="C5" i="13"/>
  <c r="C10" i="11"/>
  <c r="C7" i="11"/>
  <c r="C8" i="11"/>
  <c r="C9" i="11"/>
  <c r="C5" i="11"/>
  <c r="C6" i="11"/>
  <c r="C9" i="10"/>
  <c r="C5" i="10"/>
  <c r="C6" i="10"/>
  <c r="C14" i="9"/>
  <c r="C15" i="9"/>
  <c r="C6" i="9"/>
  <c r="C7" i="9"/>
  <c r="C8" i="9"/>
  <c r="C9" i="9"/>
  <c r="C10" i="9"/>
  <c r="C11" i="9"/>
  <c r="C12" i="9"/>
  <c r="C13" i="9"/>
  <c r="C10" i="1"/>
  <c r="C5" i="1"/>
  <c r="C7" i="1"/>
  <c r="C8" i="1"/>
  <c r="C9" i="1"/>
  <c r="C13" i="10" l="1"/>
  <c r="C19" i="9"/>
</calcChain>
</file>

<file path=xl/sharedStrings.xml><?xml version="1.0" encoding="utf-8"?>
<sst xmlns="http://schemas.openxmlformats.org/spreadsheetml/2006/main" count="735" uniqueCount="296">
  <si>
    <t>ANNEX IV: KEY EXPERTS</t>
  </si>
  <si>
    <t>Name of expert</t>
  </si>
  <si>
    <t>Proposed position</t>
  </si>
  <si>
    <t>Years of experience</t>
  </si>
  <si>
    <t>Age</t>
  </si>
  <si>
    <t>Educational background</t>
  </si>
  <si>
    <t>Specialist areas of knowledge</t>
  </si>
  <si>
    <t>Experience in partner country</t>
  </si>
  <si>
    <t>Languages and degree of fluency from A1 (beginner) to C2 (proficient)*</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</si>
  <si>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</si>
  <si>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t>July 2019</t>
  </si>
  <si>
    <t>Page 1 of 3</t>
  </si>
  <si>
    <t>b8h_annexivexperts_en.xlsx</t>
  </si>
  <si>
    <t>Curriculum vitae [1]</t>
  </si>
  <si>
    <t>Proposed role in the project</t>
  </si>
  <si>
    <t>Family name</t>
  </si>
  <si>
    <t>First names</t>
  </si>
  <si>
    <t>Date of birth</t>
  </si>
  <si>
    <t>Nationality</t>
  </si>
  <si>
    <t>Civil status</t>
  </si>
  <si>
    <t>Education</t>
  </si>
  <si>
    <t>Institution</t>
  </si>
  <si>
    <t>Date from dd/mm/yyyy</t>
  </si>
  <si>
    <t>Date to dd/mm/yyyy</t>
  </si>
  <si>
    <t>Degree(s) or diploma(s) obtained</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</si>
  <si>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</si>
  <si>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t>
  </si>
  <si>
    <t>Reading</t>
  </si>
  <si>
    <t>Speaking</t>
  </si>
  <si>
    <t>Writing</t>
  </si>
  <si>
    <t>Membership of professional bodies</t>
  </si>
  <si>
    <r>
      <t>Other skills</t>
    </r>
    <r>
      <rPr>
        <sz val="12"/>
        <color theme="1"/>
        <rFont val="Times New Roman"/>
        <family val="1"/>
      </rPr>
      <t xml:space="preserve"> (e.g. computer literacy, etc.)</t>
    </r>
  </si>
  <si>
    <t>Present position</t>
  </si>
  <si>
    <t>Years within the firm</t>
  </si>
  <si>
    <r>
      <t>Key qualifications</t>
    </r>
    <r>
      <rPr>
        <sz val="12"/>
        <color theme="1"/>
        <rFont val="Times New Roman"/>
        <family val="1"/>
      </rPr>
      <t xml:space="preserve"> (relevant to the project)</t>
    </r>
  </si>
  <si>
    <t>Specific experience in the region</t>
  </si>
  <si>
    <t>Country</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</si>
  <si>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http://ec.europa.eu/europeaid/prag/annexes.do?chapterTitleCode=A” 
</t>
  </si>
  <si>
    <t>Page 2 of 3</t>
  </si>
  <si>
    <t>Professional experience</t>
  </si>
  <si>
    <t>Date from  dd/mm/yyyy</t>
  </si>
  <si>
    <t>Actual working days [1] in FTEs [2]</t>
  </si>
  <si>
    <t>Location</t>
  </si>
  <si>
    <t>Position</t>
  </si>
  <si>
    <t>Description</t>
  </si>
  <si>
    <t>Total</t>
  </si>
  <si>
    <t>Other relevant information (e.g. publications)</t>
  </si>
  <si>
    <t>[1] Only the work experience mentioned in the CV will be considered by the evaluation committee.</t>
  </si>
  <si>
    <t>[2] 220 full time equivalents (FTE) constitute one year of professional experience. Part-time must be converted into FTE.</t>
  </si>
  <si>
    <t>[3]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http://ec.europa.eu/europeaid/prag/annexes.do?chapterTitleCode=A. If you cannot provide a reference, please provide a justification.</t>
  </si>
  <si>
    <t>`</t>
  </si>
  <si>
    <t>Page 3 of 3</t>
  </si>
  <si>
    <t>Baciu Vera</t>
  </si>
  <si>
    <t>Irina Terzi</t>
  </si>
  <si>
    <t>Artiom Sclearenco</t>
  </si>
  <si>
    <t>Audit Partner</t>
  </si>
  <si>
    <t>Auditor</t>
  </si>
  <si>
    <t>Manager Audit Intern</t>
  </si>
  <si>
    <t>Master's Degree in Business and Administration (Moldova State University)</t>
  </si>
  <si>
    <t>Audit, accounting, consulting</t>
  </si>
  <si>
    <t>C2</t>
  </si>
  <si>
    <t>A2</t>
  </si>
  <si>
    <t>Melnic Vladimir</t>
  </si>
  <si>
    <t>Tax Partner</t>
  </si>
  <si>
    <t>Taxes, audit, accounting, consulting</t>
  </si>
  <si>
    <t>BACIU</t>
  </si>
  <si>
    <t>VERA</t>
  </si>
  <si>
    <t>09 March 1981</t>
  </si>
  <si>
    <t>moldovan</t>
  </si>
  <si>
    <t>divorced</t>
  </si>
  <si>
    <t>below</t>
  </si>
  <si>
    <t>ACAP</t>
  </si>
  <si>
    <t>present</t>
  </si>
  <si>
    <t xml:space="preserve">Professional Association of Accountants and Auditors, Moldova </t>
  </si>
  <si>
    <t>CIPA</t>
  </si>
  <si>
    <t>Certified International Professional Ассоuntant</t>
  </si>
  <si>
    <t>State University</t>
  </si>
  <si>
    <t>Academy of Economic Studies</t>
  </si>
  <si>
    <t xml:space="preserve">Master’s Diploma, interpreter English </t>
  </si>
  <si>
    <t>Master’s Diploma, Accounting and Audit</t>
  </si>
  <si>
    <t>Romanian, Moldovan</t>
  </si>
  <si>
    <t>English</t>
  </si>
  <si>
    <t>Russian (native)</t>
  </si>
  <si>
    <t>C1</t>
  </si>
  <si>
    <t>Computer literacy – 1C, Microsoft Dynamics. Driver’s license B</t>
  </si>
  <si>
    <t>Auditor, Partner</t>
  </si>
  <si>
    <t>•	Holder of Certificate CIPA — The Certified International Professional Ассоuntant - Certified International Professional Accountant
•	Holder of Moldavian Audit certificate for General Audit
•	Principles of National and International Accounting Standards
•	Finance, Moldavian tax legislation, payroll regulations, civil code
•	Management
•	Auditing</t>
  </si>
  <si>
    <t>Articles in Journal Accounting and Audit
-	About statutory audit
-	About taxation of non-residents Double taxation Conventions
-	About particularities of taxation in IT park
-	About provisions
-	About state Securities
ACAP lector, and lector in different trainings :
-	IT park
-	Accounting and audit legislation
-	Tax legislation</t>
  </si>
  <si>
    <t>Client &amp; Description</t>
  </si>
  <si>
    <t>Republic of Moldova</t>
  </si>
  <si>
    <t>Client: Coordination Office for Technical Cooperation of the Austrian Embassy in Chisinau  
Reporting entity: ADA
•	Contract number and title: 2021/427-494; “EU4Moldova Local Communities (LOCOMO)”
•	Contract amount:  1,487,454 EUR
•	Type of contract verified: grant contract</t>
  </si>
  <si>
    <t>Client: Representation of The Solidarity Fund PL in Republic of Moldova
Reporting entity: The European Union, represented by the European Commission
•	Contract number and title: 2021/423-668 “EU4Moldova: Local communities’ development (LEADER)” 
•	Contract amount: 810,292.03 EUR
•	Type of contract verified: grant contract</t>
  </si>
  <si>
    <t>31.05.20223</t>
  </si>
  <si>
    <t>Client: Caritas Moldova
Reporting entity: BDO Norway – Oslo, Caritas Norway
•	Contract number and title: 222MDA01 Regional humanitarian response to the Ukraine Crisis – Refugees in Moldova 
•	Contract amount: 835,481 EUR
•	Type of contract verified: grant contract</t>
  </si>
  <si>
    <t>Client: Caritas Moldova
Reporting entity: BDO Norway – Oslo, Caritas Norway
•	Contract number and title: 222MDA02 Provision of vulnerable Ukrainians and host communities with protection in Moldova in accordance with humanitarian principles-2023
•	Contract amount: 777,445 EUR
•	Type of contract verified: grant contract</t>
  </si>
  <si>
    <t>Client: CRS Moldova and Ukraine / EMECA
Reporting entity: BDO Norway – Oslo, Caritas Norway
•	Contract number and title: 222UKR04 Provision of vulnerable Ukrainians with protection in accordance with humanitarian principles
•	Contract amount: 1,299,293 USD
•	Type of contract verified: grant contract</t>
  </si>
  <si>
    <t xml:space="preserve">Relevant audits/verifications carried out, but not the only ones, as  Audit Partner: </t>
  </si>
  <si>
    <t>Curriculum vitae [2]</t>
  </si>
  <si>
    <t>MELNIC</t>
  </si>
  <si>
    <t>VLADIMIR</t>
  </si>
  <si>
    <t>Curriculum vitae [3]</t>
  </si>
  <si>
    <t>01 June 1984</t>
  </si>
  <si>
    <t>married</t>
  </si>
  <si>
    <t>ACCA</t>
  </si>
  <si>
    <t xml:space="preserve">Member of Association of Chartered Certified Accountants </t>
  </si>
  <si>
    <t>ASEM: Academy of Economic Studies of Moldova</t>
  </si>
  <si>
    <t>Faculty of Finance, Specialized in Corporate Finance and Accounting</t>
  </si>
  <si>
    <t>Faculty of General Economics and Law, Specialized in Business Law</t>
  </si>
  <si>
    <t>•	Association of Professional Accountants and Auditors ACAP, member of IFAC
•	Member of Association of Chartered Certified Accountants/FCCA (United Kingdom) since 2013
•	Certified Moldovan Auditor since 2013</t>
  </si>
  <si>
    <t>•	Association of Professional Accountants and Auditors ACAP, member of IFAC
•	CIPA — The Certified International Professional Ассоuntant - the highest level of qualification in the field of financial and management accounting, financial analysis, management and auditing.</t>
  </si>
  <si>
    <t>•	Member of Association of Chartered Certified Accountants/ACCA (United Kingdom) since 2013
•	Certified Moldovan Auditor since 2013
•	Holder of Moldavian Audit certificate for General Audit
•	Principles of National and International Accounting Standards
•	Finance, Moldavian tax legislation, payroll regulations, civil code
•	Management
•	Auditing</t>
  </si>
  <si>
    <t>-</t>
  </si>
  <si>
    <t xml:space="preserve">Relevant audits/verifications carried out, but not the only ones, as  Tax Partner: </t>
  </si>
  <si>
    <t>Curriculum vitae [4]</t>
  </si>
  <si>
    <t>SCLEARENCO</t>
  </si>
  <si>
    <t>ARTIOM</t>
  </si>
  <si>
    <t>19 January 1988</t>
  </si>
  <si>
    <t>unmarried</t>
  </si>
  <si>
    <t xml:space="preserve">Master’s Diploma, Business and Administration </t>
  </si>
  <si>
    <t xml:space="preserve">House of Training (Luxembourg) </t>
  </si>
  <si>
    <t>Certificates of completion of qualification courses in disciplines and fields such as: Accounting, Internal Audit, AML, Cybersecurity, ICAAP and ILAAP.</t>
  </si>
  <si>
    <t xml:space="preserve">Member of ACAP </t>
  </si>
  <si>
    <t>•	Association of Professional Accountants and Auditors ACAP, member of IFAC</t>
  </si>
  <si>
    <t>Computer literacy – 1C, Microsoft Office. Driver’s license B</t>
  </si>
  <si>
    <t>Manager Internal Audit</t>
  </si>
  <si>
    <t>•	Management
•	Auditing
•	Banking
•	AML &amp; Anti-Fraud
•	Principles of National and International Accounting Standards</t>
  </si>
  <si>
    <t xml:space="preserve">Relevant audits/verifications carried out, but not the only ones, as  Auditor: </t>
  </si>
  <si>
    <t>TERZI</t>
  </si>
  <si>
    <t>IRINA</t>
  </si>
  <si>
    <t>27 october 1967</t>
  </si>
  <si>
    <t>CAP</t>
  </si>
  <si>
    <t xml:space="preserve">Certified Accountant </t>
  </si>
  <si>
    <t>Polytechnic Institute of Chișinău</t>
  </si>
  <si>
    <t>Faculty of General Economics and Law, specialization in Business Law</t>
  </si>
  <si>
    <t>B1</t>
  </si>
  <si>
    <t>A1</t>
  </si>
  <si>
    <t>• Association of Professional Accountants and Auditors (ACAP), a member of IFAC
• Certified Auditor in Moldova since 2013</t>
  </si>
  <si>
    <t>• Certified Auditor in Moldova since 2013
• Holder of the general audit certificate
• Knowledge of National and International Accounting Standards
• Finance, Moldovan tax legislation, payroll regulations, civil code
• Management
• Audit</t>
  </si>
  <si>
    <t>ATA Consult SRL</t>
  </si>
  <si>
    <t>Republic of Moldova, mun. Chisinau</t>
  </si>
  <si>
    <t>Professional experience -Vera Baciu</t>
  </si>
  <si>
    <t>GR&amp;TI Audit Consult SRL</t>
  </si>
  <si>
    <t>Taxaco SRL</t>
  </si>
  <si>
    <t xml:space="preserve">TT Consulting SRL </t>
  </si>
  <si>
    <t>AGURDINO Groups of Companies: •	MIDGARD TERRA;
•	GRAND TORG LTD; 
•	RA INVEST LTD;
•	AGURDINO SECURITY
•	LTD; GORA NACO LTD.</t>
  </si>
  <si>
    <t>Decalaj-Lux joint-stock company (freight services)</t>
  </si>
  <si>
    <t>Auditor, 
Partner</t>
  </si>
  <si>
    <t>Accounting (all areas) – manufacture, trade, investments, services; 
Tax and accounting consultations; 
General Audit 
Agreed upon procedures;
Tax review.</t>
  </si>
  <si>
    <t xml:space="preserve">Audit Manager/ Senior Auditor </t>
  </si>
  <si>
    <t>Accounting (all areas) – manufacture, trade, investments, services; 
Tax and accounting consultations; 
Participation in General Audit;
Agreed upon procedures;
Tax review.</t>
  </si>
  <si>
    <t>Auditor (internal audit)</t>
  </si>
  <si>
    <t xml:space="preserve">Accounting (all areas) – manufacture, trade, investments, services 
Cost calculation of products and services, estimate of expenditure, checking of constant and variable production costs, forming of prices; 
Preparation and Presentation of Financial Statements, Tax Returns, Reports on Social Insurance Contribution, preparation and presentation of consolidated Financial Statements of group; 
Tax consultations, tax optimization services; 
Accounting and administrative services for representation offices of foreign companies; 
Services for optimization of the accounting software (1C ver. 7.7, 8.3); </t>
  </si>
  <si>
    <t>Assistant of Auditor</t>
  </si>
  <si>
    <t xml:space="preserve">Accounting (all areas) – manufacture, trade, investments, services; 
Tax and accounting consultations; 
Participation in General Audit. </t>
  </si>
  <si>
    <t>Chief Accountant</t>
  </si>
  <si>
    <t>Accountant</t>
  </si>
  <si>
    <t xml:space="preserve">Accounting (all areas) – manufacture, trade, investments, services; management accounting; 
Cost calculation of products and services, estimate of expenditure, checking of constant and variable production costs, forming of prices; 
Preparation and Presentation of Financial Statements, Tax Returns, Reports on Social Insurance Contribution, preparation and presentation of consolidated Financial Statements of group; 
Preparation of Financial Statements to participation in tenders; . </t>
  </si>
  <si>
    <t xml:space="preserve">Preparation and Presentation of Financial Statements, Tax Returns, Reports on Social Securities to concerned governments authorities. </t>
  </si>
  <si>
    <t>Ata Consult SRL</t>
  </si>
  <si>
    <t>Providing audit and consulting services in accounting and tax compliance for various enterprises.</t>
  </si>
  <si>
    <t>VIPASOFT SRL</t>
  </si>
  <si>
    <t>Accounting Controller, Consultant</t>
  </si>
  <si>
    <t>Consulting on accounting issues and supervising the implementation of 1C software systems.</t>
  </si>
  <si>
    <t>COLBLANC SRL</t>
  </si>
  <si>
    <t>Financial and Tax Consultant</t>
  </si>
  <si>
    <t>Providing accounting services with a focus on financial and tax consulting for clients.</t>
  </si>
  <si>
    <t>AGROSTOC CI</t>
  </si>
  <si>
    <t>Managing financial operations, including wholesale and retail trade of fertilizers, and export activities.</t>
  </si>
  <si>
    <t>AGROSTOC-PRIM SRL</t>
  </si>
  <si>
    <t>Overseeing agricultural accounting, with a focus on seed production and crop cultivation.</t>
  </si>
  <si>
    <t>Sovirina-Audit SRL</t>
  </si>
  <si>
    <t>Conducted audits, prepared audit reports, and analyzed financial activities of various enterprises.</t>
  </si>
  <si>
    <t>REXART SRL</t>
  </si>
  <si>
    <t>Managed accounting for the production and sale of promotional products, including financial reporting.</t>
  </si>
  <si>
    <t>Bebelux SRL</t>
  </si>
  <si>
    <t>Supervised financial reporting, payroll, and daily financial operations in retail sales of children's goods.</t>
  </si>
  <si>
    <t>Creativ-Lab SRL</t>
  </si>
  <si>
    <t>Managed financial statements, payroll, and accounting for wholesale and retail operations in IT services.</t>
  </si>
  <si>
    <t>COLAJ SRL</t>
  </si>
  <si>
    <t>Principal Accountant</t>
  </si>
  <si>
    <t>Managed accounting of assets, materials, and import operations, and prepared tax returns for the company.</t>
  </si>
  <si>
    <t>Lactalis-Alba SRL</t>
  </si>
  <si>
    <t>Accountant Category 1</t>
  </si>
  <si>
    <t>Handled supplier payments, payroll, client invoicing, and accounting for imports and assets.</t>
  </si>
  <si>
    <t>Hîncești Dairy Factory</t>
  </si>
  <si>
    <t>Provided full accounting services for a dairy production company, including sales accounting and payroll.</t>
  </si>
  <si>
    <t>CHIMIMED SRL</t>
  </si>
  <si>
    <t>Managed all accounting operations, including financial reporting and tax compliance in wholesale trade.</t>
  </si>
  <si>
    <t>Central Hospital Ceadîr-Lunga</t>
  </si>
  <si>
    <t>Economist</t>
  </si>
  <si>
    <t>Responsible for budget distribution, economic activity analysis, and financial reporting of the hospital.</t>
  </si>
  <si>
    <t>Scientific Research Institute of Moldova</t>
  </si>
  <si>
    <t>Junior Researcher, Economist</t>
  </si>
  <si>
    <t>Conducted economic analyses and summaries for the Ministries of Economy, Food Industry, and Agriculture.</t>
  </si>
  <si>
    <t>TAXACO SRL
ATA Consult SRL (on base of service contract)</t>
  </si>
  <si>
    <t>Auditor, 
Consulting Partner</t>
  </si>
  <si>
    <t>Experience with audit, tax and legal engagements:
- responsible for peer review of the audit files;
- tax consulting services;
- legal consulting services in the areas of Civil Law and Customs Law;
- finance advisory projects.</t>
  </si>
  <si>
    <t>USAID Business Regulatory, Investment and Trade Environment (BRITE)</t>
  </si>
  <si>
    <t>Consultant</t>
  </si>
  <si>
    <t>Providing tax and legal advisory to the project in implementing the unified tax report and simplifying the liquidation of companies.</t>
  </si>
  <si>
    <t>xperience with audit, tax, and legal engagements:
- Responsible for peer review of audit files;
- Tax consulting services;
- Legal consulting services in Civil Law and Customs Law;
- Finance advisory projects.</t>
  </si>
  <si>
    <t>SP Trend SRL</t>
  </si>
  <si>
    <t>Tax, legal, and finance consulting services.</t>
  </si>
  <si>
    <t>Baker Tilly Klitou and Partners SRL</t>
  </si>
  <si>
    <t>Supervisor Accounting and Tax</t>
  </si>
  <si>
    <t>2015</t>
  </si>
  <si>
    <t>- Supervision of the accounting department – planning monthly and weekly activities, reviewing work done, including tax returns to authorities;
- Tax consulting services to Moldovan and foreign companies in Corporate Income Tax, Value Added Tax, Excise, and Local Taxes;
- Legal consulting services in Civil Law and Customs Law;
- Assistance to audit teams during audit engagements;
- Participation as a speaker at conferences and professional association events;
- Marketing and sales activities for accounting and tax services.H11</t>
  </si>
  <si>
    <t>KPMG MOLDOVA</t>
  </si>
  <si>
    <t>NATIONAL CENTER OF PUBLIC HEALTH</t>
  </si>
  <si>
    <t>ATIC (Moldovan Association of Private IT Companies)</t>
  </si>
  <si>
    <t>American Chamber of Commerce in Moldova</t>
  </si>
  <si>
    <t>Chair of the Fiscal Committee</t>
  </si>
  <si>
    <t>Member of the Fiscal Committee</t>
  </si>
  <si>
    <t>Assistant Manager</t>
  </si>
  <si>
    <t>Experience with tax and legal engagements:
• tax audits and tax consulting services to Moldovan and foreign companies in the areas of Corporate Income Tax, Value Added Tax, Excise, Local Taxes;</t>
  </si>
  <si>
    <t>Accounting for payroll, fixed assets, inventories, receivables and payables.</t>
  </si>
  <si>
    <t xml:space="preserve">Preparing and chairing the meetings;
Preparing or reviewing the drafts of the official correspondence with the authorities;
Preparing or reviewing draft legislation influencing the sector in Moldova.
</t>
  </si>
  <si>
    <t>Company &amp; reference person (name &amp; contact details)</t>
  </si>
  <si>
    <t>Eximbank Bank of Intesa Sanpaolo</t>
  </si>
  <si>
    <t>Grant Thornton Moldova</t>
  </si>
  <si>
    <t>Credit CMB SRL</t>
  </si>
  <si>
    <t>Bemol Retail SRL</t>
  </si>
  <si>
    <t>Hebei Jianshe Construction Group Co., Ltd</t>
  </si>
  <si>
    <t>Internal Senior Auditor</t>
  </si>
  <si>
    <t>Junior Auditor</t>
  </si>
  <si>
    <t>Credit Officer</t>
  </si>
  <si>
    <t>Internal Auditor</t>
  </si>
  <si>
    <t>Business Consultant</t>
  </si>
  <si>
    <t>Planning, strategy, review, audit reporting</t>
  </si>
  <si>
    <t>Audit (all areas) – manufacture, trade, investments, services, NGO, banking.</t>
  </si>
  <si>
    <t>Financial Analyses, Loan portfolio administration</t>
  </si>
  <si>
    <t>CEO and Board of Directors Assistance</t>
  </si>
  <si>
    <t>General Audit;
Agreed upon procedures;
Internal Audit;
Consulting.</t>
  </si>
  <si>
    <t>English - C2</t>
  </si>
  <si>
    <t>Diploma in Economics, specialization in Auditing and Accounting, obtained in 2003 at the Academy of Economic Studies, Chisinau, Republic of Moldova, Master’s Diploma, interpreter English , obtained in 2006 at the State University, International Certification CAP / CIPA</t>
  </si>
  <si>
    <t>Faculty of General Economics and Law, Specialized in Business Law and Faculty of Finance, Specialized in Corporate Finance and Accounting, obtained in 2007 at the Academy of Economic Studies, Chisinau, Republic of Moldova, International Certification FCCA</t>
  </si>
  <si>
    <t>Irina obtained a degree in Economics in 1992 from UTM, international certification CAP /CIPA</t>
  </si>
  <si>
    <t>English - A2</t>
  </si>
  <si>
    <t>Client: Norwegian Refugee Council Moldova
Reporting entity: BDO Norway – Oslo, NRC and MFA/Norad
•	Nansen Programme for Ukraine with budget 55.322.520 Nok</t>
  </si>
  <si>
    <t>Client: Association Swiss Red Cross Reporting entity: Swiss Red Cross (SRC)
•	Contract number and title: 415932 “Moldova: Towards health equity through social accountability 2019-2023”
•	Contract amount: 6,480,550 MDL Type of contract verified: grant contract 
•	Contract number and title: 415933 “Ageing and Health”
•	Contract amount: 7,375,299 MDL Type of contract verified: grant contract
•	Contract number and title 415934 “Moldova Blood Safety”
•	Contract amount: 2,426,215 MDL Type of contract verified: grant contract
•	Contract number and title: 415935 “Humanitarian Response to refugees from Ukraine in Moldova”
•	Contract amount: 20,789,734 MDL Type of contract verified: grant contract</t>
  </si>
  <si>
    <t>Client: Association Swiss Red Cross Reporting entity: Swiss Red Cross (SRC)
•	Contract number and title: 415932 “Moldova: Towards health equity through social accountability 2019-2023”
•	Contract amount: 254,182 CHF Type of contract verified: grant contract 
•	Contract number and title: 415933 “Ageing and Health”
•	Contract amount: 346,863 CHF Type of contract verified: grant contract
•	Contract number and title 415934 “Moldova Blood Safety”
•	Contract amount: 87,636 CHF Type of contract verified: grant contract
•	Contract number and title: 415936 “Support to refugees from Ukraine and strengthening social cohesion and integration in Moldova”
•	Contract amount: 694,741 CHF Type of contract verified: grant contract</t>
  </si>
  <si>
    <t>Client: Norwegian Refugee Council Moldova
Reporting entity: BDO Norway – Oslo, NRC and MFA/Norad
•	Contract number and title: MDFM2205 “NRC Humanitarian assistance, protection, and durable solutions” 
•	Contract amount: 10,277,720 NOK Type of contract verified: grant contract
•	Contract number and title: MDFM2214 NRC: Strenghthening Access to Services for Ukrainian Refugees through Legal Aid
•	Contract amount: 4,976,341  NOK Type of contract verified: grant contract
•	Contract number and title: MDFM2215 NMFA NRC Humanitarian assistance, protection, and durable solutions
•	Contract amount: 47,039,834 NOK Type of contract verified: grant contract</t>
  </si>
  <si>
    <t>Articles in Journal Accounting and Audit
-	About statutory audit
-	About taxation of non-residents Double taxation Conventions
-	About particularities of taxation in IT park
-	About provisions
-	About state securities
ACAP lector, and lector  in different trainings :
-	IT park
-	Accounting and  audit legislation
-	Tax legislation</t>
  </si>
  <si>
    <t>Manager</t>
  </si>
  <si>
    <t>Senior</t>
  </si>
  <si>
    <t>Cicibaba Iuri</t>
  </si>
  <si>
    <t>English - C3</t>
  </si>
  <si>
    <t>Managing Partner</t>
  </si>
  <si>
    <t>Bachelor’s Degree in Economics, Academy of Economic Studies of Moldova, Faculty of Audit and Accounting (2003), Republic of Moldova, Member of the Tax Committee of the American Chamber of Commerce in Moldova (www.amcham.md), Member of the Board of Directors of the Small Business Association (www.sme.md)</t>
  </si>
  <si>
    <t>Managing Partner, AOS Department</t>
  </si>
  <si>
    <t>CICIBABA</t>
  </si>
  <si>
    <t>Iuri</t>
  </si>
  <si>
    <t xml:space="preserve"> May 17, 1981</t>
  </si>
  <si>
    <t xml:space="preserve">Faculty of General Economics </t>
  </si>
  <si>
    <t>Co-chairman of the Tax Committee</t>
  </si>
  <si>
    <t>Alliance of Small and Medium Enterprises of Moldova</t>
  </si>
  <si>
    <t>Vice President for Advocacy</t>
  </si>
  <si>
    <t>AMCHAM (American Chamber of Commerce in Moldova)</t>
  </si>
  <si>
    <t>Member of the Board of Directors</t>
  </si>
  <si>
    <t>ATIC (Association of ICT Companies)</t>
  </si>
  <si>
    <t>•Member of the Tax Committee of the American Chamber of Commerce in Moldova (www.amcham.md), 
•Member of the Board of Directors of the Small Business Association (www.sme.md)</t>
  </si>
  <si>
    <t xml:space="preserve">•Co-Chairman of the Tax Committee at AmCham Moldova (2020–2024)
•Member of the Board of Directors, AmCham Moldova (2010–2013, 2023, 2025)
•Board Member of ATIC – Moldovan ICT Association (2011–2015)
•Supervising financial audits and agreed-upon procedures for projects funded by the European Union, USAID, Swiss Development Cooperation, UN agencies
</t>
  </si>
  <si>
    <t xml:space="preserve">Relevant audits/verifications carried out, but not the only ones, as Managing Partner: </t>
  </si>
  <si>
    <t>2024</t>
  </si>
  <si>
    <t>Swiss Red Cross (SRC Moldova) – Audit and verification of financial reports, internal controls, and procurement processes of humanitarian and health-related projects</t>
  </si>
  <si>
    <t>2021</t>
  </si>
  <si>
    <t>Norwegian Refugee Council (NRC Moldova) – Independent verification of financial statements, donor compliance, and eligibility of expenditures under emergency response programs.</t>
  </si>
  <si>
    <t>UNHCR-funded initiatives (via local NGOs) – Financial verification procedures of refugee aid projects, assessing documentation and compliance with PRAG/UN rules.</t>
  </si>
  <si>
    <t>2020</t>
  </si>
  <si>
    <t>EU-funded Technical Assistance Projects – Level 2 verification of expenditures, financial compliance audits for EU grant beneficiaries under cross-border cooperation programs.</t>
  </si>
  <si>
    <t>USAID Moldova – Audit of organizational internal control systems and financial management for private sector partners and subgrantees in IT and agriculture sectors.</t>
  </si>
  <si>
    <t>2019</t>
  </si>
  <si>
    <t>2022</t>
  </si>
  <si>
    <t>ATIC (ICT Association) – Annual audit of financial reports, review of regulatory compliance, and internal governance assessments.</t>
  </si>
  <si>
    <t>Startup Moldova Foundation – Independent audit of procurement regulations, internal control framework, and use of innovation grants.</t>
  </si>
  <si>
    <t>Caritas Internationalis – Financial audit and control systems review of social inclusion projects funded by international donors.</t>
  </si>
  <si>
    <t>2023</t>
  </si>
  <si>
    <t>ATA Consult SRL / Taxaco SRL</t>
  </si>
  <si>
    <t>- Development strategy for TAXACO Group, HR management (40+ staff), financial analysis, tax optimization, risk management
- Short-term expert for GIZ (MoF assistance, May 2023 – Jan 2024)
- Participation in internal audits for ATIC (2020–2022) and Startup Moldova Foundation
- Financial expert for Moldova’s crowdfunding legislation and 50+ normative acts (GIZ project, 2020)
- Co-author of E-commerce &amp; Cashless Economy Report (USAID)
- Expert in analysis of freelancer contributions (GIZ, 2020)
- Fiscal expert on meal vouchers study (AmCham, EBA, 2019)</t>
  </si>
  <si>
    <t>Ministry of Finance</t>
  </si>
  <si>
    <t>Chief of Staff to the Minister</t>
  </si>
  <si>
    <t>- Project Manager for e-procurement system MTender 2.0 (https://mtender.gov.md)
- Led preparation of secondary legislation for MTender
- Project Manager for “Prima Casa” mortgage program, including legislative drafting and negotiations with 5 major banks</t>
  </si>
  <si>
    <t>- Policy and strategy development
- Coordination of departments and subordinated authorities
- Representation in external negotiations
- Functional oversight of internal ministry departments and financial sector regulatory entities</t>
  </si>
  <si>
    <t>Vice Minister of Finance</t>
  </si>
  <si>
    <t>Chemonics International Inc. (BRITE Project)</t>
  </si>
  <si>
    <t>Tax Reporting Consultant (short-term)</t>
  </si>
  <si>
    <t>- Developed the consolidated tax report (basis for IPC18)
- Coordinated with IFPS, CNAS, CNAM
- Drafted regulations for voluntary liquidation
- Legislative review and proposed amendments
- Liaised with public institutions for validation
- Collaborated with BRITE on investment climate reforms</t>
  </si>
  <si>
    <t>- Preparation of statutory and tax reports
- Preparation of financial statements (NAS, IFRS)
- Cash flow forecasting
- HP representative on AMCHAM Board (2010–2013) and ATIC Board (2011–2015)</t>
  </si>
  <si>
    <t>Controller / Chief Accountant</t>
  </si>
  <si>
    <t>Hewlett-Packard SRL</t>
  </si>
  <si>
    <t>- Company strategy, risk management
- HR recruitment and supervision
- Client and supplier negotiations
- Provided consulting to foreign clients</t>
  </si>
  <si>
    <t>Director / Owner</t>
  </si>
  <si>
    <t>Tx &amp; A Co S.R.L.</t>
  </si>
  <si>
    <t>KPMG Moldova</t>
  </si>
  <si>
    <t>Tax Consultant</t>
  </si>
  <si>
    <t>- Tax planning for VAT, CIT, and social security
- Double tax treaty application for Moldovan companies
- Consulting on personal income tax for residents and expatriates
- Preparation of tax returns and defense before authorities
- Delivery of seminars on Moldovan tax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</si>
</sst>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
      <sz val="11"/>
      <color theme="1"/>
      <name val="Times New Roman"/>
      <family val="1"/>
      <charset val="204"/>
    </font>
    <font>
      <b/>
      <sz val="11"/>
      <color theme="1"/>
      <name val="Calibri"/>
      <family val="2"/>
      <charset val="204"/>
      <scheme val="minor"/>
    </font>
    <font>
      <sz val="8"/>
      <name val="Calibri"/>
      <family val="2"/>
      <scheme val="minor"/>
    </font>
    <font>
      <b/>
      <sz val="10"/>
      <color theme="1"/>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8">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rgb="FF000000"/>
      </right>
      <top style="thin">
        <color indexed="64"/>
      </top>
      <bottom/>
      <diagonal/>
    </border>
    <border>
      <left style="thin">
        <color indexed="64"/>
      </left>
      <right style="double">
        <color rgb="FF000000"/>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rgb="FF000000"/>
      </left>
      <right style="thin">
        <color indexed="64"/>
      </right>
      <top style="thin">
        <color indexed="64"/>
      </top>
      <bottom/>
      <diagonal/>
    </border>
  </borders>
  <cellStyleXfs count="1">
    <xf numFmtId="0" fontId="0" fillId="0" borderId="0"/>
  </cellStyleXfs>
  <cellXfs count="188">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Border="1" applyAlignment="1">
      <alignment horizontal="left" vertical="center" wrapText="1" indent="1"/>
    </xf>
    <xf numFmtId="0" fontId="0" fillId="0" borderId="30"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0" fillId="0" borderId="28" xfId="0" applyBorder="1" applyAlignment="1">
      <alignment vertical="center"/>
    </xf>
    <xf numFmtId="0" fontId="1" fillId="0" borderId="29" xfId="0" applyFont="1" applyBorder="1" applyAlignment="1">
      <alignment horizontal="left" vertical="center" wrapText="1"/>
    </xf>
    <xf numFmtId="0" fontId="0" fillId="0" borderId="0" xfId="0" applyAlignment="1">
      <alignment vertical="center"/>
    </xf>
    <xf numFmtId="0" fontId="0" fillId="0" borderId="23" xfId="0" applyBorder="1" applyAlignment="1">
      <alignment horizontal="center" vertical="center"/>
    </xf>
    <xf numFmtId="0" fontId="0" fillId="0" borderId="29" xfId="0" applyBorder="1" applyAlignment="1">
      <alignment wrapText="1"/>
    </xf>
    <xf numFmtId="0" fontId="0" fillId="0" borderId="32" xfId="0" applyBorder="1" applyAlignment="1">
      <alignment wrapText="1"/>
    </xf>
    <xf numFmtId="0" fontId="0" fillId="0" borderId="23" xfId="0" applyBorder="1" applyAlignment="1">
      <alignment horizontal="center"/>
    </xf>
    <xf numFmtId="0" fontId="15" fillId="0" borderId="29" xfId="0" applyFont="1" applyBorder="1" applyAlignment="1">
      <alignment horizontal="left" wrapText="1"/>
    </xf>
    <xf numFmtId="0" fontId="2" fillId="0" borderId="23" xfId="0" applyFont="1" applyBorder="1" applyAlignment="1">
      <alignment horizontal="center" wrapText="1"/>
    </xf>
    <xf numFmtId="0" fontId="2" fillId="0" borderId="31" xfId="0" applyFont="1" applyBorder="1" applyAlignment="1">
      <alignment horizontal="center" wrapText="1"/>
    </xf>
    <xf numFmtId="0" fontId="0" fillId="0" borderId="23" xfId="0" applyBorder="1" applyAlignment="1">
      <alignment wrapText="1"/>
    </xf>
    <xf numFmtId="14" fontId="2" fillId="0" borderId="23" xfId="0" applyNumberFormat="1" applyFont="1" applyBorder="1" applyAlignment="1">
      <alignment horizontal="center" vertical="center" wrapText="1"/>
    </xf>
    <xf numFmtId="0" fontId="0" fillId="0" borderId="29" xfId="0" applyBorder="1" applyAlignment="1">
      <alignment vertical="center" wrapText="1"/>
    </xf>
    <xf numFmtId="14" fontId="2" fillId="0" borderId="50" xfId="0" applyNumberFormat="1" applyFont="1" applyBorder="1" applyAlignment="1">
      <alignment horizontal="center" vertical="center" wrapText="1"/>
    </xf>
    <xf numFmtId="0" fontId="0" fillId="0" borderId="51" xfId="0" applyBorder="1" applyAlignment="1">
      <alignment vertical="center" wrapText="1"/>
    </xf>
    <xf numFmtId="14" fontId="0" fillId="0" borderId="51" xfId="0" applyNumberFormat="1" applyBorder="1" applyAlignment="1">
      <alignment horizontal="center" vertical="center"/>
    </xf>
    <xf numFmtId="0" fontId="0" fillId="0" borderId="51" xfId="0" applyBorder="1" applyAlignment="1">
      <alignment wrapText="1"/>
    </xf>
    <xf numFmtId="0" fontId="0" fillId="0" borderId="51" xfId="0" applyBorder="1" applyAlignment="1">
      <alignment horizontal="center" vertical="center"/>
    </xf>
    <xf numFmtId="0" fontId="16" fillId="0" borderId="0" xfId="0" applyFont="1"/>
    <xf numFmtId="0" fontId="0" fillId="0" borderId="29" xfId="0" applyBorder="1" applyAlignment="1">
      <alignment horizontal="center" vertical="center"/>
    </xf>
    <xf numFmtId="0" fontId="2" fillId="0" borderId="43" xfId="0" applyFont="1" applyBorder="1" applyAlignment="1">
      <alignment horizontal="left" vertical="center" wrapText="1"/>
    </xf>
    <xf numFmtId="0" fontId="0" fillId="0" borderId="28" xfId="0" applyBorder="1" applyAlignment="1">
      <alignment vertical="center" wrapText="1"/>
    </xf>
    <xf numFmtId="0" fontId="0" fillId="0" borderId="30" xfId="0" applyBorder="1" applyAlignment="1">
      <alignment vertical="center" wrapText="1"/>
    </xf>
    <xf numFmtId="0" fontId="1" fillId="0" borderId="52" xfId="0" applyFont="1" applyBorder="1" applyAlignment="1">
      <alignment horizontal="left" vertical="center" wrapText="1"/>
    </xf>
    <xf numFmtId="0" fontId="2" fillId="0" borderId="53" xfId="0" applyFont="1" applyBorder="1" applyAlignment="1">
      <alignment horizontal="center" vertical="center" wrapText="1"/>
    </xf>
    <xf numFmtId="0" fontId="18" fillId="0" borderId="0" xfId="0" applyFont="1" applyAlignment="1">
      <alignment horizontal="center" vertical="center"/>
    </xf>
    <xf numFmtId="0" fontId="19" fillId="0" borderId="0" xfId="0" applyFont="1"/>
    <xf numFmtId="0" fontId="18" fillId="2" borderId="13" xfId="0" applyFont="1" applyFill="1" applyBorder="1" applyAlignment="1">
      <alignment horizontal="center" vertical="center" wrapText="1"/>
    </xf>
    <xf numFmtId="14" fontId="19" fillId="0" borderId="37" xfId="0" applyNumberFormat="1" applyFont="1" applyBorder="1" applyAlignment="1">
      <alignment horizontal="center" vertical="center" wrapText="1"/>
    </xf>
    <xf numFmtId="14" fontId="19" fillId="0" borderId="38" xfId="0" applyNumberFormat="1" applyFont="1" applyBorder="1" applyAlignment="1">
      <alignment horizontal="center" vertical="center" wrapText="1"/>
    </xf>
    <xf numFmtId="0" fontId="19" fillId="0" borderId="36" xfId="0" applyFont="1" applyBorder="1" applyAlignment="1">
      <alignment horizontal="center" vertical="center" wrapText="1"/>
    </xf>
    <xf numFmtId="0" fontId="19" fillId="0" borderId="12" xfId="0" applyFont="1" applyBorder="1" applyAlignment="1">
      <alignment vertical="center" wrapText="1"/>
    </xf>
    <xf numFmtId="0" fontId="19" fillId="0" borderId="10" xfId="0" applyFont="1" applyBorder="1" applyAlignment="1">
      <alignment horizontal="left" vertical="center" wrapText="1"/>
    </xf>
    <xf numFmtId="0" fontId="19" fillId="0" borderId="39" xfId="0" applyFont="1" applyBorder="1" applyAlignment="1">
      <alignment horizontal="left" vertical="center" wrapText="1"/>
    </xf>
    <xf numFmtId="14" fontId="19" fillId="0" borderId="1" xfId="0" applyNumberFormat="1" applyFont="1" applyBorder="1" applyAlignment="1">
      <alignment horizontal="center" vertical="center" wrapText="1"/>
    </xf>
    <xf numFmtId="14" fontId="19" fillId="0" borderId="3" xfId="0" applyNumberFormat="1" applyFont="1" applyBorder="1" applyAlignment="1">
      <alignment horizontal="center" vertical="center" wrapText="1"/>
    </xf>
    <xf numFmtId="0" fontId="19" fillId="0" borderId="36"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14" fontId="19" fillId="0" borderId="5" xfId="0" applyNumberFormat="1" applyFont="1" applyBorder="1" applyAlignment="1">
      <alignment horizontal="center" vertical="center" wrapText="1"/>
    </xf>
    <xf numFmtId="14" fontId="19" fillId="0" borderId="7" xfId="0" applyNumberFormat="1" applyFont="1" applyBorder="1" applyAlignment="1">
      <alignment horizontal="center" vertical="center" wrapText="1"/>
    </xf>
    <xf numFmtId="0" fontId="19" fillId="0" borderId="35"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8" fillId="3" borderId="40" xfId="0" applyFont="1" applyFill="1" applyBorder="1" applyAlignment="1">
      <alignment horizontal="center" vertical="center"/>
    </xf>
    <xf numFmtId="0" fontId="19" fillId="0" borderId="40" xfId="0" applyFont="1" applyBorder="1" applyAlignment="1">
      <alignment horizontal="center" vertical="center"/>
    </xf>
    <xf numFmtId="15" fontId="18" fillId="0" borderId="0" xfId="0" applyNumberFormat="1" applyFont="1" applyAlignment="1">
      <alignment horizontal="left" vertical="top"/>
    </xf>
    <xf numFmtId="0" fontId="19" fillId="0" borderId="0" xfId="0" applyFont="1" applyAlignment="1">
      <alignment horizontal="left"/>
    </xf>
    <xf numFmtId="0" fontId="19" fillId="0" borderId="0" xfId="0" applyFont="1" applyAlignment="1">
      <alignment horizontal="left" vertical="top"/>
    </xf>
    <xf numFmtId="0" fontId="19" fillId="0" borderId="0" xfId="0" applyFont="1" applyAlignment="1">
      <alignment horizontal="right" vertical="center"/>
    </xf>
    <xf numFmtId="0" fontId="16" fillId="0" borderId="29" xfId="0" applyFont="1" applyBorder="1" applyAlignment="1">
      <alignment vertical="center" wrapText="1"/>
    </xf>
    <xf numFmtId="0" fontId="0" fillId="0" borderId="30" xfId="0" applyBorder="1" applyAlignment="1">
      <alignment vertical="center"/>
    </xf>
    <xf numFmtId="0" fontId="16" fillId="0" borderId="32" xfId="0" applyFont="1" applyBorder="1" applyAlignment="1">
      <alignment vertical="center" wrapText="1"/>
    </xf>
    <xf numFmtId="0" fontId="2" fillId="0" borderId="52" xfId="0" applyFont="1" applyBorder="1" applyAlignment="1">
      <alignment horizontal="center" vertical="center" wrapText="1"/>
    </xf>
    <xf numFmtId="14" fontId="2" fillId="0" borderId="43" xfId="0" applyNumberFormat="1" applyFont="1" applyBorder="1" applyAlignment="1">
      <alignment horizontal="center" vertical="center" wrapText="1"/>
    </xf>
    <xf numFmtId="14" fontId="0" fillId="0" borderId="43" xfId="0" applyNumberFormat="1" applyBorder="1" applyAlignment="1">
      <alignment horizontal="center" vertical="center"/>
    </xf>
    <xf numFmtId="0" fontId="0" fillId="0" borderId="43" xfId="0" applyBorder="1" applyAlignment="1">
      <alignment wrapText="1"/>
    </xf>
    <xf numFmtId="0" fontId="15" fillId="0" borderId="29" xfId="0" applyFont="1" applyBorder="1" applyAlignment="1">
      <alignment horizontal="left" vertical="center" wrapText="1"/>
    </xf>
    <xf numFmtId="0" fontId="0" fillId="0" borderId="32" xfId="0" applyBorder="1" applyAlignment="1">
      <alignment vertical="center" wrapText="1"/>
    </xf>
    <xf numFmtId="0" fontId="8" fillId="3" borderId="54" xfId="0" applyFont="1" applyFill="1" applyBorder="1" applyAlignment="1">
      <alignment horizontal="center" vertical="center"/>
    </xf>
    <xf numFmtId="0" fontId="10" fillId="0" borderId="54" xfId="0" applyFont="1" applyBorder="1" applyAlignment="1">
      <alignment horizontal="center" vertical="center"/>
    </xf>
    <xf numFmtId="0" fontId="10" fillId="0" borderId="35" xfId="0"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3" xfId="0"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1" fontId="19" fillId="0" borderId="7" xfId="0" applyNumberFormat="1" applyFont="1" applyBorder="1" applyAlignment="1">
      <alignment horizontal="center" vertical="center" wrapText="1"/>
    </xf>
    <xf numFmtId="0" fontId="19" fillId="0" borderId="9" xfId="0" applyFont="1" applyBorder="1" applyAlignment="1">
      <alignment horizontal="left" vertical="center" wrapText="1"/>
    </xf>
    <xf numFmtId="14" fontId="19" fillId="0" borderId="0" xfId="0" applyNumberFormat="1" applyFont="1"/>
    <xf numFmtId="0" fontId="19" fillId="0" borderId="2" xfId="0" quotePrefix="1" applyFont="1" applyBorder="1" applyAlignment="1">
      <alignment horizontal="left" vertical="center" wrapText="1"/>
    </xf>
    <xf numFmtId="0" fontId="19" fillId="0" borderId="36" xfId="0" applyFont="1" applyBorder="1" applyAlignment="1">
      <alignment vertical="center" wrapText="1"/>
    </xf>
    <xf numFmtId="0" fontId="19" fillId="0" borderId="2" xfId="0" applyFont="1" applyBorder="1" applyAlignment="1">
      <alignment vertical="center" wrapText="1"/>
    </xf>
    <xf numFmtId="0" fontId="19" fillId="0" borderId="9" xfId="0" applyFont="1" applyBorder="1" applyAlignment="1">
      <alignment vertical="center" wrapText="1"/>
    </xf>
    <xf numFmtId="0" fontId="19" fillId="0" borderId="12" xfId="0" applyFont="1" applyBorder="1" applyAlignment="1">
      <alignment horizontal="left" vertical="center" wrapText="1"/>
    </xf>
    <xf numFmtId="0" fontId="19" fillId="0" borderId="35" xfId="0" applyFont="1" applyBorder="1" applyAlignment="1">
      <alignment horizontal="center" vertical="center" wrapText="1"/>
    </xf>
    <xf numFmtId="0" fontId="19" fillId="0" borderId="0" xfId="0" applyFont="1" applyAlignment="1">
      <alignment horizontal="center"/>
    </xf>
    <xf numFmtId="0" fontId="5" fillId="0" borderId="0" xfId="0" applyFont="1" applyAlignment="1">
      <alignment horizontal="center" vertical="center"/>
    </xf>
    <xf numFmtId="0" fontId="11" fillId="0" borderId="0" xfId="0" applyFont="1" applyAlignment="1">
      <alignment horizontal="left" vertical="center"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left" wrapText="1"/>
    </xf>
    <xf numFmtId="0" fontId="9" fillId="0" borderId="23" xfId="0" applyFont="1" applyBorder="1" applyAlignment="1">
      <alignment horizontal="left"/>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41" xfId="0" applyFont="1" applyBorder="1" applyAlignment="1">
      <alignment horizontal="left" vertical="top" wrapText="1"/>
    </xf>
    <xf numFmtId="0" fontId="19" fillId="0" borderId="33" xfId="0" applyFont="1" applyBorder="1" applyAlignment="1">
      <alignment horizontal="left" vertical="top" wrapText="1"/>
    </xf>
    <xf numFmtId="0" fontId="18" fillId="0" borderId="0" xfId="0" applyFont="1" applyAlignment="1">
      <alignment horizontal="left" vertical="center"/>
    </xf>
    <xf numFmtId="0" fontId="18" fillId="2" borderId="34" xfId="0" applyFont="1" applyFill="1" applyBorder="1" applyAlignment="1">
      <alignment horizontal="left" vertical="center"/>
    </xf>
    <xf numFmtId="0" fontId="18" fillId="2" borderId="41" xfId="0" applyFont="1" applyFill="1" applyBorder="1" applyAlignment="1">
      <alignment horizontal="left" vertical="center"/>
    </xf>
    <xf numFmtId="0" fontId="18" fillId="2" borderId="33" xfId="0" applyFont="1" applyFill="1" applyBorder="1" applyAlignment="1">
      <alignment horizontal="left" vertical="center"/>
    </xf>
    <xf numFmtId="0" fontId="19" fillId="0" borderId="23" xfId="0" applyFont="1" applyBorder="1" applyAlignment="1">
      <alignment horizontal="center"/>
    </xf>
    <xf numFmtId="0" fontId="19" fillId="0" borderId="34" xfId="0" applyFont="1" applyBorder="1" applyAlignment="1">
      <alignment horizontal="left"/>
    </xf>
    <xf numFmtId="0" fontId="19" fillId="0" borderId="41" xfId="0" applyFont="1" applyBorder="1" applyAlignment="1">
      <alignment horizontal="left"/>
    </xf>
    <xf numFmtId="0" fontId="19" fillId="0" borderId="33" xfId="0" applyFont="1" applyBorder="1" applyAlignment="1">
      <alignment horizontal="left"/>
    </xf>
    <xf numFmtId="0" fontId="19" fillId="0" borderId="43" xfId="0" applyFont="1" applyBorder="1" applyAlignment="1">
      <alignment horizontal="left" wrapText="1"/>
    </xf>
    <xf numFmtId="0" fontId="19" fillId="0" borderId="55" xfId="0" applyFont="1" applyBorder="1" applyAlignment="1">
      <alignment horizontal="left" vertical="center" wrapText="1"/>
    </xf>
    <xf numFmtId="0" fontId="19" fillId="0" borderId="56" xfId="0" applyFont="1" applyBorder="1" applyAlignment="1">
      <alignment horizontal="left" vertical="center" wrapText="1"/>
    </xf>
    <xf numFmtId="0" fontId="0" fillId="0" borderId="57" xfId="0" applyBorder="1" applyAlignment="1">
      <alignment vertical="center" wrapText="1"/>
    </xf>
    <xf numFmtId="0" fontId="2" fillId="0" borderId="50" xfId="0" applyFont="1" applyBorder="1" applyAlignment="1">
      <alignment horizontal="center" vertical="center" wrapText="1"/>
    </xf>
    <xf numFmtId="0" fontId="1" fillId="0" borderId="51" xfId="0" applyFont="1" applyBorder="1" applyAlignment="1">
      <alignment horizontal="left" vertical="center" wrapText="1"/>
    </xf>
    <xf numFmtId="49" fontId="2" fillId="0" borderId="23" xfId="0" applyNumberFormat="1" applyFont="1" applyBorder="1" applyAlignment="1">
      <alignment horizontal="center" vertical="center" wrapText="1"/>
    </xf>
    <xf numFmtId="49" fontId="0" fillId="0" borderId="29" xfId="0" applyNumberFormat="1" applyBorder="1" applyAlignment="1">
      <alignment horizontal="center" vertical="center"/>
    </xf>
    <xf numFmtId="0" fontId="19" fillId="0" borderId="39" xfId="0" quotePrefix="1" applyFont="1" applyBorder="1" applyAlignment="1">
      <alignment horizontal="left" vertical="center" wrapText="1"/>
    </xf>
    <xf numFmtId="0" fontId="19" fillId="0" borderId="4" xfId="0" quotePrefix="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view="pageBreakPreview" zoomScale="70" zoomScaleNormal="115" zoomScaleSheetLayoutView="70" workbookViewId="0">
      <selection activeCell="E5" sqref="E5"/>
    </sheetView>
  </sheetViews>
  <sheetFormatPr defaultRowHeight="14.4" x14ac:dyDescent="0.3"/>
  <cols>
    <col min="1" max="1" width="28.6640625" customWidth="1"/>
    <col min="2" max="2" width="24.88671875" customWidth="1"/>
    <col min="3" max="3" width="12.109375" customWidth="1"/>
    <col min="5" max="5" width="38.109375" customWidth="1"/>
    <col min="6" max="6" width="40.109375" customWidth="1"/>
    <col min="7" max="7" width="25.5546875" customWidth="1"/>
    <col min="8" max="8" width="24.33203125" customWidth="1"/>
  </cols>
  <sheetData>
    <row r="1" spans="1:8" ht="17.399999999999999" x14ac:dyDescent="0.3">
      <c r="A1" s="25" t="s">
        <v>0</v>
      </c>
      <c r="B1" s="138"/>
      <c r="C1" s="138"/>
      <c r="D1" s="138"/>
      <c r="E1" s="138"/>
    </row>
    <row r="2" spans="1:8" ht="15" thickBot="1" x14ac:dyDescent="0.35"/>
    <row r="3" spans="1:8" ht="56.4" thickTop="1" thickBot="1" x14ac:dyDescent="0.35">
      <c r="A3" s="21" t="s">
        <v>1</v>
      </c>
      <c r="B3" s="22" t="s">
        <v>2</v>
      </c>
      <c r="C3" s="23" t="s">
        <v>3</v>
      </c>
      <c r="D3" s="22" t="s">
        <v>4</v>
      </c>
      <c r="E3" s="22" t="s">
        <v>5</v>
      </c>
      <c r="F3" s="22" t="s">
        <v>6</v>
      </c>
      <c r="G3" s="22" t="s">
        <v>7</v>
      </c>
      <c r="H3" s="24" t="s">
        <v>8</v>
      </c>
    </row>
    <row r="4" spans="1:8" ht="111" customHeight="1" thickBot="1" x14ac:dyDescent="0.35">
      <c r="A4" s="17" t="s">
        <v>52</v>
      </c>
      <c r="B4" s="18" t="s">
        <v>55</v>
      </c>
      <c r="C4" s="19">
        <v>20</v>
      </c>
      <c r="D4" s="19">
        <v>44</v>
      </c>
      <c r="E4" s="18" t="s">
        <v>234</v>
      </c>
      <c r="F4" s="18" t="s">
        <v>59</v>
      </c>
      <c r="G4" s="18"/>
      <c r="H4" s="20" t="s">
        <v>233</v>
      </c>
    </row>
    <row r="5" spans="1:8" ht="111" customHeight="1" thickBot="1" x14ac:dyDescent="0.35">
      <c r="A5" s="1" t="s">
        <v>245</v>
      </c>
      <c r="B5" s="2" t="s">
        <v>247</v>
      </c>
      <c r="C5" s="3">
        <v>20</v>
      </c>
      <c r="D5" s="3">
        <v>44</v>
      </c>
      <c r="E5" s="2" t="s">
        <v>248</v>
      </c>
      <c r="F5" s="2" t="s">
        <v>64</v>
      </c>
      <c r="G5" s="2"/>
      <c r="H5" s="20" t="s">
        <v>246</v>
      </c>
    </row>
    <row r="6" spans="1:8" ht="135" customHeight="1" thickBot="1" x14ac:dyDescent="0.35">
      <c r="A6" s="1" t="s">
        <v>62</v>
      </c>
      <c r="B6" s="2" t="s">
        <v>63</v>
      </c>
      <c r="C6" s="3">
        <v>15</v>
      </c>
      <c r="D6" s="3">
        <v>40</v>
      </c>
      <c r="E6" s="2" t="s">
        <v>235</v>
      </c>
      <c r="F6" s="2" t="s">
        <v>64</v>
      </c>
      <c r="G6" s="2"/>
      <c r="H6" s="4" t="s">
        <v>233</v>
      </c>
    </row>
    <row r="7" spans="1:8" ht="61.5" customHeight="1" thickBot="1" x14ac:dyDescent="0.35">
      <c r="A7" s="1" t="s">
        <v>53</v>
      </c>
      <c r="B7" s="2" t="s">
        <v>56</v>
      </c>
      <c r="C7" s="3">
        <v>30</v>
      </c>
      <c r="D7" s="3">
        <v>57</v>
      </c>
      <c r="E7" s="2" t="s">
        <v>236</v>
      </c>
      <c r="F7" s="2" t="s">
        <v>59</v>
      </c>
      <c r="G7" s="2"/>
      <c r="H7" s="4" t="s">
        <v>237</v>
      </c>
    </row>
    <row r="8" spans="1:8" ht="69" customHeight="1" thickBot="1" x14ac:dyDescent="0.35">
      <c r="A8" s="1" t="s">
        <v>54</v>
      </c>
      <c r="B8" s="2" t="s">
        <v>57</v>
      </c>
      <c r="C8" s="3">
        <v>8</v>
      </c>
      <c r="D8" s="3">
        <v>37</v>
      </c>
      <c r="E8" s="2" t="s">
        <v>58</v>
      </c>
      <c r="F8" s="2" t="s">
        <v>59</v>
      </c>
      <c r="G8" s="2"/>
      <c r="H8" s="4" t="s">
        <v>233</v>
      </c>
    </row>
    <row r="9" spans="1:8" ht="15" thickBot="1" x14ac:dyDescent="0.35">
      <c r="A9" s="5"/>
      <c r="B9" s="6"/>
      <c r="C9" s="7"/>
      <c r="D9" s="7"/>
      <c r="E9" s="6"/>
      <c r="F9" s="6"/>
      <c r="G9" s="6"/>
      <c r="H9" s="8"/>
    </row>
    <row r="10" spans="1:8" ht="15" thickTop="1" x14ac:dyDescent="0.3"/>
    <row r="12" spans="1:8" ht="37.5" customHeight="1" x14ac:dyDescent="0.3">
      <c r="B12" s="139" t="s">
        <v>9</v>
      </c>
      <c r="C12" s="139"/>
      <c r="D12" s="139"/>
      <c r="E12" s="139"/>
      <c r="F12" s="139"/>
      <c r="G12" s="139"/>
      <c r="H12" s="139"/>
    </row>
    <row r="18" spans="1:8" x14ac:dyDescent="0.3">
      <c r="A18" s="10" t="s">
        <v>10</v>
      </c>
      <c r="H18" s="12" t="s">
        <v>11</v>
      </c>
    </row>
    <row r="19" spans="1:8" x14ac:dyDescent="0.3">
      <c r="A19" s="11" t="s">
        <v>12</v>
      </c>
    </row>
  </sheetData>
  <mergeCells count="2">
    <mergeCell ref="B1:E1"/>
    <mergeCell ref="B12:H12"/>
  </mergeCells>
  <phoneticPr fontId="17" type="noConversion"/>
  <pageMargins left="0.25" right="0.25"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BF6E-47E7-4BD9-A89E-90AA317C1672}">
  <sheetPr>
    <pageSetUpPr fitToPage="1"/>
  </sheetPr>
  <dimension ref="A1:K61"/>
  <sheetViews>
    <sheetView view="pageBreakPreview" topLeftCell="A31" zoomScaleNormal="70" zoomScaleSheetLayoutView="100" workbookViewId="0">
      <selection activeCell="B35" sqref="B35"/>
    </sheetView>
  </sheetViews>
  <sheetFormatPr defaultRowHeight="14.4" x14ac:dyDescent="0.3"/>
  <cols>
    <col min="1" max="1" width="27.6640625" bestFit="1" customWidth="1"/>
    <col min="2" max="2" width="32.109375" customWidth="1"/>
    <col min="3" max="3" width="30.6640625" customWidth="1"/>
    <col min="4" max="4" width="30.44140625" customWidth="1"/>
    <col min="5" max="5" width="0.33203125" customWidth="1"/>
  </cols>
  <sheetData>
    <row r="1" spans="1:4" x14ac:dyDescent="0.3">
      <c r="A1" s="25" t="s">
        <v>13</v>
      </c>
    </row>
    <row r="3" spans="1:4" ht="38.25" customHeight="1" x14ac:dyDescent="0.3">
      <c r="A3" s="26" t="s">
        <v>14</v>
      </c>
      <c r="B3" s="15" t="s">
        <v>55</v>
      </c>
    </row>
    <row r="4" spans="1:4" ht="15.6" x14ac:dyDescent="0.3">
      <c r="A4" s="27" t="s">
        <v>15</v>
      </c>
      <c r="B4" s="15" t="s">
        <v>65</v>
      </c>
    </row>
    <row r="5" spans="1:4" ht="15.6" x14ac:dyDescent="0.3">
      <c r="A5" s="27" t="s">
        <v>16</v>
      </c>
      <c r="B5" s="15" t="s">
        <v>66</v>
      </c>
    </row>
    <row r="6" spans="1:4" ht="15.6" x14ac:dyDescent="0.3">
      <c r="A6" s="27" t="s">
        <v>17</v>
      </c>
      <c r="B6" s="15" t="s">
        <v>67</v>
      </c>
    </row>
    <row r="7" spans="1:4" ht="15.6" x14ac:dyDescent="0.3">
      <c r="A7" s="27" t="s">
        <v>18</v>
      </c>
      <c r="B7" s="15" t="s">
        <v>68</v>
      </c>
    </row>
    <row r="8" spans="1:4" ht="15.6" x14ac:dyDescent="0.3">
      <c r="A8" s="27" t="s">
        <v>19</v>
      </c>
      <c r="B8" s="15" t="s">
        <v>69</v>
      </c>
    </row>
    <row r="9" spans="1:4" ht="15.6" x14ac:dyDescent="0.3">
      <c r="A9" s="27" t="s">
        <v>20</v>
      </c>
      <c r="B9" s="15" t="s">
        <v>70</v>
      </c>
    </row>
    <row r="10" spans="1:4" ht="37.5" customHeight="1" thickBot="1" x14ac:dyDescent="0.35">
      <c r="A10" s="13"/>
    </row>
    <row r="11" spans="1:4" ht="27" customHeight="1" thickTop="1" x14ac:dyDescent="0.3">
      <c r="A11" s="21" t="s">
        <v>21</v>
      </c>
      <c r="B11" s="21" t="s">
        <v>22</v>
      </c>
      <c r="C11" s="21" t="s">
        <v>23</v>
      </c>
      <c r="D11" s="28" t="s">
        <v>24</v>
      </c>
    </row>
    <row r="12" spans="1:4" ht="28.2" x14ac:dyDescent="0.3">
      <c r="A12" s="29" t="s">
        <v>71</v>
      </c>
      <c r="B12" s="69">
        <v>2012</v>
      </c>
      <c r="C12" s="69" t="s">
        <v>72</v>
      </c>
      <c r="D12" s="70" t="s">
        <v>73</v>
      </c>
    </row>
    <row r="13" spans="1:4" ht="28.2" x14ac:dyDescent="0.3">
      <c r="A13" s="29" t="s">
        <v>74</v>
      </c>
      <c r="B13" s="69">
        <v>2011</v>
      </c>
      <c r="C13" s="69">
        <v>2012</v>
      </c>
      <c r="D13" s="70" t="s">
        <v>75</v>
      </c>
    </row>
    <row r="14" spans="1:4" ht="28.8" x14ac:dyDescent="0.3">
      <c r="A14" s="29" t="s">
        <v>76</v>
      </c>
      <c r="B14" s="71">
        <v>2005</v>
      </c>
      <c r="C14" s="71">
        <v>2006</v>
      </c>
      <c r="D14" s="67" t="s">
        <v>78</v>
      </c>
    </row>
    <row r="15" spans="1:4" ht="29.4" thickBot="1" x14ac:dyDescent="0.35">
      <c r="A15" s="31" t="s">
        <v>77</v>
      </c>
      <c r="B15" s="72">
        <v>1999</v>
      </c>
      <c r="C15" s="72">
        <v>2003</v>
      </c>
      <c r="D15" s="68" t="s">
        <v>79</v>
      </c>
    </row>
    <row r="16" spans="1:4" ht="15" thickTop="1" x14ac:dyDescent="0.3"/>
    <row r="18" spans="1:11" ht="71.400000000000006" customHeight="1" x14ac:dyDescent="0.3">
      <c r="A18" s="151" t="s">
        <v>25</v>
      </c>
      <c r="B18" s="151"/>
      <c r="C18" s="151"/>
      <c r="D18" s="152"/>
    </row>
    <row r="19" spans="1:11" ht="15" thickBot="1" x14ac:dyDescent="0.35"/>
    <row r="20" spans="1:11" ht="15" thickTop="1" x14ac:dyDescent="0.3">
      <c r="A20" s="21" t="s">
        <v>26</v>
      </c>
      <c r="B20" s="21" t="s">
        <v>27</v>
      </c>
      <c r="C20" s="21" t="s">
        <v>28</v>
      </c>
      <c r="D20" s="28" t="s">
        <v>29</v>
      </c>
      <c r="E20" s="23"/>
    </row>
    <row r="21" spans="1:11" ht="15.6" x14ac:dyDescent="0.3">
      <c r="A21" s="33" t="s">
        <v>80</v>
      </c>
      <c r="B21" s="16" t="s">
        <v>60</v>
      </c>
      <c r="C21" s="16" t="s">
        <v>60</v>
      </c>
      <c r="D21" s="34" t="s">
        <v>83</v>
      </c>
      <c r="E21" s="32"/>
    </row>
    <row r="22" spans="1:11" ht="15.6" x14ac:dyDescent="0.3">
      <c r="A22" s="33" t="s">
        <v>81</v>
      </c>
      <c r="B22" s="16" t="s">
        <v>60</v>
      </c>
      <c r="C22" s="16" t="s">
        <v>83</v>
      </c>
      <c r="D22" s="34" t="s">
        <v>83</v>
      </c>
      <c r="E22" s="32"/>
    </row>
    <row r="23" spans="1:11" ht="15.6" x14ac:dyDescent="0.3">
      <c r="A23" s="33" t="s">
        <v>82</v>
      </c>
      <c r="B23" s="16" t="s">
        <v>60</v>
      </c>
      <c r="C23" s="16" t="s">
        <v>60</v>
      </c>
      <c r="D23" s="34" t="s">
        <v>60</v>
      </c>
      <c r="E23" s="32"/>
    </row>
    <row r="25" spans="1:11" x14ac:dyDescent="0.3">
      <c r="K25" s="14"/>
    </row>
    <row r="26" spans="1:11" ht="129.6" x14ac:dyDescent="0.3">
      <c r="A26" s="140" t="s">
        <v>30</v>
      </c>
      <c r="B26" s="141"/>
      <c r="C26" s="73" t="s">
        <v>109</v>
      </c>
    </row>
    <row r="27" spans="1:11" ht="28.8" x14ac:dyDescent="0.3">
      <c r="A27" s="153" t="s">
        <v>31</v>
      </c>
      <c r="B27" s="154"/>
      <c r="C27" s="73" t="s">
        <v>84</v>
      </c>
    </row>
    <row r="28" spans="1:11" ht="15.6" x14ac:dyDescent="0.3">
      <c r="A28" s="140" t="s">
        <v>32</v>
      </c>
      <c r="B28" s="141"/>
      <c r="C28" s="15" t="s">
        <v>85</v>
      </c>
    </row>
    <row r="29" spans="1:11" ht="15.6" x14ac:dyDescent="0.3">
      <c r="A29" s="140" t="s">
        <v>33</v>
      </c>
      <c r="B29" s="141"/>
      <c r="C29" s="15">
        <v>13</v>
      </c>
    </row>
    <row r="30" spans="1:11" ht="179.4" customHeight="1" x14ac:dyDescent="0.3">
      <c r="A30" s="153" t="s">
        <v>34</v>
      </c>
      <c r="B30" s="154"/>
      <c r="C30" s="73" t="s">
        <v>86</v>
      </c>
    </row>
    <row r="31" spans="1:11" ht="201.6" x14ac:dyDescent="0.3">
      <c r="A31" s="140" t="s">
        <v>35</v>
      </c>
      <c r="B31" s="141"/>
      <c r="C31" s="73" t="s">
        <v>87</v>
      </c>
    </row>
    <row r="33" spans="1:5" ht="15" thickBot="1" x14ac:dyDescent="0.35">
      <c r="A33" s="81" t="s">
        <v>96</v>
      </c>
    </row>
    <row r="34" spans="1:5" ht="15" thickTop="1" x14ac:dyDescent="0.3">
      <c r="A34" s="21" t="s">
        <v>36</v>
      </c>
      <c r="B34" s="21" t="s">
        <v>22</v>
      </c>
      <c r="C34" s="28" t="s">
        <v>23</v>
      </c>
      <c r="D34" s="28" t="s">
        <v>88</v>
      </c>
    </row>
    <row r="35" spans="1:5" s="65" customFormat="1" ht="144" x14ac:dyDescent="0.3">
      <c r="A35" s="33" t="s">
        <v>89</v>
      </c>
      <c r="B35" s="74">
        <v>44562</v>
      </c>
      <c r="C35" s="82" t="s">
        <v>72</v>
      </c>
      <c r="D35" s="75" t="s">
        <v>90</v>
      </c>
    </row>
    <row r="36" spans="1:5" s="65" customFormat="1" ht="187.2" x14ac:dyDescent="0.3">
      <c r="A36" s="33" t="s">
        <v>89</v>
      </c>
      <c r="B36" s="74">
        <v>44440</v>
      </c>
      <c r="C36" s="74">
        <v>45657</v>
      </c>
      <c r="D36" s="75" t="s">
        <v>91</v>
      </c>
    </row>
    <row r="37" spans="1:5" s="65" customFormat="1" ht="388.8" x14ac:dyDescent="0.3">
      <c r="A37" s="33" t="s">
        <v>89</v>
      </c>
      <c r="B37" s="76">
        <v>44927</v>
      </c>
      <c r="C37" s="76">
        <v>45291</v>
      </c>
      <c r="D37" s="77" t="s">
        <v>240</v>
      </c>
    </row>
    <row r="38" spans="1:5" s="65" customFormat="1" ht="409.5" customHeight="1" x14ac:dyDescent="0.3">
      <c r="A38" s="33" t="s">
        <v>89</v>
      </c>
      <c r="B38" s="76">
        <v>44562</v>
      </c>
      <c r="C38" s="76">
        <v>44926</v>
      </c>
      <c r="D38" s="77" t="s">
        <v>239</v>
      </c>
    </row>
    <row r="39" spans="1:5" s="65" customFormat="1" ht="86.4" x14ac:dyDescent="0.3">
      <c r="A39" s="33" t="s">
        <v>89</v>
      </c>
      <c r="B39" s="76">
        <v>45292</v>
      </c>
      <c r="C39" s="78">
        <v>45657</v>
      </c>
      <c r="D39" s="77" t="s">
        <v>238</v>
      </c>
    </row>
    <row r="40" spans="1:5" s="65" customFormat="1" ht="360" x14ac:dyDescent="0.3">
      <c r="A40" s="33" t="s">
        <v>89</v>
      </c>
      <c r="B40" s="76">
        <v>44927</v>
      </c>
      <c r="C40" s="78">
        <v>45291</v>
      </c>
      <c r="D40" s="77" t="s">
        <v>241</v>
      </c>
    </row>
    <row r="41" spans="1:5" s="65" customFormat="1" ht="144" x14ac:dyDescent="0.3">
      <c r="A41" s="33" t="s">
        <v>89</v>
      </c>
      <c r="B41" s="76">
        <v>44567</v>
      </c>
      <c r="C41" s="80" t="s">
        <v>92</v>
      </c>
      <c r="D41" s="77" t="s">
        <v>93</v>
      </c>
    </row>
    <row r="42" spans="1:5" s="65" customFormat="1" ht="172.8" x14ac:dyDescent="0.3">
      <c r="A42" s="33" t="s">
        <v>89</v>
      </c>
      <c r="B42" s="76">
        <v>44927</v>
      </c>
      <c r="C42" s="78">
        <v>45291</v>
      </c>
      <c r="D42" s="77" t="s">
        <v>94</v>
      </c>
    </row>
    <row r="43" spans="1:5" ht="172.8" x14ac:dyDescent="0.3">
      <c r="A43" s="33" t="s">
        <v>89</v>
      </c>
      <c r="B43" s="76">
        <v>44927</v>
      </c>
      <c r="C43" s="78">
        <v>45260</v>
      </c>
      <c r="D43" s="79" t="s">
        <v>95</v>
      </c>
    </row>
    <row r="44" spans="1:5" x14ac:dyDescent="0.3">
      <c r="A44" s="83"/>
      <c r="B44" s="83"/>
      <c r="C44" s="83"/>
      <c r="D44" s="83"/>
    </row>
    <row r="48" spans="1:5" x14ac:dyDescent="0.3">
      <c r="A48" s="142" t="s">
        <v>37</v>
      </c>
      <c r="B48" s="143"/>
      <c r="C48" s="143"/>
      <c r="D48" s="143"/>
      <c r="E48" s="144"/>
    </row>
    <row r="49" spans="1:5" x14ac:dyDescent="0.3">
      <c r="A49" s="145"/>
      <c r="B49" s="146"/>
      <c r="C49" s="146"/>
      <c r="D49" s="146"/>
      <c r="E49" s="147"/>
    </row>
    <row r="50" spans="1:5" x14ac:dyDescent="0.3">
      <c r="A50" s="145"/>
      <c r="B50" s="146"/>
      <c r="C50" s="146"/>
      <c r="D50" s="146"/>
      <c r="E50" s="147"/>
    </row>
    <row r="51" spans="1:5" ht="76.650000000000006" customHeight="1" x14ac:dyDescent="0.3">
      <c r="A51" s="148"/>
      <c r="B51" s="149"/>
      <c r="C51" s="149"/>
      <c r="D51" s="149"/>
      <c r="E51" s="150"/>
    </row>
    <row r="60" spans="1:5" x14ac:dyDescent="0.3">
      <c r="A60" s="10" t="s">
        <v>10</v>
      </c>
      <c r="D60" s="9" t="s">
        <v>38</v>
      </c>
    </row>
    <row r="61" spans="1:5" x14ac:dyDescent="0.3">
      <c r="A61" s="11" t="s">
        <v>12</v>
      </c>
    </row>
  </sheetData>
  <mergeCells count="8">
    <mergeCell ref="A31:B31"/>
    <mergeCell ref="A48:E51"/>
    <mergeCell ref="A18:D18"/>
    <mergeCell ref="A26:B26"/>
    <mergeCell ref="A27:B27"/>
    <mergeCell ref="A28:B28"/>
    <mergeCell ref="A29:B29"/>
    <mergeCell ref="A30:B30"/>
  </mergeCells>
  <pageMargins left="0.25" right="0.25" top="0.75" bottom="0.75" header="0.3" footer="0.3"/>
  <pageSetup paperSize="9" scale="81" fitToHeight="0" orientation="portrait"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DA0E3-A08C-4192-82EA-0B51C6B8C7F3}">
  <sheetPr>
    <pageSetUpPr fitToPage="1"/>
  </sheetPr>
  <dimension ref="A1:K59"/>
  <sheetViews>
    <sheetView view="pageBreakPreview" zoomScale="85" zoomScaleNormal="70" zoomScaleSheetLayoutView="85" workbookViewId="0">
      <selection activeCell="C15" sqref="C15"/>
    </sheetView>
  </sheetViews>
  <sheetFormatPr defaultRowHeight="14.4" x14ac:dyDescent="0.3"/>
  <cols>
    <col min="1" max="1" width="27.6640625" bestFit="1" customWidth="1"/>
    <col min="2" max="2" width="32.109375" customWidth="1"/>
    <col min="3" max="3" width="30.6640625" customWidth="1"/>
    <col min="4" max="4" width="29.44140625" customWidth="1"/>
    <col min="5" max="5" width="0.33203125" customWidth="1"/>
  </cols>
  <sheetData>
    <row r="1" spans="1:4" x14ac:dyDescent="0.3">
      <c r="A1" s="25" t="s">
        <v>100</v>
      </c>
    </row>
    <row r="3" spans="1:4" ht="38.25" customHeight="1" x14ac:dyDescent="0.3">
      <c r="A3" s="26" t="s">
        <v>14</v>
      </c>
      <c r="B3" s="15" t="s">
        <v>249</v>
      </c>
    </row>
    <row r="4" spans="1:4" ht="15.6" x14ac:dyDescent="0.3">
      <c r="A4" s="27" t="s">
        <v>15</v>
      </c>
      <c r="B4" s="15" t="s">
        <v>250</v>
      </c>
    </row>
    <row r="5" spans="1:4" ht="15.6" x14ac:dyDescent="0.3">
      <c r="A5" s="27" t="s">
        <v>16</v>
      </c>
      <c r="B5" s="15" t="s">
        <v>251</v>
      </c>
    </row>
    <row r="6" spans="1:4" ht="15.6" x14ac:dyDescent="0.3">
      <c r="A6" s="27" t="s">
        <v>17</v>
      </c>
      <c r="B6" s="15" t="s">
        <v>252</v>
      </c>
    </row>
    <row r="7" spans="1:4" ht="15.6" x14ac:dyDescent="0.3">
      <c r="A7" s="27" t="s">
        <v>18</v>
      </c>
      <c r="B7" s="15" t="s">
        <v>68</v>
      </c>
    </row>
    <row r="8" spans="1:4" ht="15.6" x14ac:dyDescent="0.3">
      <c r="A8" s="27" t="s">
        <v>19</v>
      </c>
      <c r="B8" s="15" t="s">
        <v>102</v>
      </c>
    </row>
    <row r="9" spans="1:4" ht="15.6" x14ac:dyDescent="0.3">
      <c r="A9" s="27" t="s">
        <v>20</v>
      </c>
      <c r="B9" s="15" t="s">
        <v>70</v>
      </c>
    </row>
    <row r="10" spans="1:4" ht="37.5" customHeight="1" thickBot="1" x14ac:dyDescent="0.35">
      <c r="A10" s="13"/>
    </row>
    <row r="11" spans="1:4" ht="27" customHeight="1" thickTop="1" x14ac:dyDescent="0.3">
      <c r="A11" s="21" t="s">
        <v>21</v>
      </c>
      <c r="B11" s="21" t="s">
        <v>22</v>
      </c>
      <c r="C11" s="21" t="s">
        <v>23</v>
      </c>
      <c r="D11" s="28" t="s">
        <v>24</v>
      </c>
    </row>
    <row r="12" spans="1:4" s="65" customFormat="1" ht="28.8" x14ac:dyDescent="0.3">
      <c r="A12" s="84" t="s">
        <v>255</v>
      </c>
      <c r="B12" s="66">
        <v>2020</v>
      </c>
      <c r="C12" s="66" t="s">
        <v>72</v>
      </c>
      <c r="D12" s="64" t="s">
        <v>256</v>
      </c>
    </row>
    <row r="13" spans="1:4" s="65" customFormat="1" ht="28.8" x14ac:dyDescent="0.3">
      <c r="A13" s="84" t="s">
        <v>257</v>
      </c>
      <c r="B13" s="66">
        <v>2020</v>
      </c>
      <c r="C13" s="66">
        <v>2024</v>
      </c>
      <c r="D13" s="64" t="s">
        <v>254</v>
      </c>
    </row>
    <row r="14" spans="1:4" s="65" customFormat="1" ht="28.8" x14ac:dyDescent="0.3">
      <c r="A14" s="84" t="s">
        <v>257</v>
      </c>
      <c r="B14" s="16">
        <v>2010</v>
      </c>
      <c r="C14" s="16">
        <v>2025</v>
      </c>
      <c r="D14" s="64" t="s">
        <v>258</v>
      </c>
    </row>
    <row r="15" spans="1:4" s="65" customFormat="1" ht="28.8" x14ac:dyDescent="0.3">
      <c r="A15" s="181" t="s">
        <v>259</v>
      </c>
      <c r="B15" s="182">
        <v>2011</v>
      </c>
      <c r="C15" s="182">
        <v>2015</v>
      </c>
      <c r="D15" s="183" t="s">
        <v>258</v>
      </c>
    </row>
    <row r="16" spans="1:4" s="65" customFormat="1" ht="29.4" thickBot="1" x14ac:dyDescent="0.35">
      <c r="A16" s="85" t="s">
        <v>105</v>
      </c>
      <c r="B16" s="36">
        <v>1999</v>
      </c>
      <c r="C16" s="36">
        <v>2003</v>
      </c>
      <c r="D16" s="86" t="s">
        <v>253</v>
      </c>
    </row>
    <row r="17" spans="1:11" ht="15" thickTop="1" x14ac:dyDescent="0.3"/>
    <row r="19" spans="1:11" ht="71.400000000000006" customHeight="1" x14ac:dyDescent="0.3">
      <c r="A19" s="151" t="s">
        <v>25</v>
      </c>
      <c r="B19" s="151"/>
      <c r="C19" s="151"/>
      <c r="D19" s="152"/>
    </row>
    <row r="20" spans="1:11" ht="15" thickBot="1" x14ac:dyDescent="0.35"/>
    <row r="21" spans="1:11" ht="15" thickTop="1" x14ac:dyDescent="0.3">
      <c r="A21" s="21" t="s">
        <v>26</v>
      </c>
      <c r="B21" s="21" t="s">
        <v>27</v>
      </c>
      <c r="C21" s="21" t="s">
        <v>28</v>
      </c>
      <c r="D21" s="28" t="s">
        <v>29</v>
      </c>
      <c r="E21" s="23"/>
    </row>
    <row r="22" spans="1:11" ht="15.6" x14ac:dyDescent="0.3">
      <c r="A22" s="33" t="s">
        <v>80</v>
      </c>
      <c r="B22" s="16" t="s">
        <v>60</v>
      </c>
      <c r="C22" s="16" t="s">
        <v>60</v>
      </c>
      <c r="D22" s="16" t="s">
        <v>60</v>
      </c>
      <c r="E22" s="32"/>
    </row>
    <row r="23" spans="1:11" ht="15.6" x14ac:dyDescent="0.3">
      <c r="A23" s="33" t="s">
        <v>81</v>
      </c>
      <c r="B23" s="16" t="s">
        <v>60</v>
      </c>
      <c r="C23" s="16" t="s">
        <v>60</v>
      </c>
      <c r="D23" s="16" t="s">
        <v>60</v>
      </c>
      <c r="E23" s="32"/>
    </row>
    <row r="24" spans="1:11" ht="16.2" thickBot="1" x14ac:dyDescent="0.35">
      <c r="A24" s="35" t="s">
        <v>82</v>
      </c>
      <c r="B24" s="87" t="s">
        <v>60</v>
      </c>
      <c r="C24" s="87" t="s">
        <v>60</v>
      </c>
      <c r="D24" s="87" t="s">
        <v>60</v>
      </c>
      <c r="E24" s="32"/>
    </row>
    <row r="25" spans="1:11" ht="15" thickTop="1" x14ac:dyDescent="0.3"/>
    <row r="26" spans="1:11" x14ac:dyDescent="0.3">
      <c r="K26" s="14"/>
    </row>
    <row r="27" spans="1:11" ht="100.8" x14ac:dyDescent="0.3">
      <c r="A27" s="140" t="s">
        <v>30</v>
      </c>
      <c r="B27" s="141"/>
      <c r="C27" s="73" t="s">
        <v>260</v>
      </c>
    </row>
    <row r="28" spans="1:11" ht="28.8" x14ac:dyDescent="0.3">
      <c r="A28" s="153" t="s">
        <v>31</v>
      </c>
      <c r="B28" s="154"/>
      <c r="C28" s="73" t="s">
        <v>84</v>
      </c>
    </row>
    <row r="29" spans="1:11" ht="15.6" x14ac:dyDescent="0.3">
      <c r="A29" s="140" t="s">
        <v>32</v>
      </c>
      <c r="B29" s="141"/>
      <c r="C29" s="15" t="s">
        <v>249</v>
      </c>
    </row>
    <row r="30" spans="1:11" ht="15.6" x14ac:dyDescent="0.3">
      <c r="A30" s="140" t="s">
        <v>33</v>
      </c>
      <c r="B30" s="141"/>
      <c r="C30" s="15">
        <v>19</v>
      </c>
    </row>
    <row r="31" spans="1:11" ht="216" customHeight="1" x14ac:dyDescent="0.3">
      <c r="A31" s="153" t="s">
        <v>34</v>
      </c>
      <c r="B31" s="154"/>
      <c r="C31" s="73" t="s">
        <v>261</v>
      </c>
    </row>
    <row r="32" spans="1:11" ht="15.6" x14ac:dyDescent="0.3">
      <c r="A32" s="140" t="s">
        <v>35</v>
      </c>
      <c r="B32" s="141"/>
      <c r="C32" s="15" t="s">
        <v>111</v>
      </c>
    </row>
    <row r="34" spans="1:5" ht="15" thickBot="1" x14ac:dyDescent="0.35">
      <c r="A34" s="81" t="s">
        <v>262</v>
      </c>
    </row>
    <row r="35" spans="1:5" ht="15" thickTop="1" x14ac:dyDescent="0.3">
      <c r="A35" s="21" t="s">
        <v>36</v>
      </c>
      <c r="B35" s="21" t="s">
        <v>22</v>
      </c>
      <c r="C35" s="28" t="s">
        <v>23</v>
      </c>
      <c r="D35" s="28" t="s">
        <v>88</v>
      </c>
    </row>
    <row r="36" spans="1:5" s="65" customFormat="1" ht="86.4" x14ac:dyDescent="0.3">
      <c r="A36" s="33" t="s">
        <v>89</v>
      </c>
      <c r="B36" s="184">
        <v>2020</v>
      </c>
      <c r="C36" s="185" t="s">
        <v>263</v>
      </c>
      <c r="D36" s="75" t="s">
        <v>264</v>
      </c>
    </row>
    <row r="37" spans="1:5" s="65" customFormat="1" ht="100.8" x14ac:dyDescent="0.3">
      <c r="A37" s="33" t="s">
        <v>89</v>
      </c>
      <c r="B37" s="184" t="s">
        <v>265</v>
      </c>
      <c r="C37" s="184" t="s">
        <v>263</v>
      </c>
      <c r="D37" s="75" t="s">
        <v>266</v>
      </c>
    </row>
    <row r="38" spans="1:5" s="65" customFormat="1" ht="86.4" x14ac:dyDescent="0.3">
      <c r="A38" s="33" t="s">
        <v>89</v>
      </c>
      <c r="B38" s="184">
        <v>2022</v>
      </c>
      <c r="C38" s="184">
        <v>2023</v>
      </c>
      <c r="D38" s="77" t="s">
        <v>267</v>
      </c>
    </row>
    <row r="39" spans="1:5" s="65" customFormat="1" ht="86.4" x14ac:dyDescent="0.3">
      <c r="A39" s="33" t="s">
        <v>89</v>
      </c>
      <c r="B39" s="184" t="s">
        <v>268</v>
      </c>
      <c r="C39" s="184" t="s">
        <v>263</v>
      </c>
      <c r="D39" s="77" t="s">
        <v>269</v>
      </c>
    </row>
    <row r="40" spans="1:5" s="65" customFormat="1" ht="86.4" x14ac:dyDescent="0.3">
      <c r="A40" s="33" t="s">
        <v>89</v>
      </c>
      <c r="B40" s="184" t="s">
        <v>271</v>
      </c>
      <c r="C40" s="184" t="s">
        <v>272</v>
      </c>
      <c r="D40" s="77" t="s">
        <v>270</v>
      </c>
    </row>
    <row r="41" spans="1:5" s="65" customFormat="1" ht="75" customHeight="1" x14ac:dyDescent="0.3">
      <c r="A41" s="33" t="s">
        <v>89</v>
      </c>
      <c r="B41" s="184">
        <v>2017</v>
      </c>
      <c r="C41" s="184">
        <v>2023</v>
      </c>
      <c r="D41" s="77" t="s">
        <v>273</v>
      </c>
    </row>
    <row r="42" spans="1:5" s="65" customFormat="1" ht="72" x14ac:dyDescent="0.3">
      <c r="A42" s="33" t="s">
        <v>89</v>
      </c>
      <c r="B42" s="184">
        <v>2020</v>
      </c>
      <c r="C42" s="184">
        <v>2021</v>
      </c>
      <c r="D42" s="77" t="s">
        <v>274</v>
      </c>
    </row>
    <row r="43" spans="1:5" ht="57.6" x14ac:dyDescent="0.3">
      <c r="A43" s="33" t="s">
        <v>89</v>
      </c>
      <c r="B43" s="184" t="s">
        <v>272</v>
      </c>
      <c r="C43" s="184" t="s">
        <v>276</v>
      </c>
      <c r="D43" s="79" t="s">
        <v>275</v>
      </c>
    </row>
    <row r="46" spans="1:5" x14ac:dyDescent="0.3">
      <c r="A46" s="142" t="s">
        <v>37</v>
      </c>
      <c r="B46" s="143"/>
      <c r="C46" s="143"/>
      <c r="D46" s="143"/>
      <c r="E46" s="144"/>
    </row>
    <row r="47" spans="1:5" x14ac:dyDescent="0.3">
      <c r="A47" s="145"/>
      <c r="B47" s="146"/>
      <c r="C47" s="146"/>
      <c r="D47" s="146"/>
      <c r="E47" s="147"/>
    </row>
    <row r="48" spans="1:5" x14ac:dyDescent="0.3">
      <c r="A48" s="145"/>
      <c r="B48" s="146"/>
      <c r="C48" s="146"/>
      <c r="D48" s="146"/>
      <c r="E48" s="147"/>
    </row>
    <row r="49" spans="1:5" ht="76.650000000000006" customHeight="1" x14ac:dyDescent="0.3">
      <c r="A49" s="148"/>
      <c r="B49" s="149"/>
      <c r="C49" s="149"/>
      <c r="D49" s="149"/>
      <c r="E49" s="150"/>
    </row>
    <row r="58" spans="1:5" x14ac:dyDescent="0.3">
      <c r="A58" s="10" t="s">
        <v>10</v>
      </c>
      <c r="D58" s="9" t="s">
        <v>38</v>
      </c>
    </row>
    <row r="59" spans="1:5" x14ac:dyDescent="0.3">
      <c r="A59" s="11" t="s">
        <v>12</v>
      </c>
    </row>
  </sheetData>
  <mergeCells count="8">
    <mergeCell ref="A32:B32"/>
    <mergeCell ref="A46:E49"/>
    <mergeCell ref="A19:D19"/>
    <mergeCell ref="A27:B27"/>
    <mergeCell ref="A28:B28"/>
    <mergeCell ref="A29:B29"/>
    <mergeCell ref="A30:B30"/>
    <mergeCell ref="A31:B31"/>
  </mergeCells>
  <pageMargins left="0.25" right="0.25" top="0.75" bottom="0.75" header="0.3" footer="0.3"/>
  <pageSetup paperSize="9" scale="82" fitToHeight="0"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A98C-0F84-4F7A-BDEA-AD806630B508}">
  <sheetPr>
    <pageSetUpPr fitToPage="1"/>
  </sheetPr>
  <dimension ref="A1:K60"/>
  <sheetViews>
    <sheetView view="pageBreakPreview" topLeftCell="A42" zoomScaleNormal="70" zoomScaleSheetLayoutView="100" workbookViewId="0">
      <selection sqref="A1:D45"/>
    </sheetView>
  </sheetViews>
  <sheetFormatPr defaultRowHeight="14.4" x14ac:dyDescent="0.3"/>
  <cols>
    <col min="1" max="1" width="27.6640625" bestFit="1" customWidth="1"/>
    <col min="2" max="2" width="32.109375" customWidth="1"/>
    <col min="3" max="3" width="30.6640625" customWidth="1"/>
    <col min="4" max="4" width="29.44140625" customWidth="1"/>
    <col min="5" max="5" width="0.33203125" customWidth="1"/>
  </cols>
  <sheetData>
    <row r="1" spans="1:4" x14ac:dyDescent="0.3">
      <c r="A1" s="25" t="s">
        <v>97</v>
      </c>
    </row>
    <row r="3" spans="1:4" ht="38.25" customHeight="1" x14ac:dyDescent="0.3">
      <c r="A3" s="26" t="s">
        <v>14</v>
      </c>
      <c r="B3" s="15" t="s">
        <v>244</v>
      </c>
    </row>
    <row r="4" spans="1:4" ht="15.6" x14ac:dyDescent="0.3">
      <c r="A4" s="27" t="s">
        <v>15</v>
      </c>
      <c r="B4" s="15" t="s">
        <v>127</v>
      </c>
    </row>
    <row r="5" spans="1:4" ht="15.6" x14ac:dyDescent="0.3">
      <c r="A5" s="27" t="s">
        <v>16</v>
      </c>
      <c r="B5" s="15" t="s">
        <v>128</v>
      </c>
    </row>
    <row r="6" spans="1:4" ht="15.6" x14ac:dyDescent="0.3">
      <c r="A6" s="27" t="s">
        <v>17</v>
      </c>
      <c r="B6" s="15" t="s">
        <v>129</v>
      </c>
    </row>
    <row r="7" spans="1:4" ht="15.6" x14ac:dyDescent="0.3">
      <c r="A7" s="27" t="s">
        <v>18</v>
      </c>
      <c r="B7" s="15" t="s">
        <v>68</v>
      </c>
    </row>
    <row r="8" spans="1:4" ht="15.6" x14ac:dyDescent="0.3">
      <c r="A8" s="27" t="s">
        <v>19</v>
      </c>
      <c r="B8" s="15" t="s">
        <v>102</v>
      </c>
    </row>
    <row r="9" spans="1:4" ht="15.6" x14ac:dyDescent="0.3">
      <c r="A9" s="27" t="s">
        <v>20</v>
      </c>
      <c r="B9" s="15" t="s">
        <v>70</v>
      </c>
    </row>
    <row r="10" spans="1:4" ht="37.5" customHeight="1" thickBot="1" x14ac:dyDescent="0.35">
      <c r="A10" s="13"/>
    </row>
    <row r="11" spans="1:4" ht="27" customHeight="1" thickTop="1" x14ac:dyDescent="0.3">
      <c r="A11" s="21" t="s">
        <v>21</v>
      </c>
      <c r="B11" s="21" t="s">
        <v>22</v>
      </c>
      <c r="C11" s="21" t="s">
        <v>23</v>
      </c>
      <c r="D11" s="28" t="s">
        <v>24</v>
      </c>
    </row>
    <row r="12" spans="1:4" s="65" customFormat="1" ht="41.4" x14ac:dyDescent="0.3">
      <c r="A12" s="63" t="s">
        <v>71</v>
      </c>
      <c r="B12" s="66">
        <v>2013</v>
      </c>
      <c r="C12" s="66" t="s">
        <v>72</v>
      </c>
      <c r="D12" s="120" t="s">
        <v>73</v>
      </c>
    </row>
    <row r="13" spans="1:4" s="65" customFormat="1" ht="27.6" x14ac:dyDescent="0.3">
      <c r="A13" s="63" t="s">
        <v>74</v>
      </c>
      <c r="B13" s="66">
        <v>2013</v>
      </c>
      <c r="C13" s="66">
        <v>2013</v>
      </c>
      <c r="D13" s="120" t="s">
        <v>75</v>
      </c>
    </row>
    <row r="14" spans="1:4" s="65" customFormat="1" x14ac:dyDescent="0.3">
      <c r="A14" s="63" t="s">
        <v>130</v>
      </c>
      <c r="B14" s="16">
        <v>2010</v>
      </c>
      <c r="C14" s="16">
        <v>2010</v>
      </c>
      <c r="D14" s="75" t="s">
        <v>131</v>
      </c>
    </row>
    <row r="15" spans="1:4" s="65" customFormat="1" ht="43.8" thickBot="1" x14ac:dyDescent="0.35">
      <c r="A15" s="114" t="s">
        <v>132</v>
      </c>
      <c r="B15" s="36">
        <v>1984</v>
      </c>
      <c r="C15" s="36">
        <v>1989</v>
      </c>
      <c r="D15" s="121" t="s">
        <v>133</v>
      </c>
    </row>
    <row r="16" spans="1:4" ht="15" thickTop="1" x14ac:dyDescent="0.3"/>
    <row r="18" spans="1:11" ht="71.400000000000006" customHeight="1" x14ac:dyDescent="0.3">
      <c r="A18" s="151" t="s">
        <v>25</v>
      </c>
      <c r="B18" s="151"/>
      <c r="C18" s="151"/>
      <c r="D18" s="152"/>
    </row>
    <row r="19" spans="1:11" ht="15" thickBot="1" x14ac:dyDescent="0.35"/>
    <row r="20" spans="1:11" ht="15" thickTop="1" x14ac:dyDescent="0.3">
      <c r="A20" s="21" t="s">
        <v>26</v>
      </c>
      <c r="B20" s="21" t="s">
        <v>27</v>
      </c>
      <c r="C20" s="21" t="s">
        <v>28</v>
      </c>
      <c r="D20" s="28" t="s">
        <v>29</v>
      </c>
      <c r="E20" s="23"/>
    </row>
    <row r="21" spans="1:11" ht="15.6" x14ac:dyDescent="0.3">
      <c r="A21" s="33" t="s">
        <v>80</v>
      </c>
      <c r="B21" s="16" t="s">
        <v>134</v>
      </c>
      <c r="C21" s="16" t="s">
        <v>61</v>
      </c>
      <c r="D21" s="34" t="s">
        <v>134</v>
      </c>
      <c r="E21" s="32"/>
    </row>
    <row r="22" spans="1:11" ht="15.6" x14ac:dyDescent="0.3">
      <c r="A22" s="33" t="s">
        <v>81</v>
      </c>
      <c r="B22" s="16" t="s">
        <v>135</v>
      </c>
      <c r="C22" s="16" t="s">
        <v>135</v>
      </c>
      <c r="D22" s="34" t="s">
        <v>135</v>
      </c>
      <c r="E22" s="32"/>
    </row>
    <row r="23" spans="1:11" ht="16.2" thickBot="1" x14ac:dyDescent="0.35">
      <c r="A23" s="35" t="s">
        <v>82</v>
      </c>
      <c r="B23" s="36" t="s">
        <v>60</v>
      </c>
      <c r="C23" s="36" t="s">
        <v>60</v>
      </c>
      <c r="D23" s="37" t="s">
        <v>60</v>
      </c>
      <c r="E23" s="32"/>
    </row>
    <row r="24" spans="1:11" ht="15" thickTop="1" x14ac:dyDescent="0.3"/>
    <row r="25" spans="1:11" x14ac:dyDescent="0.3">
      <c r="K25" s="14"/>
    </row>
    <row r="26" spans="1:11" ht="72" x14ac:dyDescent="0.3">
      <c r="A26" s="140" t="s">
        <v>30</v>
      </c>
      <c r="B26" s="141"/>
      <c r="C26" s="73" t="s">
        <v>136</v>
      </c>
    </row>
    <row r="27" spans="1:11" ht="28.8" x14ac:dyDescent="0.3">
      <c r="A27" s="153" t="s">
        <v>31</v>
      </c>
      <c r="B27" s="154"/>
      <c r="C27" s="73" t="s">
        <v>84</v>
      </c>
    </row>
    <row r="28" spans="1:11" ht="15.6" x14ac:dyDescent="0.3">
      <c r="A28" s="140" t="s">
        <v>32</v>
      </c>
      <c r="B28" s="141"/>
      <c r="C28" s="15" t="s">
        <v>56</v>
      </c>
    </row>
    <row r="29" spans="1:11" ht="15.6" x14ac:dyDescent="0.3">
      <c r="A29" s="140" t="s">
        <v>33</v>
      </c>
      <c r="B29" s="141"/>
      <c r="C29" s="15">
        <v>5</v>
      </c>
    </row>
    <row r="30" spans="1:11" ht="144" x14ac:dyDescent="0.3">
      <c r="A30" s="153" t="s">
        <v>34</v>
      </c>
      <c r="B30" s="154"/>
      <c r="C30" s="73" t="s">
        <v>137</v>
      </c>
    </row>
    <row r="31" spans="1:11" ht="15.6" x14ac:dyDescent="0.3">
      <c r="A31" s="140" t="s">
        <v>35</v>
      </c>
      <c r="B31" s="141"/>
      <c r="C31" s="15" t="s">
        <v>111</v>
      </c>
    </row>
    <row r="33" spans="1:5" ht="15" thickBot="1" x14ac:dyDescent="0.35">
      <c r="A33" s="81" t="s">
        <v>126</v>
      </c>
    </row>
    <row r="34" spans="1:5" ht="15" thickTop="1" x14ac:dyDescent="0.3">
      <c r="A34" s="21" t="s">
        <v>36</v>
      </c>
      <c r="B34" s="21" t="s">
        <v>22</v>
      </c>
      <c r="C34" s="28" t="s">
        <v>23</v>
      </c>
      <c r="D34" s="28" t="s">
        <v>88</v>
      </c>
    </row>
    <row r="35" spans="1:5" s="65" customFormat="1" ht="158.4" x14ac:dyDescent="0.3">
      <c r="A35" s="33" t="s">
        <v>89</v>
      </c>
      <c r="B35" s="74">
        <v>44562</v>
      </c>
      <c r="C35" s="82" t="s">
        <v>72</v>
      </c>
      <c r="D35" s="75" t="s">
        <v>90</v>
      </c>
    </row>
    <row r="36" spans="1:5" s="65" customFormat="1" ht="201.6" x14ac:dyDescent="0.3">
      <c r="A36" s="33" t="s">
        <v>89</v>
      </c>
      <c r="B36" s="74">
        <v>44440</v>
      </c>
      <c r="C36" s="74">
        <v>45657</v>
      </c>
      <c r="D36" s="75" t="s">
        <v>91</v>
      </c>
    </row>
    <row r="37" spans="1:5" s="65" customFormat="1" ht="403.2" x14ac:dyDescent="0.3">
      <c r="A37" s="33" t="s">
        <v>89</v>
      </c>
      <c r="B37" s="76">
        <v>44927</v>
      </c>
      <c r="C37" s="76">
        <v>45291</v>
      </c>
      <c r="D37" s="77" t="s">
        <v>240</v>
      </c>
    </row>
    <row r="38" spans="1:5" s="65" customFormat="1" ht="409.5" customHeight="1" x14ac:dyDescent="0.3">
      <c r="A38" s="33" t="s">
        <v>89</v>
      </c>
      <c r="B38" s="76">
        <v>44562</v>
      </c>
      <c r="C38" s="76">
        <v>44926</v>
      </c>
      <c r="D38" s="77" t="s">
        <v>239</v>
      </c>
    </row>
    <row r="39" spans="1:5" s="65" customFormat="1" ht="86.4" x14ac:dyDescent="0.3">
      <c r="A39" s="33" t="s">
        <v>89</v>
      </c>
      <c r="B39" s="76">
        <v>45292</v>
      </c>
      <c r="C39" s="78">
        <v>45657</v>
      </c>
      <c r="D39" s="77" t="s">
        <v>238</v>
      </c>
    </row>
    <row r="40" spans="1:5" s="65" customFormat="1" ht="360" x14ac:dyDescent="0.3">
      <c r="A40" s="33" t="s">
        <v>89</v>
      </c>
      <c r="B40" s="76">
        <v>44927</v>
      </c>
      <c r="C40" s="78">
        <v>45291</v>
      </c>
      <c r="D40" s="77" t="s">
        <v>241</v>
      </c>
    </row>
    <row r="41" spans="1:5" s="65" customFormat="1" ht="144" x14ac:dyDescent="0.3">
      <c r="A41" s="33" t="s">
        <v>89</v>
      </c>
      <c r="B41" s="76">
        <v>44567</v>
      </c>
      <c r="C41" s="80" t="s">
        <v>92</v>
      </c>
      <c r="D41" s="77" t="s">
        <v>93</v>
      </c>
    </row>
    <row r="42" spans="1:5" s="65" customFormat="1" ht="172.8" x14ac:dyDescent="0.3">
      <c r="A42" s="33" t="s">
        <v>89</v>
      </c>
      <c r="B42" s="76">
        <v>44927</v>
      </c>
      <c r="C42" s="78">
        <v>45291</v>
      </c>
      <c r="D42" s="77" t="s">
        <v>94</v>
      </c>
    </row>
    <row r="43" spans="1:5" ht="172.8" x14ac:dyDescent="0.3">
      <c r="A43" s="33" t="s">
        <v>89</v>
      </c>
      <c r="B43" s="76">
        <v>44927</v>
      </c>
      <c r="C43" s="78">
        <v>45260</v>
      </c>
      <c r="D43" s="79" t="s">
        <v>95</v>
      </c>
    </row>
    <row r="47" spans="1:5" x14ac:dyDescent="0.3">
      <c r="A47" s="142" t="s">
        <v>37</v>
      </c>
      <c r="B47" s="143"/>
      <c r="C47" s="143"/>
      <c r="D47" s="143"/>
      <c r="E47" s="144"/>
    </row>
    <row r="48" spans="1:5" x14ac:dyDescent="0.3">
      <c r="A48" s="145"/>
      <c r="B48" s="146"/>
      <c r="C48" s="146"/>
      <c r="D48" s="146"/>
      <c r="E48" s="147"/>
    </row>
    <row r="49" spans="1:5" x14ac:dyDescent="0.3">
      <c r="A49" s="145"/>
      <c r="B49" s="146"/>
      <c r="C49" s="146"/>
      <c r="D49" s="146"/>
      <c r="E49" s="147"/>
    </row>
    <row r="50" spans="1:5" ht="76.650000000000006" customHeight="1" x14ac:dyDescent="0.3">
      <c r="A50" s="148"/>
      <c r="B50" s="149"/>
      <c r="C50" s="149"/>
      <c r="D50" s="149"/>
      <c r="E50" s="150"/>
    </row>
    <row r="59" spans="1:5" x14ac:dyDescent="0.3">
      <c r="A59" s="10" t="s">
        <v>10</v>
      </c>
      <c r="D59" s="9" t="s">
        <v>38</v>
      </c>
    </row>
    <row r="60" spans="1:5" x14ac:dyDescent="0.3">
      <c r="A60" s="11" t="s">
        <v>12</v>
      </c>
    </row>
  </sheetData>
  <mergeCells count="8">
    <mergeCell ref="A31:B31"/>
    <mergeCell ref="A47:E50"/>
    <mergeCell ref="A18:D18"/>
    <mergeCell ref="A26:B26"/>
    <mergeCell ref="A27:B27"/>
    <mergeCell ref="A28:B28"/>
    <mergeCell ref="A29:B29"/>
    <mergeCell ref="A30:B30"/>
  </mergeCells>
  <pageMargins left="0.25" right="0.25" top="0.75" bottom="0.75" header="0.3" footer="0.3"/>
  <pageSetup paperSize="9" scale="82" fitToHeight="0" orientation="portrait"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9354-60ED-40F2-B1BB-173A5F898946}">
  <sheetPr>
    <pageSetUpPr fitToPage="1"/>
  </sheetPr>
  <dimension ref="A1:K58"/>
  <sheetViews>
    <sheetView view="pageBreakPreview" zoomScaleNormal="70" zoomScaleSheetLayoutView="100" workbookViewId="0">
      <selection sqref="A1:D44"/>
    </sheetView>
  </sheetViews>
  <sheetFormatPr defaultRowHeight="14.4" x14ac:dyDescent="0.3"/>
  <cols>
    <col min="1" max="1" width="27.6640625" bestFit="1" customWidth="1"/>
    <col min="2" max="2" width="32.109375" customWidth="1"/>
    <col min="3" max="3" width="30.6640625" customWidth="1"/>
    <col min="4" max="4" width="29.44140625" customWidth="1"/>
    <col min="5" max="5" width="0.33203125" customWidth="1"/>
  </cols>
  <sheetData>
    <row r="1" spans="1:4" x14ac:dyDescent="0.3">
      <c r="A1" s="25" t="s">
        <v>100</v>
      </c>
    </row>
    <row r="3" spans="1:4" ht="38.25" customHeight="1" x14ac:dyDescent="0.3">
      <c r="A3" s="26" t="s">
        <v>14</v>
      </c>
      <c r="B3" s="15" t="s">
        <v>243</v>
      </c>
    </row>
    <row r="4" spans="1:4" ht="15.6" x14ac:dyDescent="0.3">
      <c r="A4" s="27" t="s">
        <v>15</v>
      </c>
      <c r="B4" s="15" t="s">
        <v>98</v>
      </c>
    </row>
    <row r="5" spans="1:4" ht="15.6" x14ac:dyDescent="0.3">
      <c r="A5" s="27" t="s">
        <v>16</v>
      </c>
      <c r="B5" s="15" t="s">
        <v>99</v>
      </c>
    </row>
    <row r="6" spans="1:4" ht="15.6" x14ac:dyDescent="0.3">
      <c r="A6" s="27" t="s">
        <v>17</v>
      </c>
      <c r="B6" s="15" t="s">
        <v>101</v>
      </c>
    </row>
    <row r="7" spans="1:4" ht="15.6" x14ac:dyDescent="0.3">
      <c r="A7" s="27" t="s">
        <v>18</v>
      </c>
      <c r="B7" s="15" t="s">
        <v>68</v>
      </c>
    </row>
    <row r="8" spans="1:4" ht="15.6" x14ac:dyDescent="0.3">
      <c r="A8" s="27" t="s">
        <v>19</v>
      </c>
      <c r="B8" s="15" t="s">
        <v>102</v>
      </c>
    </row>
    <row r="9" spans="1:4" ht="15.6" x14ac:dyDescent="0.3">
      <c r="A9" s="27" t="s">
        <v>20</v>
      </c>
      <c r="B9" s="15" t="s">
        <v>70</v>
      </c>
    </row>
    <row r="10" spans="1:4" ht="37.5" customHeight="1" thickBot="1" x14ac:dyDescent="0.35">
      <c r="A10" s="13"/>
    </row>
    <row r="11" spans="1:4" ht="27" customHeight="1" thickTop="1" x14ac:dyDescent="0.3">
      <c r="A11" s="21" t="s">
        <v>21</v>
      </c>
      <c r="B11" s="21" t="s">
        <v>22</v>
      </c>
      <c r="C11" s="21" t="s">
        <v>23</v>
      </c>
      <c r="D11" s="28" t="s">
        <v>24</v>
      </c>
    </row>
    <row r="12" spans="1:4" s="65" customFormat="1" ht="41.4" x14ac:dyDescent="0.3">
      <c r="A12" s="63" t="s">
        <v>103</v>
      </c>
      <c r="B12" s="66">
        <v>2013</v>
      </c>
      <c r="C12" s="66" t="s">
        <v>72</v>
      </c>
      <c r="D12" s="64" t="s">
        <v>104</v>
      </c>
    </row>
    <row r="13" spans="1:4" s="65" customFormat="1" ht="41.4" x14ac:dyDescent="0.3">
      <c r="A13" s="84" t="s">
        <v>105</v>
      </c>
      <c r="B13" s="16">
        <v>2004</v>
      </c>
      <c r="C13" s="16">
        <v>2007</v>
      </c>
      <c r="D13" s="64" t="s">
        <v>106</v>
      </c>
    </row>
    <row r="14" spans="1:4" s="65" customFormat="1" ht="42" thickBot="1" x14ac:dyDescent="0.35">
      <c r="A14" s="85" t="s">
        <v>105</v>
      </c>
      <c r="B14" s="36">
        <v>2004</v>
      </c>
      <c r="C14" s="36">
        <v>2007</v>
      </c>
      <c r="D14" s="86" t="s">
        <v>107</v>
      </c>
    </row>
    <row r="15" spans="1:4" ht="15" thickTop="1" x14ac:dyDescent="0.3"/>
    <row r="17" spans="1:11" ht="71.400000000000006" customHeight="1" x14ac:dyDescent="0.3">
      <c r="A17" s="151" t="s">
        <v>25</v>
      </c>
      <c r="B17" s="151"/>
      <c r="C17" s="151"/>
      <c r="D17" s="152"/>
    </row>
    <row r="18" spans="1:11" ht="15" thickBot="1" x14ac:dyDescent="0.35"/>
    <row r="19" spans="1:11" ht="15" thickTop="1" x14ac:dyDescent="0.3">
      <c r="A19" s="21" t="s">
        <v>26</v>
      </c>
      <c r="B19" s="21" t="s">
        <v>27</v>
      </c>
      <c r="C19" s="21" t="s">
        <v>28</v>
      </c>
      <c r="D19" s="28" t="s">
        <v>29</v>
      </c>
      <c r="E19" s="23"/>
    </row>
    <row r="20" spans="1:11" ht="15.6" x14ac:dyDescent="0.3">
      <c r="A20" s="33" t="s">
        <v>80</v>
      </c>
      <c r="B20" s="16" t="s">
        <v>60</v>
      </c>
      <c r="C20" s="16" t="s">
        <v>60</v>
      </c>
      <c r="D20" s="16" t="s">
        <v>60</v>
      </c>
      <c r="E20" s="32"/>
    </row>
    <row r="21" spans="1:11" ht="15.6" x14ac:dyDescent="0.3">
      <c r="A21" s="33" t="s">
        <v>81</v>
      </c>
      <c r="B21" s="16" t="s">
        <v>60</v>
      </c>
      <c r="C21" s="16" t="s">
        <v>60</v>
      </c>
      <c r="D21" s="16" t="s">
        <v>60</v>
      </c>
      <c r="E21" s="32"/>
    </row>
    <row r="22" spans="1:11" ht="16.2" thickBot="1" x14ac:dyDescent="0.35">
      <c r="A22" s="35" t="s">
        <v>82</v>
      </c>
      <c r="B22" s="87" t="s">
        <v>60</v>
      </c>
      <c r="C22" s="87" t="s">
        <v>60</v>
      </c>
      <c r="D22" s="87" t="s">
        <v>60</v>
      </c>
      <c r="E22" s="32"/>
    </row>
    <row r="23" spans="1:11" ht="15" thickTop="1" x14ac:dyDescent="0.3"/>
    <row r="24" spans="1:11" x14ac:dyDescent="0.3">
      <c r="K24" s="14"/>
    </row>
    <row r="25" spans="1:11" ht="129.6" x14ac:dyDescent="0.3">
      <c r="A25" s="140" t="s">
        <v>30</v>
      </c>
      <c r="B25" s="141"/>
      <c r="C25" s="73" t="s">
        <v>108</v>
      </c>
    </row>
    <row r="26" spans="1:11" ht="28.8" x14ac:dyDescent="0.3">
      <c r="A26" s="153" t="s">
        <v>31</v>
      </c>
      <c r="B26" s="154"/>
      <c r="C26" s="73" t="s">
        <v>84</v>
      </c>
    </row>
    <row r="27" spans="1:11" ht="15.6" x14ac:dyDescent="0.3">
      <c r="A27" s="140" t="s">
        <v>32</v>
      </c>
      <c r="B27" s="141"/>
      <c r="C27" s="15" t="s">
        <v>63</v>
      </c>
    </row>
    <row r="28" spans="1:11" ht="15.6" x14ac:dyDescent="0.3">
      <c r="A28" s="140" t="s">
        <v>33</v>
      </c>
      <c r="B28" s="141"/>
      <c r="C28" s="15">
        <v>13</v>
      </c>
    </row>
    <row r="29" spans="1:11" ht="201.6" x14ac:dyDescent="0.3">
      <c r="A29" s="153" t="s">
        <v>34</v>
      </c>
      <c r="B29" s="154"/>
      <c r="C29" s="73" t="s">
        <v>110</v>
      </c>
    </row>
    <row r="30" spans="1:11" ht="15.6" x14ac:dyDescent="0.3">
      <c r="A30" s="140" t="s">
        <v>35</v>
      </c>
      <c r="B30" s="141"/>
      <c r="C30" s="15" t="s">
        <v>111</v>
      </c>
    </row>
    <row r="32" spans="1:11" ht="15" thickBot="1" x14ac:dyDescent="0.35">
      <c r="A32" s="81" t="s">
        <v>112</v>
      </c>
    </row>
    <row r="33" spans="1:5" ht="15" thickTop="1" x14ac:dyDescent="0.3">
      <c r="A33" s="21" t="s">
        <v>36</v>
      </c>
      <c r="B33" s="21" t="s">
        <v>22</v>
      </c>
      <c r="C33" s="28" t="s">
        <v>23</v>
      </c>
      <c r="D33" s="28" t="s">
        <v>88</v>
      </c>
    </row>
    <row r="34" spans="1:5" s="65" customFormat="1" ht="158.4" x14ac:dyDescent="0.3">
      <c r="A34" s="33" t="s">
        <v>89</v>
      </c>
      <c r="B34" s="74">
        <v>44562</v>
      </c>
      <c r="C34" s="82" t="s">
        <v>72</v>
      </c>
      <c r="D34" s="75" t="s">
        <v>90</v>
      </c>
    </row>
    <row r="35" spans="1:5" s="65" customFormat="1" ht="201.6" x14ac:dyDescent="0.3">
      <c r="A35" s="33" t="s">
        <v>89</v>
      </c>
      <c r="B35" s="74">
        <v>44440</v>
      </c>
      <c r="C35" s="74">
        <v>45657</v>
      </c>
      <c r="D35" s="75" t="s">
        <v>91</v>
      </c>
    </row>
    <row r="36" spans="1:5" s="65" customFormat="1" ht="403.2" x14ac:dyDescent="0.3">
      <c r="A36" s="33" t="s">
        <v>89</v>
      </c>
      <c r="B36" s="76">
        <v>44927</v>
      </c>
      <c r="C36" s="76">
        <v>45291</v>
      </c>
      <c r="D36" s="77" t="s">
        <v>240</v>
      </c>
    </row>
    <row r="37" spans="1:5" s="65" customFormat="1" ht="409.5" customHeight="1" x14ac:dyDescent="0.3">
      <c r="A37" s="33" t="s">
        <v>89</v>
      </c>
      <c r="B37" s="76">
        <v>44562</v>
      </c>
      <c r="C37" s="76">
        <v>44926</v>
      </c>
      <c r="D37" s="77" t="s">
        <v>239</v>
      </c>
    </row>
    <row r="38" spans="1:5" s="65" customFormat="1" ht="86.4" x14ac:dyDescent="0.3">
      <c r="A38" s="33" t="s">
        <v>89</v>
      </c>
      <c r="B38" s="76">
        <v>45292</v>
      </c>
      <c r="C38" s="78">
        <v>45657</v>
      </c>
      <c r="D38" s="77" t="s">
        <v>238</v>
      </c>
    </row>
    <row r="39" spans="1:5" s="65" customFormat="1" ht="360" x14ac:dyDescent="0.3">
      <c r="A39" s="33" t="s">
        <v>89</v>
      </c>
      <c r="B39" s="76">
        <v>44927</v>
      </c>
      <c r="C39" s="78">
        <v>45291</v>
      </c>
      <c r="D39" s="77" t="s">
        <v>241</v>
      </c>
    </row>
    <row r="40" spans="1:5" s="65" customFormat="1" ht="144" x14ac:dyDescent="0.3">
      <c r="A40" s="33" t="s">
        <v>89</v>
      </c>
      <c r="B40" s="76">
        <v>44567</v>
      </c>
      <c r="C40" s="80" t="s">
        <v>92</v>
      </c>
      <c r="D40" s="77" t="s">
        <v>93</v>
      </c>
    </row>
    <row r="41" spans="1:5" s="65" customFormat="1" ht="172.8" x14ac:dyDescent="0.3">
      <c r="A41" s="33" t="s">
        <v>89</v>
      </c>
      <c r="B41" s="76">
        <v>44927</v>
      </c>
      <c r="C41" s="78">
        <v>45291</v>
      </c>
      <c r="D41" s="77" t="s">
        <v>94</v>
      </c>
    </row>
    <row r="42" spans="1:5" ht="172.8" x14ac:dyDescent="0.3">
      <c r="A42" s="33" t="s">
        <v>89</v>
      </c>
      <c r="B42" s="76">
        <v>44927</v>
      </c>
      <c r="C42" s="78">
        <v>45260</v>
      </c>
      <c r="D42" s="79" t="s">
        <v>95</v>
      </c>
    </row>
    <row r="45" spans="1:5" x14ac:dyDescent="0.3">
      <c r="A45" s="142" t="s">
        <v>37</v>
      </c>
      <c r="B45" s="143"/>
      <c r="C45" s="143"/>
      <c r="D45" s="143"/>
      <c r="E45" s="144"/>
    </row>
    <row r="46" spans="1:5" x14ac:dyDescent="0.3">
      <c r="A46" s="145"/>
      <c r="B46" s="146"/>
      <c r="C46" s="146"/>
      <c r="D46" s="146"/>
      <c r="E46" s="147"/>
    </row>
    <row r="47" spans="1:5" x14ac:dyDescent="0.3">
      <c r="A47" s="145"/>
      <c r="B47" s="146"/>
      <c r="C47" s="146"/>
      <c r="D47" s="146"/>
      <c r="E47" s="147"/>
    </row>
    <row r="48" spans="1:5" ht="76.650000000000006" customHeight="1" x14ac:dyDescent="0.3">
      <c r="A48" s="148"/>
      <c r="B48" s="149"/>
      <c r="C48" s="149"/>
      <c r="D48" s="149"/>
      <c r="E48" s="150"/>
    </row>
    <row r="57" spans="1:4" x14ac:dyDescent="0.3">
      <c r="A57" s="10" t="s">
        <v>10</v>
      </c>
      <c r="D57" s="9" t="s">
        <v>38</v>
      </c>
    </row>
    <row r="58" spans="1:4" x14ac:dyDescent="0.3">
      <c r="A58" s="11" t="s">
        <v>12</v>
      </c>
    </row>
  </sheetData>
  <mergeCells count="8">
    <mergeCell ref="A30:B30"/>
    <mergeCell ref="A45:E48"/>
    <mergeCell ref="A17:D17"/>
    <mergeCell ref="A25:B25"/>
    <mergeCell ref="A26:B26"/>
    <mergeCell ref="A27:B27"/>
    <mergeCell ref="A28:B28"/>
    <mergeCell ref="A29:B29"/>
  </mergeCells>
  <phoneticPr fontId="17" type="noConversion"/>
  <pageMargins left="0.25" right="0.25" top="0.75" bottom="0.75" header="0.3" footer="0.3"/>
  <pageSetup paperSize="9" scale="82" fitToHeight="0"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8"/>
  <sheetViews>
    <sheetView view="pageBreakPreview" zoomScaleNormal="70" zoomScaleSheetLayoutView="100" workbookViewId="0">
      <selection activeCell="A45" sqref="A45:E48"/>
    </sheetView>
  </sheetViews>
  <sheetFormatPr defaultRowHeight="14.4" x14ac:dyDescent="0.3"/>
  <cols>
    <col min="1" max="1" width="27.6640625" bestFit="1" customWidth="1"/>
    <col min="2" max="2" width="32.109375" customWidth="1"/>
    <col min="3" max="3" width="30.6640625" customWidth="1"/>
    <col min="4" max="4" width="29.44140625" customWidth="1"/>
    <col min="5" max="5" width="0.33203125" customWidth="1"/>
  </cols>
  <sheetData>
    <row r="1" spans="1:4" x14ac:dyDescent="0.3">
      <c r="A1" s="25" t="s">
        <v>113</v>
      </c>
    </row>
    <row r="3" spans="1:4" ht="38.25" customHeight="1" x14ac:dyDescent="0.3">
      <c r="A3" s="26" t="s">
        <v>14</v>
      </c>
      <c r="B3" s="15" t="s">
        <v>244</v>
      </c>
    </row>
    <row r="4" spans="1:4" ht="15.6" x14ac:dyDescent="0.3">
      <c r="A4" s="27" t="s">
        <v>15</v>
      </c>
      <c r="B4" s="15" t="s">
        <v>114</v>
      </c>
    </row>
    <row r="5" spans="1:4" ht="15.6" x14ac:dyDescent="0.3">
      <c r="A5" s="27" t="s">
        <v>16</v>
      </c>
      <c r="B5" s="15" t="s">
        <v>115</v>
      </c>
    </row>
    <row r="6" spans="1:4" ht="15.6" x14ac:dyDescent="0.3">
      <c r="A6" s="27" t="s">
        <v>17</v>
      </c>
      <c r="B6" s="15" t="s">
        <v>116</v>
      </c>
    </row>
    <row r="7" spans="1:4" ht="15.6" x14ac:dyDescent="0.3">
      <c r="A7" s="27" t="s">
        <v>18</v>
      </c>
      <c r="B7" s="15" t="s">
        <v>68</v>
      </c>
    </row>
    <row r="8" spans="1:4" ht="15.6" x14ac:dyDescent="0.3">
      <c r="A8" s="27" t="s">
        <v>19</v>
      </c>
      <c r="B8" s="15" t="s">
        <v>117</v>
      </c>
    </row>
    <row r="9" spans="1:4" ht="15.6" x14ac:dyDescent="0.3">
      <c r="A9" s="27" t="s">
        <v>20</v>
      </c>
      <c r="B9" s="15" t="s">
        <v>70</v>
      </c>
    </row>
    <row r="10" spans="1:4" ht="37.5" customHeight="1" thickBot="1" x14ac:dyDescent="0.35">
      <c r="A10" s="13"/>
    </row>
    <row r="11" spans="1:4" ht="27" customHeight="1" thickTop="1" x14ac:dyDescent="0.3">
      <c r="A11" s="21" t="s">
        <v>21</v>
      </c>
      <c r="B11" s="21" t="s">
        <v>22</v>
      </c>
      <c r="C11" s="21" t="s">
        <v>23</v>
      </c>
      <c r="D11" s="28" t="s">
        <v>24</v>
      </c>
    </row>
    <row r="12" spans="1:4" x14ac:dyDescent="0.3">
      <c r="A12" s="29" t="s">
        <v>71</v>
      </c>
      <c r="B12" s="66">
        <v>2023</v>
      </c>
      <c r="C12" s="66" t="s">
        <v>72</v>
      </c>
      <c r="D12" s="30" t="s">
        <v>121</v>
      </c>
    </row>
    <row r="13" spans="1:4" s="65" customFormat="1" ht="72" x14ac:dyDescent="0.3">
      <c r="A13" s="63" t="s">
        <v>119</v>
      </c>
      <c r="B13" s="16">
        <v>2019</v>
      </c>
      <c r="C13" s="16">
        <v>2022</v>
      </c>
      <c r="D13" s="113" t="s">
        <v>120</v>
      </c>
    </row>
    <row r="14" spans="1:4" s="65" customFormat="1" ht="29.4" thickBot="1" x14ac:dyDescent="0.35">
      <c r="A14" s="114" t="s">
        <v>76</v>
      </c>
      <c r="B14" s="36">
        <v>2007</v>
      </c>
      <c r="C14" s="36">
        <v>2012</v>
      </c>
      <c r="D14" s="115" t="s">
        <v>118</v>
      </c>
    </row>
    <row r="15" spans="1:4" ht="15" thickTop="1" x14ac:dyDescent="0.3"/>
    <row r="17" spans="1:11" ht="71.400000000000006" customHeight="1" x14ac:dyDescent="0.3">
      <c r="A17" s="151" t="s">
        <v>25</v>
      </c>
      <c r="B17" s="151"/>
      <c r="C17" s="151"/>
      <c r="D17" s="152"/>
    </row>
    <row r="18" spans="1:11" ht="15" thickBot="1" x14ac:dyDescent="0.35"/>
    <row r="19" spans="1:11" ht="15" thickTop="1" x14ac:dyDescent="0.3">
      <c r="A19" s="21" t="s">
        <v>26</v>
      </c>
      <c r="B19" s="21" t="s">
        <v>27</v>
      </c>
      <c r="C19" s="21" t="s">
        <v>28</v>
      </c>
      <c r="D19" s="28" t="s">
        <v>29</v>
      </c>
      <c r="E19" s="23"/>
    </row>
    <row r="20" spans="1:11" ht="15.6" x14ac:dyDescent="0.3">
      <c r="A20" s="33" t="s">
        <v>80</v>
      </c>
      <c r="B20" s="16" t="s">
        <v>60</v>
      </c>
      <c r="C20" s="16" t="s">
        <v>60</v>
      </c>
      <c r="D20" s="34" t="s">
        <v>60</v>
      </c>
      <c r="E20" s="32"/>
    </row>
    <row r="21" spans="1:11" ht="15.6" x14ac:dyDescent="0.3">
      <c r="A21" s="33" t="s">
        <v>81</v>
      </c>
      <c r="B21" s="16" t="s">
        <v>60</v>
      </c>
      <c r="C21" s="16" t="s">
        <v>60</v>
      </c>
      <c r="D21" s="34" t="s">
        <v>60</v>
      </c>
      <c r="E21" s="32"/>
    </row>
    <row r="22" spans="1:11" ht="16.2" thickBot="1" x14ac:dyDescent="0.35">
      <c r="A22" s="35" t="s">
        <v>82</v>
      </c>
      <c r="B22" s="87" t="s">
        <v>60</v>
      </c>
      <c r="C22" s="87" t="s">
        <v>60</v>
      </c>
      <c r="D22" s="116" t="s">
        <v>60</v>
      </c>
      <c r="E22" s="32"/>
    </row>
    <row r="23" spans="1:11" ht="15" thickTop="1" x14ac:dyDescent="0.3"/>
    <row r="24" spans="1:11" x14ac:dyDescent="0.3">
      <c r="K24" s="14"/>
    </row>
    <row r="25" spans="1:11" ht="43.2" x14ac:dyDescent="0.3">
      <c r="A25" s="140" t="s">
        <v>30</v>
      </c>
      <c r="B25" s="141"/>
      <c r="C25" s="73" t="s">
        <v>122</v>
      </c>
    </row>
    <row r="26" spans="1:11" ht="28.8" x14ac:dyDescent="0.3">
      <c r="A26" s="153" t="s">
        <v>31</v>
      </c>
      <c r="B26" s="154"/>
      <c r="C26" s="73" t="s">
        <v>123</v>
      </c>
    </row>
    <row r="27" spans="1:11" ht="15.6" x14ac:dyDescent="0.3">
      <c r="A27" s="140" t="s">
        <v>32</v>
      </c>
      <c r="B27" s="141"/>
      <c r="C27" s="15" t="s">
        <v>124</v>
      </c>
    </row>
    <row r="28" spans="1:11" ht="15.6" x14ac:dyDescent="0.3">
      <c r="A28" s="140" t="s">
        <v>33</v>
      </c>
      <c r="B28" s="141"/>
      <c r="C28" s="15">
        <v>3</v>
      </c>
    </row>
    <row r="29" spans="1:11" ht="86.4" x14ac:dyDescent="0.3">
      <c r="A29" s="153" t="s">
        <v>34</v>
      </c>
      <c r="B29" s="154"/>
      <c r="C29" s="73" t="s">
        <v>125</v>
      </c>
    </row>
    <row r="30" spans="1:11" ht="15.6" x14ac:dyDescent="0.3">
      <c r="A30" s="140" t="s">
        <v>35</v>
      </c>
      <c r="B30" s="141"/>
      <c r="C30" s="15" t="s">
        <v>111</v>
      </c>
    </row>
    <row r="32" spans="1:11" ht="15" thickBot="1" x14ac:dyDescent="0.35"/>
    <row r="33" spans="1:5" ht="15" thickTop="1" x14ac:dyDescent="0.3">
      <c r="A33" s="21" t="s">
        <v>36</v>
      </c>
      <c r="B33" s="21" t="s">
        <v>22</v>
      </c>
      <c r="C33" s="28" t="s">
        <v>23</v>
      </c>
      <c r="D33" s="28" t="s">
        <v>88</v>
      </c>
    </row>
    <row r="34" spans="1:5" s="65" customFormat="1" ht="158.4" x14ac:dyDescent="0.3">
      <c r="A34" s="33" t="s">
        <v>89</v>
      </c>
      <c r="B34" s="74">
        <v>44562</v>
      </c>
      <c r="C34" s="82" t="s">
        <v>72</v>
      </c>
      <c r="D34" s="75" t="s">
        <v>90</v>
      </c>
    </row>
    <row r="35" spans="1:5" s="65" customFormat="1" ht="201.6" x14ac:dyDescent="0.3">
      <c r="A35" s="33" t="s">
        <v>89</v>
      </c>
      <c r="B35" s="74">
        <v>44440</v>
      </c>
      <c r="C35" s="74">
        <v>45657</v>
      </c>
      <c r="D35" s="75" t="s">
        <v>91</v>
      </c>
    </row>
    <row r="36" spans="1:5" s="65" customFormat="1" ht="403.2" x14ac:dyDescent="0.3">
      <c r="A36" s="33" t="s">
        <v>89</v>
      </c>
      <c r="B36" s="76">
        <v>44927</v>
      </c>
      <c r="C36" s="76">
        <v>45291</v>
      </c>
      <c r="D36" s="77" t="s">
        <v>240</v>
      </c>
    </row>
    <row r="37" spans="1:5" s="65" customFormat="1" ht="409.5" customHeight="1" x14ac:dyDescent="0.3">
      <c r="A37" s="33" t="s">
        <v>89</v>
      </c>
      <c r="B37" s="76">
        <v>44562</v>
      </c>
      <c r="C37" s="76">
        <v>44926</v>
      </c>
      <c r="D37" s="77" t="s">
        <v>239</v>
      </c>
    </row>
    <row r="38" spans="1:5" s="65" customFormat="1" ht="86.4" x14ac:dyDescent="0.3">
      <c r="A38" s="33" t="s">
        <v>89</v>
      </c>
      <c r="B38" s="76">
        <v>45292</v>
      </c>
      <c r="C38" s="78">
        <v>45657</v>
      </c>
      <c r="D38" s="77" t="s">
        <v>238</v>
      </c>
    </row>
    <row r="39" spans="1:5" s="65" customFormat="1" ht="360" x14ac:dyDescent="0.3">
      <c r="A39" s="33" t="s">
        <v>89</v>
      </c>
      <c r="B39" s="76">
        <v>44927</v>
      </c>
      <c r="C39" s="78">
        <v>45291</v>
      </c>
      <c r="D39" s="77" t="s">
        <v>241</v>
      </c>
    </row>
    <row r="40" spans="1:5" s="65" customFormat="1" ht="144" x14ac:dyDescent="0.3">
      <c r="A40" s="33" t="s">
        <v>89</v>
      </c>
      <c r="B40" s="76">
        <v>44567</v>
      </c>
      <c r="C40" s="80" t="s">
        <v>92</v>
      </c>
      <c r="D40" s="77" t="s">
        <v>93</v>
      </c>
    </row>
    <row r="41" spans="1:5" s="65" customFormat="1" ht="172.8" x14ac:dyDescent="0.3">
      <c r="A41" s="33" t="s">
        <v>89</v>
      </c>
      <c r="B41" s="76">
        <v>44927</v>
      </c>
      <c r="C41" s="78">
        <v>45291</v>
      </c>
      <c r="D41" s="77" t="s">
        <v>94</v>
      </c>
    </row>
    <row r="42" spans="1:5" ht="172.8" x14ac:dyDescent="0.3">
      <c r="A42" s="33" t="s">
        <v>89</v>
      </c>
      <c r="B42" s="76">
        <v>44927</v>
      </c>
      <c r="C42" s="78">
        <v>45260</v>
      </c>
      <c r="D42" s="79" t="s">
        <v>95</v>
      </c>
    </row>
    <row r="43" spans="1:5" x14ac:dyDescent="0.3">
      <c r="A43" s="83"/>
      <c r="B43" s="117"/>
      <c r="C43" s="118"/>
      <c r="D43" s="119"/>
    </row>
    <row r="44" spans="1:5" x14ac:dyDescent="0.3">
      <c r="A44" s="83"/>
      <c r="B44" s="117"/>
      <c r="C44" s="118"/>
      <c r="D44" s="119"/>
    </row>
    <row r="45" spans="1:5" x14ac:dyDescent="0.3">
      <c r="A45" s="142" t="s">
        <v>37</v>
      </c>
      <c r="B45" s="143"/>
      <c r="C45" s="143"/>
      <c r="D45" s="143"/>
      <c r="E45" s="144"/>
    </row>
    <row r="46" spans="1:5" x14ac:dyDescent="0.3">
      <c r="A46" s="145"/>
      <c r="B46" s="146"/>
      <c r="C46" s="146"/>
      <c r="D46" s="146"/>
      <c r="E46" s="147"/>
    </row>
    <row r="47" spans="1:5" x14ac:dyDescent="0.3">
      <c r="A47" s="145"/>
      <c r="B47" s="146"/>
      <c r="C47" s="146"/>
      <c r="D47" s="146"/>
      <c r="E47" s="147"/>
    </row>
    <row r="48" spans="1:5" ht="76.650000000000006" customHeight="1" x14ac:dyDescent="0.3">
      <c r="A48" s="148"/>
      <c r="B48" s="149"/>
      <c r="C48" s="149"/>
      <c r="D48" s="149"/>
      <c r="E48" s="150"/>
    </row>
    <row r="57" spans="1:4" x14ac:dyDescent="0.3">
      <c r="A57" s="10" t="s">
        <v>10</v>
      </c>
      <c r="D57" s="9" t="s">
        <v>38</v>
      </c>
    </row>
    <row r="58" spans="1:4" x14ac:dyDescent="0.3">
      <c r="A58" s="11" t="s">
        <v>12</v>
      </c>
    </row>
  </sheetData>
  <mergeCells count="8">
    <mergeCell ref="A17:D17"/>
    <mergeCell ref="A45:E48"/>
    <mergeCell ref="A28:B28"/>
    <mergeCell ref="A29:B29"/>
    <mergeCell ref="A30:B30"/>
    <mergeCell ref="A25:B25"/>
    <mergeCell ref="A26:B26"/>
    <mergeCell ref="A27:B27"/>
  </mergeCells>
  <phoneticPr fontId="17" type="noConversion"/>
  <pageMargins left="0.25" right="0.25" top="0.75" bottom="0.75" header="0.3" footer="0.3"/>
  <pageSetup paperSize="9" scale="82" fitToHeight="0"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6"/>
  <sheetViews>
    <sheetView zoomScale="70" zoomScaleNormal="70" workbookViewId="0">
      <selection activeCell="G8" sqref="G8"/>
    </sheetView>
  </sheetViews>
  <sheetFormatPr defaultColWidth="9.109375" defaultRowHeight="13.8" x14ac:dyDescent="0.3"/>
  <cols>
    <col min="1" max="1" width="13.6640625" style="39" customWidth="1"/>
    <col min="2" max="2" width="10.6640625" style="39" bestFit="1" customWidth="1"/>
    <col min="3" max="3" width="16.6640625" style="39" customWidth="1"/>
    <col min="4" max="4" width="17.109375" style="39" customWidth="1"/>
    <col min="5" max="5" width="20.6640625" style="39" customWidth="1"/>
    <col min="6" max="6" width="16.44140625" style="39" customWidth="1"/>
    <col min="7" max="7" width="37.6640625" style="39" customWidth="1"/>
    <col min="8" max="16384" width="9.109375" style="39"/>
  </cols>
  <sheetData>
    <row r="1" spans="1:7" x14ac:dyDescent="0.3">
      <c r="A1" s="163" t="s">
        <v>140</v>
      </c>
      <c r="B1" s="163"/>
      <c r="C1" s="38"/>
    </row>
    <row r="2" spans="1:7" ht="14.4" thickBot="1" x14ac:dyDescent="0.35">
      <c r="A2" s="38"/>
      <c r="B2" s="38"/>
      <c r="C2" s="38"/>
    </row>
    <row r="3" spans="1:7" ht="40.799999999999997" thickTop="1" thickBot="1" x14ac:dyDescent="0.35">
      <c r="A3" s="40" t="s">
        <v>40</v>
      </c>
      <c r="B3" s="40" t="s">
        <v>23</v>
      </c>
      <c r="C3" s="40" t="s">
        <v>41</v>
      </c>
      <c r="D3" s="40" t="s">
        <v>42</v>
      </c>
      <c r="E3" s="40" t="s">
        <v>217</v>
      </c>
      <c r="F3" s="40" t="s">
        <v>43</v>
      </c>
      <c r="G3" s="40" t="s">
        <v>44</v>
      </c>
    </row>
    <row r="4" spans="1:7" ht="79.8" thickBot="1" x14ac:dyDescent="0.35">
      <c r="A4" s="41">
        <v>40940</v>
      </c>
      <c r="B4" s="42" t="s">
        <v>72</v>
      </c>
      <c r="C4" s="43">
        <v>4808</v>
      </c>
      <c r="D4" s="44" t="s">
        <v>139</v>
      </c>
      <c r="E4" s="45" t="s">
        <v>138</v>
      </c>
      <c r="F4" s="46" t="s">
        <v>146</v>
      </c>
      <c r="G4" s="47" t="s">
        <v>147</v>
      </c>
    </row>
    <row r="5" spans="1:7" ht="79.8" thickBot="1" x14ac:dyDescent="0.35">
      <c r="A5" s="48">
        <v>39845</v>
      </c>
      <c r="B5" s="49">
        <v>40940</v>
      </c>
      <c r="C5" s="43">
        <f t="shared" ref="C5" si="0">B5-A5</f>
        <v>1095</v>
      </c>
      <c r="D5" s="44" t="s">
        <v>139</v>
      </c>
      <c r="E5" s="50" t="s">
        <v>141</v>
      </c>
      <c r="F5" s="51" t="s">
        <v>148</v>
      </c>
      <c r="G5" s="52" t="s">
        <v>149</v>
      </c>
    </row>
    <row r="6" spans="1:7" ht="211.8" thickBot="1" x14ac:dyDescent="0.35">
      <c r="A6" s="48">
        <v>39264</v>
      </c>
      <c r="B6" s="49" t="s">
        <v>72</v>
      </c>
      <c r="C6" s="43">
        <v>6484</v>
      </c>
      <c r="D6" s="44" t="s">
        <v>139</v>
      </c>
      <c r="E6" s="50" t="s">
        <v>142</v>
      </c>
      <c r="F6" s="51" t="s">
        <v>150</v>
      </c>
      <c r="G6" s="52" t="s">
        <v>151</v>
      </c>
    </row>
    <row r="7" spans="1:7" ht="53.4" thickBot="1" x14ac:dyDescent="0.35">
      <c r="A7" s="48">
        <v>39387</v>
      </c>
      <c r="B7" s="49">
        <v>39904</v>
      </c>
      <c r="C7" s="43">
        <f t="shared" ref="C7" si="1">B7-A7</f>
        <v>517</v>
      </c>
      <c r="D7" s="44" t="s">
        <v>139</v>
      </c>
      <c r="E7" s="50" t="s">
        <v>143</v>
      </c>
      <c r="F7" s="51" t="s">
        <v>152</v>
      </c>
      <c r="G7" s="52" t="s">
        <v>153</v>
      </c>
    </row>
    <row r="8" spans="1:7" ht="172.2" thickBot="1" x14ac:dyDescent="0.35">
      <c r="A8" s="41">
        <v>37773</v>
      </c>
      <c r="B8" s="42">
        <v>39234</v>
      </c>
      <c r="C8" s="43">
        <f>B8-A8</f>
        <v>1461</v>
      </c>
      <c r="D8" s="44" t="s">
        <v>139</v>
      </c>
      <c r="E8" s="50" t="s">
        <v>144</v>
      </c>
      <c r="F8" s="46" t="s">
        <v>154</v>
      </c>
      <c r="G8" s="47" t="s">
        <v>156</v>
      </c>
    </row>
    <row r="9" spans="1:7" ht="53.4" thickBot="1" x14ac:dyDescent="0.35">
      <c r="A9" s="53">
        <v>36770</v>
      </c>
      <c r="B9" s="54">
        <v>37288</v>
      </c>
      <c r="C9" s="124">
        <f>B9-A9</f>
        <v>518</v>
      </c>
      <c r="D9" s="55" t="s">
        <v>139</v>
      </c>
      <c r="E9" s="56" t="s">
        <v>145</v>
      </c>
      <c r="F9" s="57" t="s">
        <v>155</v>
      </c>
      <c r="G9" s="58" t="s">
        <v>157</v>
      </c>
    </row>
    <row r="10" spans="1:7" ht="15" thickTop="1" thickBot="1" x14ac:dyDescent="0.35">
      <c r="B10" s="122" t="s">
        <v>45</v>
      </c>
      <c r="C10" s="123">
        <f>SUM(C4:C9)</f>
        <v>14883</v>
      </c>
    </row>
    <row r="11" spans="1:7" ht="14.4" thickTop="1" x14ac:dyDescent="0.3"/>
    <row r="12" spans="1:7" x14ac:dyDescent="0.3">
      <c r="A12" s="157" t="s">
        <v>46</v>
      </c>
      <c r="B12" s="158"/>
      <c r="C12" s="158"/>
      <c r="D12" s="158"/>
      <c r="E12" s="159"/>
    </row>
    <row r="13" spans="1:7" ht="132.75" customHeight="1" x14ac:dyDescent="0.3">
      <c r="A13" s="155" t="s">
        <v>242</v>
      </c>
      <c r="B13" s="156"/>
      <c r="C13" s="156"/>
      <c r="D13" s="156"/>
      <c r="E13" s="156"/>
    </row>
    <row r="15" spans="1:7" x14ac:dyDescent="0.3">
      <c r="A15" s="160" t="s">
        <v>47</v>
      </c>
      <c r="B15" s="161"/>
      <c r="C15" s="161"/>
      <c r="D15" s="161"/>
      <c r="E15" s="161"/>
      <c r="F15" s="161"/>
      <c r="G15" s="162"/>
    </row>
    <row r="16" spans="1:7" x14ac:dyDescent="0.3">
      <c r="A16" s="160" t="s">
        <v>48</v>
      </c>
      <c r="B16" s="161"/>
      <c r="C16" s="161"/>
      <c r="D16" s="161"/>
      <c r="E16" s="161"/>
      <c r="F16" s="161"/>
      <c r="G16" s="162"/>
    </row>
    <row r="17" spans="1:7" x14ac:dyDescent="0.3">
      <c r="A17" s="164" t="s">
        <v>49</v>
      </c>
      <c r="B17" s="165"/>
      <c r="C17" s="165"/>
      <c r="D17" s="165"/>
      <c r="E17" s="165"/>
      <c r="F17" s="165"/>
      <c r="G17" s="166"/>
    </row>
    <row r="20" spans="1:7" x14ac:dyDescent="0.3">
      <c r="C20" s="39" t="s">
        <v>50</v>
      </c>
    </row>
    <row r="25" spans="1:7" x14ac:dyDescent="0.3">
      <c r="A25" s="59" t="s">
        <v>10</v>
      </c>
      <c r="B25" s="60"/>
      <c r="C25" s="60"/>
    </row>
    <row r="26" spans="1:7" x14ac:dyDescent="0.3">
      <c r="A26" s="61" t="s">
        <v>12</v>
      </c>
      <c r="B26" s="60"/>
      <c r="C26" s="60"/>
      <c r="G26" s="62" t="s">
        <v>51</v>
      </c>
    </row>
  </sheetData>
  <mergeCells count="6">
    <mergeCell ref="A13:E13"/>
    <mergeCell ref="A12:E12"/>
    <mergeCell ref="A15:G15"/>
    <mergeCell ref="A1:B1"/>
    <mergeCell ref="A17:G17"/>
    <mergeCell ref="A16:G16"/>
  </mergeCells>
  <printOptions horizontalCentered="1"/>
  <pageMargins left="0.39370078740157483" right="0.39370078740157483" top="0.39370078740157483" bottom="0.39370078740157483" header="0.19685039370078741" footer="0.19685039370078741"/>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5DF2-D5D7-4FB5-8515-FF21BF2C3F83}">
  <sheetPr>
    <pageSetUpPr fitToPage="1"/>
  </sheetPr>
  <dimension ref="A1:I31"/>
  <sheetViews>
    <sheetView tabSelected="1" zoomScale="70" zoomScaleNormal="70" workbookViewId="0">
      <selection activeCell="C12" sqref="C12"/>
    </sheetView>
  </sheetViews>
  <sheetFormatPr defaultColWidth="26.88671875" defaultRowHeight="13.2" x14ac:dyDescent="0.25"/>
  <cols>
    <col min="1" max="2" width="14.44140625" style="89" customWidth="1"/>
    <col min="3" max="3" width="19.33203125" style="89" customWidth="1"/>
    <col min="4" max="4" width="15.6640625" style="89" customWidth="1"/>
    <col min="5" max="5" width="26.88671875" style="89"/>
    <col min="6" max="6" width="15.33203125" style="89" bestFit="1" customWidth="1"/>
    <col min="7" max="7" width="46.5546875" style="89" customWidth="1"/>
    <col min="8" max="16384" width="26.88671875" style="89"/>
  </cols>
  <sheetData>
    <row r="1" spans="1:9" x14ac:dyDescent="0.25">
      <c r="A1" s="170" t="s">
        <v>39</v>
      </c>
      <c r="B1" s="170"/>
      <c r="C1" s="88"/>
    </row>
    <row r="2" spans="1:9" ht="13.8" thickBot="1" x14ac:dyDescent="0.3">
      <c r="A2" s="88"/>
      <c r="B2" s="88"/>
      <c r="C2" s="88"/>
    </row>
    <row r="3" spans="1:9" ht="27.6" thickTop="1" thickBot="1" x14ac:dyDescent="0.3">
      <c r="A3" s="90" t="s">
        <v>40</v>
      </c>
      <c r="B3" s="90" t="s">
        <v>23</v>
      </c>
      <c r="C3" s="90" t="s">
        <v>41</v>
      </c>
      <c r="D3" s="90" t="s">
        <v>42</v>
      </c>
      <c r="E3" s="90" t="s">
        <v>217</v>
      </c>
      <c r="F3" s="90" t="s">
        <v>43</v>
      </c>
      <c r="G3" s="90" t="s">
        <v>44</v>
      </c>
    </row>
    <row r="4" spans="1:9" ht="198.6" thickBot="1" x14ac:dyDescent="0.3">
      <c r="A4" s="91">
        <v>43435</v>
      </c>
      <c r="B4" s="92" t="s">
        <v>72</v>
      </c>
      <c r="C4" s="93">
        <v>2383</v>
      </c>
      <c r="D4" s="44" t="s">
        <v>139</v>
      </c>
      <c r="E4" s="135" t="s">
        <v>277</v>
      </c>
      <c r="F4" s="95" t="s">
        <v>249</v>
      </c>
      <c r="G4" s="186" t="s">
        <v>278</v>
      </c>
    </row>
    <row r="5" spans="1:9" ht="79.8" thickBot="1" x14ac:dyDescent="0.3">
      <c r="A5" s="97">
        <v>43070</v>
      </c>
      <c r="B5" s="98">
        <v>43435</v>
      </c>
      <c r="C5" s="93">
        <f t="shared" ref="C5:C10" si="0">B5-A5</f>
        <v>365</v>
      </c>
      <c r="D5" s="44" t="s">
        <v>139</v>
      </c>
      <c r="E5" s="129" t="s">
        <v>279</v>
      </c>
      <c r="F5" s="99" t="s">
        <v>280</v>
      </c>
      <c r="G5" s="187" t="s">
        <v>281</v>
      </c>
    </row>
    <row r="6" spans="1:9" ht="79.8" thickBot="1" x14ac:dyDescent="0.3">
      <c r="A6" s="97">
        <v>42461</v>
      </c>
      <c r="B6" s="98">
        <v>43070</v>
      </c>
      <c r="C6" s="93">
        <f t="shared" si="0"/>
        <v>609</v>
      </c>
      <c r="D6" s="44" t="s">
        <v>139</v>
      </c>
      <c r="E6" s="129" t="s">
        <v>279</v>
      </c>
      <c r="F6" s="99" t="s">
        <v>283</v>
      </c>
      <c r="G6" s="187" t="s">
        <v>282</v>
      </c>
    </row>
    <row r="7" spans="1:9" ht="79.8" thickBot="1" x14ac:dyDescent="0.3">
      <c r="A7" s="97">
        <v>42309</v>
      </c>
      <c r="B7" s="97">
        <v>42491</v>
      </c>
      <c r="C7" s="93">
        <f t="shared" si="0"/>
        <v>182</v>
      </c>
      <c r="D7" s="44" t="s">
        <v>139</v>
      </c>
      <c r="E7" s="129" t="s">
        <v>284</v>
      </c>
      <c r="F7" s="99" t="s">
        <v>285</v>
      </c>
      <c r="G7" s="187" t="s">
        <v>286</v>
      </c>
      <c r="I7" s="130"/>
    </row>
    <row r="8" spans="1:9" ht="66.599999999999994" thickBot="1" x14ac:dyDescent="0.3">
      <c r="A8" s="97">
        <v>39083</v>
      </c>
      <c r="B8" s="97">
        <v>42461</v>
      </c>
      <c r="C8" s="93">
        <f t="shared" si="0"/>
        <v>3378</v>
      </c>
      <c r="D8" s="44" t="s">
        <v>139</v>
      </c>
      <c r="E8" s="129" t="s">
        <v>289</v>
      </c>
      <c r="F8" s="99" t="s">
        <v>288</v>
      </c>
      <c r="G8" s="187" t="s">
        <v>287</v>
      </c>
    </row>
    <row r="9" spans="1:9" ht="53.4" thickBot="1" x14ac:dyDescent="0.3">
      <c r="A9" s="97">
        <v>38930</v>
      </c>
      <c r="B9" s="97">
        <v>42461</v>
      </c>
      <c r="C9" s="93">
        <f t="shared" si="0"/>
        <v>3531</v>
      </c>
      <c r="D9" s="44" t="s">
        <v>139</v>
      </c>
      <c r="E9" s="132" t="s">
        <v>292</v>
      </c>
      <c r="F9" s="133" t="s">
        <v>291</v>
      </c>
      <c r="G9" s="187" t="s">
        <v>290</v>
      </c>
    </row>
    <row r="10" spans="1:9" ht="79.8" thickBot="1" x14ac:dyDescent="0.3">
      <c r="A10" s="97">
        <v>37681</v>
      </c>
      <c r="B10" s="97">
        <v>38930</v>
      </c>
      <c r="C10" s="93">
        <f t="shared" si="0"/>
        <v>1249</v>
      </c>
      <c r="D10" s="44" t="s">
        <v>139</v>
      </c>
      <c r="E10" s="134" t="s">
        <v>293</v>
      </c>
      <c r="F10" s="132" t="s">
        <v>294</v>
      </c>
      <c r="G10" s="187" t="s">
        <v>295</v>
      </c>
    </row>
    <row r="11" spans="1:9" ht="14.4" thickTop="1" thickBot="1" x14ac:dyDescent="0.3">
      <c r="B11" s="107" t="s">
        <v>45</v>
      </c>
      <c r="C11" s="108">
        <f>SUM(C4:C10)</f>
        <v>11697</v>
      </c>
      <c r="E11" s="104"/>
    </row>
    <row r="12" spans="1:9" ht="13.8" thickTop="1" x14ac:dyDescent="0.25"/>
    <row r="13" spans="1:9" x14ac:dyDescent="0.25">
      <c r="A13" s="171" t="s">
        <v>46</v>
      </c>
      <c r="B13" s="172"/>
      <c r="C13" s="172"/>
      <c r="D13" s="172"/>
      <c r="E13" s="173"/>
    </row>
    <row r="14" spans="1:9" x14ac:dyDescent="0.25">
      <c r="A14" s="174"/>
      <c r="B14" s="174"/>
      <c r="C14" s="174"/>
      <c r="D14" s="174"/>
      <c r="E14" s="174"/>
    </row>
    <row r="15" spans="1:9" ht="180" customHeight="1" x14ac:dyDescent="0.25">
      <c r="A15" s="178" t="s">
        <v>242</v>
      </c>
      <c r="B15" s="178"/>
      <c r="C15" s="178"/>
      <c r="D15" s="137"/>
      <c r="E15" s="137"/>
    </row>
    <row r="16" spans="1:9" x14ac:dyDescent="0.25">
      <c r="A16" s="137"/>
      <c r="B16" s="137"/>
      <c r="C16" s="137"/>
      <c r="D16" s="137"/>
      <c r="E16" s="137"/>
    </row>
    <row r="17" spans="1:7" x14ac:dyDescent="0.25">
      <c r="A17" s="137"/>
      <c r="B17" s="137"/>
      <c r="C17" s="137"/>
      <c r="D17" s="137"/>
      <c r="E17" s="137"/>
    </row>
    <row r="18" spans="1:7" x14ac:dyDescent="0.25">
      <c r="A18" s="137"/>
      <c r="B18" s="137"/>
      <c r="C18" s="137"/>
      <c r="D18" s="137"/>
      <c r="E18" s="137"/>
    </row>
    <row r="20" spans="1:7" x14ac:dyDescent="0.25">
      <c r="A20" s="175" t="s">
        <v>47</v>
      </c>
      <c r="B20" s="176"/>
      <c r="C20" s="176"/>
      <c r="D20" s="176"/>
      <c r="E20" s="176"/>
      <c r="F20" s="176"/>
      <c r="G20" s="177"/>
    </row>
    <row r="21" spans="1:7" x14ac:dyDescent="0.25">
      <c r="A21" s="175" t="s">
        <v>48</v>
      </c>
      <c r="B21" s="176"/>
      <c r="C21" s="176"/>
      <c r="D21" s="176"/>
      <c r="E21" s="176"/>
      <c r="F21" s="176"/>
      <c r="G21" s="177"/>
    </row>
    <row r="22" spans="1:7" x14ac:dyDescent="0.25">
      <c r="A22" s="167" t="s">
        <v>49</v>
      </c>
      <c r="B22" s="168"/>
      <c r="C22" s="168"/>
      <c r="D22" s="168"/>
      <c r="E22" s="168"/>
      <c r="F22" s="168"/>
      <c r="G22" s="169"/>
    </row>
    <row r="25" spans="1:7" x14ac:dyDescent="0.25">
      <c r="C25" s="89" t="s">
        <v>50</v>
      </c>
    </row>
    <row r="30" spans="1:7" x14ac:dyDescent="0.25">
      <c r="A30" s="109" t="s">
        <v>10</v>
      </c>
      <c r="B30" s="110"/>
      <c r="C30" s="110"/>
    </row>
    <row r="31" spans="1:7" x14ac:dyDescent="0.25">
      <c r="A31" s="111" t="s">
        <v>12</v>
      </c>
      <c r="B31" s="110"/>
      <c r="C31" s="110"/>
      <c r="G31" s="112" t="s">
        <v>51</v>
      </c>
    </row>
  </sheetData>
  <mergeCells count="7">
    <mergeCell ref="A21:G21"/>
    <mergeCell ref="A22:G22"/>
    <mergeCell ref="A1:B1"/>
    <mergeCell ref="A13:E13"/>
    <mergeCell ref="A14:E14"/>
    <mergeCell ref="A15:C15"/>
    <mergeCell ref="A20:G20"/>
  </mergeCells>
  <pageMargins left="0.7" right="0.7" top="0.75" bottom="0.75" header="0.3" footer="0.3"/>
  <pageSetup paperSize="9"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006F-4ADE-4A7A-90F5-FD60C3C4324B}">
  <sheetPr>
    <pageSetUpPr fitToPage="1"/>
  </sheetPr>
  <dimension ref="A1:G35"/>
  <sheetViews>
    <sheetView zoomScale="85" zoomScaleNormal="85" workbookViewId="0">
      <selection activeCell="H14" sqref="H14"/>
    </sheetView>
  </sheetViews>
  <sheetFormatPr defaultColWidth="26.88671875" defaultRowHeight="13.2" x14ac:dyDescent="0.25"/>
  <cols>
    <col min="1" max="1" width="13.6640625" style="89" customWidth="1"/>
    <col min="2" max="2" width="17.33203125" style="89" bestFit="1" customWidth="1"/>
    <col min="3" max="3" width="18" style="89" customWidth="1"/>
    <col min="4" max="4" width="13.88671875" style="89" customWidth="1"/>
    <col min="5" max="5" width="20" style="89" customWidth="1"/>
    <col min="6" max="6" width="20.109375" style="89" customWidth="1"/>
    <col min="7" max="7" width="26.6640625" style="89" bestFit="1" customWidth="1"/>
    <col min="8" max="16384" width="26.88671875" style="89"/>
  </cols>
  <sheetData>
    <row r="1" spans="1:7" x14ac:dyDescent="0.25">
      <c r="A1" s="170" t="s">
        <v>39</v>
      </c>
      <c r="B1" s="170"/>
      <c r="C1" s="88"/>
    </row>
    <row r="2" spans="1:7" ht="13.8" thickBot="1" x14ac:dyDescent="0.3">
      <c r="A2" s="88"/>
      <c r="B2" s="88"/>
      <c r="C2" s="88"/>
    </row>
    <row r="3" spans="1:7" ht="40.799999999999997" thickTop="1" thickBot="1" x14ac:dyDescent="0.3">
      <c r="A3" s="90" t="s">
        <v>40</v>
      </c>
      <c r="B3" s="90" t="s">
        <v>23</v>
      </c>
      <c r="C3" s="90" t="s">
        <v>41</v>
      </c>
      <c r="D3" s="90" t="s">
        <v>42</v>
      </c>
      <c r="E3" s="90" t="s">
        <v>217</v>
      </c>
      <c r="F3" s="90" t="s">
        <v>43</v>
      </c>
      <c r="G3" s="90" t="s">
        <v>44</v>
      </c>
    </row>
    <row r="4" spans="1:7" ht="53.4" thickBot="1" x14ac:dyDescent="0.3">
      <c r="A4" s="91">
        <v>43891</v>
      </c>
      <c r="B4" s="92" t="s">
        <v>72</v>
      </c>
      <c r="C4" s="93">
        <v>1857</v>
      </c>
      <c r="D4" s="44" t="s">
        <v>139</v>
      </c>
      <c r="E4" s="94" t="s">
        <v>158</v>
      </c>
      <c r="F4" s="95" t="s">
        <v>56</v>
      </c>
      <c r="G4" s="96" t="s">
        <v>159</v>
      </c>
    </row>
    <row r="5" spans="1:7" ht="53.4" thickBot="1" x14ac:dyDescent="0.3">
      <c r="A5" s="97">
        <v>43405</v>
      </c>
      <c r="B5" s="92" t="s">
        <v>72</v>
      </c>
      <c r="C5" s="93">
        <v>2343</v>
      </c>
      <c r="D5" s="44" t="s">
        <v>139</v>
      </c>
      <c r="E5" s="99" t="s">
        <v>160</v>
      </c>
      <c r="F5" s="100" t="s">
        <v>161</v>
      </c>
      <c r="G5" s="101" t="s">
        <v>162</v>
      </c>
    </row>
    <row r="6" spans="1:7" ht="40.200000000000003" thickBot="1" x14ac:dyDescent="0.3">
      <c r="A6" s="97">
        <v>42736</v>
      </c>
      <c r="B6" s="98">
        <v>43497</v>
      </c>
      <c r="C6" s="93">
        <f t="shared" ref="C6:C15" si="0">B6-A6</f>
        <v>761</v>
      </c>
      <c r="D6" s="44" t="s">
        <v>139</v>
      </c>
      <c r="E6" s="99" t="s">
        <v>163</v>
      </c>
      <c r="F6" s="100" t="s">
        <v>164</v>
      </c>
      <c r="G6" s="101" t="s">
        <v>165</v>
      </c>
    </row>
    <row r="7" spans="1:7" ht="53.4" thickBot="1" x14ac:dyDescent="0.3">
      <c r="A7" s="97">
        <v>42095</v>
      </c>
      <c r="B7" s="98">
        <v>42644</v>
      </c>
      <c r="C7" s="93">
        <f t="shared" si="0"/>
        <v>549</v>
      </c>
      <c r="D7" s="44" t="s">
        <v>139</v>
      </c>
      <c r="E7" s="99" t="s">
        <v>166</v>
      </c>
      <c r="F7" s="100" t="s">
        <v>154</v>
      </c>
      <c r="G7" s="101" t="s">
        <v>167</v>
      </c>
    </row>
    <row r="8" spans="1:7" ht="40.200000000000003" thickBot="1" x14ac:dyDescent="0.3">
      <c r="A8" s="97">
        <v>42095</v>
      </c>
      <c r="B8" s="98">
        <v>42644</v>
      </c>
      <c r="C8" s="93">
        <f t="shared" si="0"/>
        <v>549</v>
      </c>
      <c r="D8" s="44" t="s">
        <v>139</v>
      </c>
      <c r="E8" s="99" t="s">
        <v>168</v>
      </c>
      <c r="F8" s="100" t="s">
        <v>154</v>
      </c>
      <c r="G8" s="101" t="s">
        <v>169</v>
      </c>
    </row>
    <row r="9" spans="1:7" ht="40.200000000000003" thickBot="1" x14ac:dyDescent="0.3">
      <c r="A9" s="97">
        <v>41334</v>
      </c>
      <c r="B9" s="98">
        <v>42095</v>
      </c>
      <c r="C9" s="93">
        <f t="shared" si="0"/>
        <v>761</v>
      </c>
      <c r="D9" s="44" t="s">
        <v>139</v>
      </c>
      <c r="E9" s="99" t="s">
        <v>170</v>
      </c>
      <c r="F9" s="100" t="s">
        <v>56</v>
      </c>
      <c r="G9" s="101" t="s">
        <v>171</v>
      </c>
    </row>
    <row r="10" spans="1:7" ht="53.4" thickBot="1" x14ac:dyDescent="0.3">
      <c r="A10" s="97">
        <v>41214</v>
      </c>
      <c r="B10" s="98">
        <v>41821</v>
      </c>
      <c r="C10" s="93">
        <f t="shared" si="0"/>
        <v>607</v>
      </c>
      <c r="D10" s="44" t="s">
        <v>139</v>
      </c>
      <c r="E10" s="99" t="s">
        <v>172</v>
      </c>
      <c r="F10" s="100" t="s">
        <v>154</v>
      </c>
      <c r="G10" s="101" t="s">
        <v>173</v>
      </c>
    </row>
    <row r="11" spans="1:7" ht="53.4" thickBot="1" x14ac:dyDescent="0.3">
      <c r="A11" s="97">
        <v>40603</v>
      </c>
      <c r="B11" s="98">
        <v>41214</v>
      </c>
      <c r="C11" s="93">
        <f t="shared" si="0"/>
        <v>611</v>
      </c>
      <c r="D11" s="44" t="s">
        <v>139</v>
      </c>
      <c r="E11" s="99" t="s">
        <v>174</v>
      </c>
      <c r="F11" s="100" t="s">
        <v>154</v>
      </c>
      <c r="G11" s="101" t="s">
        <v>175</v>
      </c>
    </row>
    <row r="12" spans="1:7" ht="53.4" thickBot="1" x14ac:dyDescent="0.3">
      <c r="A12" s="97">
        <v>39995</v>
      </c>
      <c r="B12" s="98">
        <v>41334</v>
      </c>
      <c r="C12" s="93">
        <f t="shared" si="0"/>
        <v>1339</v>
      </c>
      <c r="D12" s="44" t="s">
        <v>139</v>
      </c>
      <c r="E12" s="99" t="s">
        <v>176</v>
      </c>
      <c r="F12" s="100" t="s">
        <v>154</v>
      </c>
      <c r="G12" s="101" t="s">
        <v>177</v>
      </c>
    </row>
    <row r="13" spans="1:7" ht="53.4" thickBot="1" x14ac:dyDescent="0.3">
      <c r="A13" s="97">
        <v>39173</v>
      </c>
      <c r="B13" s="98">
        <v>39995</v>
      </c>
      <c r="C13" s="93">
        <f t="shared" si="0"/>
        <v>822</v>
      </c>
      <c r="D13" s="44" t="s">
        <v>139</v>
      </c>
      <c r="E13" s="99" t="s">
        <v>178</v>
      </c>
      <c r="F13" s="100" t="s">
        <v>179</v>
      </c>
      <c r="G13" s="101" t="s">
        <v>180</v>
      </c>
    </row>
    <row r="14" spans="1:7" ht="53.4" thickBot="1" x14ac:dyDescent="0.3">
      <c r="A14" s="97">
        <v>38718</v>
      </c>
      <c r="B14" s="98">
        <v>39173</v>
      </c>
      <c r="C14" s="93">
        <f t="shared" si="0"/>
        <v>455</v>
      </c>
      <c r="D14" s="44" t="s">
        <v>139</v>
      </c>
      <c r="E14" s="99" t="s">
        <v>181</v>
      </c>
      <c r="F14" s="100" t="s">
        <v>182</v>
      </c>
      <c r="G14" s="101" t="s">
        <v>183</v>
      </c>
    </row>
    <row r="15" spans="1:7" ht="53.4" thickBot="1" x14ac:dyDescent="0.3">
      <c r="A15" s="97">
        <v>37865</v>
      </c>
      <c r="B15" s="98">
        <v>38718</v>
      </c>
      <c r="C15" s="93">
        <f t="shared" si="0"/>
        <v>853</v>
      </c>
      <c r="D15" s="44" t="s">
        <v>139</v>
      </c>
      <c r="E15" s="99" t="s">
        <v>184</v>
      </c>
      <c r="F15" s="100" t="s">
        <v>155</v>
      </c>
      <c r="G15" s="101" t="s">
        <v>185</v>
      </c>
    </row>
    <row r="16" spans="1:7" ht="53.4" thickBot="1" x14ac:dyDescent="0.3">
      <c r="A16" s="125">
        <v>1999</v>
      </c>
      <c r="B16" s="126">
        <v>2001</v>
      </c>
      <c r="C16" s="93">
        <v>730</v>
      </c>
      <c r="D16" s="44" t="s">
        <v>139</v>
      </c>
      <c r="E16" s="99" t="s">
        <v>186</v>
      </c>
      <c r="F16" s="100" t="s">
        <v>154</v>
      </c>
      <c r="G16" s="101" t="s">
        <v>187</v>
      </c>
    </row>
    <row r="17" spans="1:7" ht="53.4" thickBot="1" x14ac:dyDescent="0.3">
      <c r="A17" s="125">
        <v>1996</v>
      </c>
      <c r="B17" s="126">
        <v>1996</v>
      </c>
      <c r="C17" s="93">
        <v>365</v>
      </c>
      <c r="D17" s="44" t="s">
        <v>139</v>
      </c>
      <c r="E17" s="99" t="s">
        <v>188</v>
      </c>
      <c r="F17" s="100" t="s">
        <v>189</v>
      </c>
      <c r="G17" s="101" t="s">
        <v>190</v>
      </c>
    </row>
    <row r="18" spans="1:7" ht="53.4" thickBot="1" x14ac:dyDescent="0.3">
      <c r="A18" s="127">
        <v>1989</v>
      </c>
      <c r="B18" s="128">
        <v>1995</v>
      </c>
      <c r="C18" s="93">
        <v>2190</v>
      </c>
      <c r="D18" s="44" t="s">
        <v>139</v>
      </c>
      <c r="E18" s="104" t="s">
        <v>191</v>
      </c>
      <c r="F18" s="105" t="s">
        <v>192</v>
      </c>
      <c r="G18" s="106" t="s">
        <v>193</v>
      </c>
    </row>
    <row r="19" spans="1:7" ht="14.4" thickTop="1" thickBot="1" x14ac:dyDescent="0.3">
      <c r="B19" s="107" t="s">
        <v>45</v>
      </c>
      <c r="C19" s="108">
        <f>SUM(C4:C18)</f>
        <v>14792</v>
      </c>
    </row>
    <row r="20" spans="1:7" ht="13.8" thickTop="1" x14ac:dyDescent="0.25"/>
    <row r="21" spans="1:7" x14ac:dyDescent="0.25">
      <c r="A21" s="171" t="s">
        <v>46</v>
      </c>
      <c r="B21" s="172"/>
      <c r="C21" s="172"/>
      <c r="D21" s="172"/>
      <c r="E21" s="173"/>
    </row>
    <row r="22" spans="1:7" x14ac:dyDescent="0.25">
      <c r="A22" s="174"/>
      <c r="B22" s="174"/>
      <c r="C22" s="174"/>
      <c r="D22" s="174"/>
      <c r="E22" s="174"/>
    </row>
    <row r="24" spans="1:7" x14ac:dyDescent="0.25">
      <c r="A24" s="175" t="s">
        <v>47</v>
      </c>
      <c r="B24" s="176"/>
      <c r="C24" s="176"/>
      <c r="D24" s="176"/>
      <c r="E24" s="176"/>
      <c r="F24" s="176"/>
      <c r="G24" s="177"/>
    </row>
    <row r="25" spans="1:7" x14ac:dyDescent="0.25">
      <c r="A25" s="175" t="s">
        <v>48</v>
      </c>
      <c r="B25" s="176"/>
      <c r="C25" s="176"/>
      <c r="D25" s="176"/>
      <c r="E25" s="176"/>
      <c r="F25" s="176"/>
      <c r="G25" s="177"/>
    </row>
    <row r="26" spans="1:7" x14ac:dyDescent="0.25">
      <c r="A26" s="167" t="s">
        <v>49</v>
      </c>
      <c r="B26" s="168"/>
      <c r="C26" s="168"/>
      <c r="D26" s="168"/>
      <c r="E26" s="168"/>
      <c r="F26" s="168"/>
      <c r="G26" s="169"/>
    </row>
    <row r="29" spans="1:7" x14ac:dyDescent="0.25">
      <c r="C29" s="89" t="s">
        <v>50</v>
      </c>
    </row>
    <row r="34" spans="1:7" x14ac:dyDescent="0.25">
      <c r="A34" s="109" t="s">
        <v>10</v>
      </c>
      <c r="B34" s="110"/>
      <c r="C34" s="110"/>
    </row>
    <row r="35" spans="1:7" x14ac:dyDescent="0.25">
      <c r="A35" s="111" t="s">
        <v>12</v>
      </c>
      <c r="B35" s="110"/>
      <c r="C35" s="110"/>
      <c r="G35" s="112" t="s">
        <v>51</v>
      </c>
    </row>
  </sheetData>
  <mergeCells count="6">
    <mergeCell ref="A26:G26"/>
    <mergeCell ref="A1:B1"/>
    <mergeCell ref="A21:E21"/>
    <mergeCell ref="A22:E22"/>
    <mergeCell ref="A24:G24"/>
    <mergeCell ref="A25:G25"/>
  </mergeCells>
  <pageMargins left="0.7" right="0.7" top="0.75" bottom="0.75" header="0.3" footer="0.3"/>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D269-D28F-4F9A-A33F-74B10F45DE3A}">
  <sheetPr>
    <pageSetUpPr fitToPage="1"/>
  </sheetPr>
  <dimension ref="A1:I33"/>
  <sheetViews>
    <sheetView zoomScale="70" zoomScaleNormal="70" workbookViewId="0">
      <selection activeCell="I9" sqref="I9"/>
    </sheetView>
  </sheetViews>
  <sheetFormatPr defaultColWidth="26.88671875" defaultRowHeight="13.2" x14ac:dyDescent="0.25"/>
  <cols>
    <col min="1" max="2" width="14.44140625" style="89" customWidth="1"/>
    <col min="3" max="3" width="19.33203125" style="89" customWidth="1"/>
    <col min="4" max="4" width="15.6640625" style="89" customWidth="1"/>
    <col min="5" max="5" width="26.88671875" style="89"/>
    <col min="6" max="6" width="15.33203125" style="89" bestFit="1" customWidth="1"/>
    <col min="7" max="7" width="30.33203125" style="89" customWidth="1"/>
    <col min="8" max="16384" width="26.88671875" style="89"/>
  </cols>
  <sheetData>
    <row r="1" spans="1:9" x14ac:dyDescent="0.25">
      <c r="A1" s="170" t="s">
        <v>39</v>
      </c>
      <c r="B1" s="170"/>
      <c r="C1" s="88"/>
    </row>
    <row r="2" spans="1:9" ht="13.8" thickBot="1" x14ac:dyDescent="0.3">
      <c r="A2" s="88"/>
      <c r="B2" s="88"/>
      <c r="C2" s="88"/>
    </row>
    <row r="3" spans="1:9" ht="27.6" thickTop="1" thickBot="1" x14ac:dyDescent="0.3">
      <c r="A3" s="90" t="s">
        <v>40</v>
      </c>
      <c r="B3" s="90" t="s">
        <v>23</v>
      </c>
      <c r="C3" s="90" t="s">
        <v>41</v>
      </c>
      <c r="D3" s="90" t="s">
        <v>42</v>
      </c>
      <c r="E3" s="90" t="s">
        <v>217</v>
      </c>
      <c r="F3" s="90" t="s">
        <v>43</v>
      </c>
      <c r="G3" s="90" t="s">
        <v>44</v>
      </c>
    </row>
    <row r="4" spans="1:9" ht="106.2" thickBot="1" x14ac:dyDescent="0.3">
      <c r="A4" s="91">
        <v>45505</v>
      </c>
      <c r="B4" s="92" t="s">
        <v>72</v>
      </c>
      <c r="C4" s="93">
        <v>243</v>
      </c>
      <c r="D4" s="44" t="s">
        <v>139</v>
      </c>
      <c r="E4" s="135" t="s">
        <v>194</v>
      </c>
      <c r="F4" s="95" t="s">
        <v>195</v>
      </c>
      <c r="G4" s="96" t="s">
        <v>196</v>
      </c>
    </row>
    <row r="5" spans="1:9" ht="106.2" thickBot="1" x14ac:dyDescent="0.3">
      <c r="A5" s="97">
        <v>42552</v>
      </c>
      <c r="B5" s="98">
        <v>45474</v>
      </c>
      <c r="C5" s="93">
        <f t="shared" ref="C5:C6" si="0">B5-A5</f>
        <v>2922</v>
      </c>
      <c r="D5" s="44" t="s">
        <v>139</v>
      </c>
      <c r="E5" s="129" t="s">
        <v>138</v>
      </c>
      <c r="F5" s="99" t="s">
        <v>56</v>
      </c>
      <c r="G5" s="101" t="s">
        <v>200</v>
      </c>
    </row>
    <row r="6" spans="1:9" ht="53.4" thickBot="1" x14ac:dyDescent="0.3">
      <c r="A6" s="97">
        <v>42461</v>
      </c>
      <c r="B6" s="98">
        <v>42522</v>
      </c>
      <c r="C6" s="93">
        <f t="shared" si="0"/>
        <v>61</v>
      </c>
      <c r="D6" s="44" t="s">
        <v>139</v>
      </c>
      <c r="E6" s="129" t="s">
        <v>197</v>
      </c>
      <c r="F6" s="99" t="s">
        <v>198</v>
      </c>
      <c r="G6" s="101" t="s">
        <v>199</v>
      </c>
    </row>
    <row r="7" spans="1:9" ht="40.200000000000003" thickBot="1" x14ac:dyDescent="0.3">
      <c r="A7" s="97" t="s">
        <v>205</v>
      </c>
      <c r="B7" s="97">
        <v>42460</v>
      </c>
      <c r="C7" s="93">
        <v>456</v>
      </c>
      <c r="D7" s="44" t="s">
        <v>139</v>
      </c>
      <c r="E7" s="129" t="s">
        <v>201</v>
      </c>
      <c r="F7" s="99" t="s">
        <v>198</v>
      </c>
      <c r="G7" s="100" t="s">
        <v>202</v>
      </c>
      <c r="I7" s="130"/>
    </row>
    <row r="8" spans="1:9" ht="238.2" thickBot="1" x14ac:dyDescent="0.3">
      <c r="A8" s="125">
        <v>2013</v>
      </c>
      <c r="B8" s="97" t="s">
        <v>205</v>
      </c>
      <c r="C8" s="93">
        <v>1095</v>
      </c>
      <c r="D8" s="44" t="s">
        <v>139</v>
      </c>
      <c r="E8" s="129" t="s">
        <v>203</v>
      </c>
      <c r="F8" s="99" t="s">
        <v>204</v>
      </c>
      <c r="G8" s="131" t="s">
        <v>206</v>
      </c>
    </row>
    <row r="9" spans="1:9" ht="93" thickBot="1" x14ac:dyDescent="0.3">
      <c r="A9" s="125">
        <v>2007</v>
      </c>
      <c r="B9" s="125">
        <v>2013</v>
      </c>
      <c r="C9" s="93">
        <f>6*365</f>
        <v>2190</v>
      </c>
      <c r="D9" s="44" t="s">
        <v>139</v>
      </c>
      <c r="E9" s="132" t="s">
        <v>207</v>
      </c>
      <c r="F9" s="133" t="s">
        <v>213</v>
      </c>
      <c r="G9" s="101" t="s">
        <v>214</v>
      </c>
    </row>
    <row r="10" spans="1:9" ht="40.200000000000003" thickBot="1" x14ac:dyDescent="0.3">
      <c r="A10" s="125">
        <v>2005</v>
      </c>
      <c r="B10" s="125">
        <v>2007</v>
      </c>
      <c r="C10" s="93">
        <v>730</v>
      </c>
      <c r="D10" s="44" t="s">
        <v>139</v>
      </c>
      <c r="E10" s="134" t="s">
        <v>208</v>
      </c>
      <c r="F10" s="132" t="s">
        <v>155</v>
      </c>
      <c r="G10" s="131" t="s">
        <v>215</v>
      </c>
    </row>
    <row r="11" spans="1:9" ht="47.4" customHeight="1" thickBot="1" x14ac:dyDescent="0.3">
      <c r="A11" s="125">
        <v>2016</v>
      </c>
      <c r="B11" s="125" t="s">
        <v>72</v>
      </c>
      <c r="C11" s="93">
        <v>3102.5</v>
      </c>
      <c r="D11" s="44" t="s">
        <v>139</v>
      </c>
      <c r="E11" s="132" t="s">
        <v>209</v>
      </c>
      <c r="F11" s="133" t="s">
        <v>211</v>
      </c>
      <c r="G11" s="179" t="s">
        <v>216</v>
      </c>
    </row>
    <row r="12" spans="1:9" ht="46.2" customHeight="1" thickBot="1" x14ac:dyDescent="0.3">
      <c r="A12" s="125">
        <v>2012</v>
      </c>
      <c r="B12" s="125" t="s">
        <v>72</v>
      </c>
      <c r="C12" s="93">
        <v>4562.5</v>
      </c>
      <c r="D12" s="44" t="s">
        <v>139</v>
      </c>
      <c r="E12" s="104" t="s">
        <v>210</v>
      </c>
      <c r="F12" s="105" t="s">
        <v>212</v>
      </c>
      <c r="G12" s="180"/>
    </row>
    <row r="13" spans="1:9" ht="14.4" thickTop="1" thickBot="1" x14ac:dyDescent="0.3">
      <c r="B13" s="107" t="s">
        <v>45</v>
      </c>
      <c r="C13" s="108">
        <f>SUM(C4:C12)</f>
        <v>15362</v>
      </c>
      <c r="E13" s="104"/>
    </row>
    <row r="14" spans="1:9" ht="13.8" thickTop="1" x14ac:dyDescent="0.25"/>
    <row r="15" spans="1:9" x14ac:dyDescent="0.25">
      <c r="A15" s="171" t="s">
        <v>46</v>
      </c>
      <c r="B15" s="172"/>
      <c r="C15" s="172"/>
      <c r="D15" s="172"/>
      <c r="E15" s="173"/>
    </row>
    <row r="16" spans="1:9" x14ac:dyDescent="0.25">
      <c r="A16" s="174"/>
      <c r="B16" s="174"/>
      <c r="C16" s="174"/>
      <c r="D16" s="174"/>
      <c r="E16" s="174"/>
    </row>
    <row r="17" spans="1:7" ht="180" customHeight="1" x14ac:dyDescent="0.25">
      <c r="A17" s="178" t="s">
        <v>242</v>
      </c>
      <c r="B17" s="178"/>
      <c r="C17" s="178"/>
      <c r="D17" s="137"/>
      <c r="E17" s="137"/>
    </row>
    <row r="18" spans="1:7" x14ac:dyDescent="0.25">
      <c r="A18" s="137"/>
      <c r="B18" s="137"/>
      <c r="C18" s="137"/>
      <c r="D18" s="137"/>
      <c r="E18" s="137"/>
    </row>
    <row r="19" spans="1:7" x14ac:dyDescent="0.25">
      <c r="A19" s="137"/>
      <c r="B19" s="137"/>
      <c r="C19" s="137"/>
      <c r="D19" s="137"/>
      <c r="E19" s="137"/>
    </row>
    <row r="20" spans="1:7" x14ac:dyDescent="0.25">
      <c r="A20" s="137"/>
      <c r="B20" s="137"/>
      <c r="C20" s="137"/>
      <c r="D20" s="137"/>
      <c r="E20" s="137"/>
    </row>
    <row r="22" spans="1:7" x14ac:dyDescent="0.25">
      <c r="A22" s="175" t="s">
        <v>47</v>
      </c>
      <c r="B22" s="176"/>
      <c r="C22" s="176"/>
      <c r="D22" s="176"/>
      <c r="E22" s="176"/>
      <c r="F22" s="176"/>
      <c r="G22" s="177"/>
    </row>
    <row r="23" spans="1:7" x14ac:dyDescent="0.25">
      <c r="A23" s="175" t="s">
        <v>48</v>
      </c>
      <c r="B23" s="176"/>
      <c r="C23" s="176"/>
      <c r="D23" s="176"/>
      <c r="E23" s="176"/>
      <c r="F23" s="176"/>
      <c r="G23" s="177"/>
    </row>
    <row r="24" spans="1:7" x14ac:dyDescent="0.25">
      <c r="A24" s="167" t="s">
        <v>49</v>
      </c>
      <c r="B24" s="168"/>
      <c r="C24" s="168"/>
      <c r="D24" s="168"/>
      <c r="E24" s="168"/>
      <c r="F24" s="168"/>
      <c r="G24" s="169"/>
    </row>
    <row r="27" spans="1:7" x14ac:dyDescent="0.25">
      <c r="C27" s="89" t="s">
        <v>50</v>
      </c>
    </row>
    <row r="32" spans="1:7" x14ac:dyDescent="0.25">
      <c r="A32" s="109" t="s">
        <v>10</v>
      </c>
      <c r="B32" s="110"/>
      <c r="C32" s="110"/>
    </row>
    <row r="33" spans="1:7" x14ac:dyDescent="0.25">
      <c r="A33" s="111" t="s">
        <v>12</v>
      </c>
      <c r="B33" s="110"/>
      <c r="C33" s="110"/>
      <c r="G33" s="112" t="s">
        <v>51</v>
      </c>
    </row>
  </sheetData>
  <mergeCells count="8">
    <mergeCell ref="A23:G23"/>
    <mergeCell ref="A24:G24"/>
    <mergeCell ref="A17:C17"/>
    <mergeCell ref="G11:G12"/>
    <mergeCell ref="A1:B1"/>
    <mergeCell ref="A15:E15"/>
    <mergeCell ref="A16:E16"/>
    <mergeCell ref="A22:G22"/>
  </mergeCells>
  <phoneticPr fontId="17" type="noConversion"/>
  <pageMargins left="0.7" right="0.7" top="0.75" bottom="0.75" header="0.3" footer="0.3"/>
  <pageSetup paperSize="9" scale="6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7569-5AE6-4287-89FA-349D8EB83A40}">
  <sheetPr>
    <pageSetUpPr fitToPage="1"/>
  </sheetPr>
  <dimension ref="A1:G26"/>
  <sheetViews>
    <sheetView workbookViewId="0">
      <selection activeCell="I20" sqref="I20"/>
    </sheetView>
  </sheetViews>
  <sheetFormatPr defaultColWidth="26.88671875" defaultRowHeight="13.2" x14ac:dyDescent="0.25"/>
  <cols>
    <col min="1" max="1" width="11.6640625" style="89" customWidth="1"/>
    <col min="2" max="2" width="17" style="89" customWidth="1"/>
    <col min="3" max="3" width="10.44140625" style="89" customWidth="1"/>
    <col min="4" max="4" width="22.44140625" style="89" customWidth="1"/>
    <col min="5" max="5" width="26.88671875" style="89"/>
    <col min="6" max="6" width="20.6640625" style="89" customWidth="1"/>
    <col min="7" max="16384" width="26.88671875" style="89"/>
  </cols>
  <sheetData>
    <row r="1" spans="1:7" x14ac:dyDescent="0.25">
      <c r="A1" s="170" t="s">
        <v>39</v>
      </c>
      <c r="B1" s="170"/>
      <c r="C1" s="88"/>
    </row>
    <row r="2" spans="1:7" ht="13.8" thickBot="1" x14ac:dyDescent="0.3">
      <c r="A2" s="88"/>
      <c r="B2" s="88"/>
      <c r="C2" s="88"/>
    </row>
    <row r="3" spans="1:7" ht="58.5" customHeight="1" thickTop="1" thickBot="1" x14ac:dyDescent="0.3">
      <c r="A3" s="90" t="s">
        <v>40</v>
      </c>
      <c r="B3" s="90" t="s">
        <v>23</v>
      </c>
      <c r="C3" s="90" t="s">
        <v>41</v>
      </c>
      <c r="D3" s="90" t="s">
        <v>42</v>
      </c>
      <c r="E3" s="90" t="s">
        <v>217</v>
      </c>
      <c r="F3" s="90" t="s">
        <v>43</v>
      </c>
      <c r="G3" s="90" t="s">
        <v>44</v>
      </c>
    </row>
    <row r="4" spans="1:7" ht="53.4" thickBot="1" x14ac:dyDescent="0.3">
      <c r="A4" s="91">
        <v>44562</v>
      </c>
      <c r="B4" s="92" t="s">
        <v>72</v>
      </c>
      <c r="C4" s="93">
        <v>1186</v>
      </c>
      <c r="D4" s="44" t="s">
        <v>139</v>
      </c>
      <c r="E4" s="94" t="s">
        <v>138</v>
      </c>
      <c r="F4" s="95" t="s">
        <v>57</v>
      </c>
      <c r="G4" s="96" t="s">
        <v>232</v>
      </c>
    </row>
    <row r="5" spans="1:7" ht="27" thickBot="1" x14ac:dyDescent="0.3">
      <c r="A5" s="97">
        <v>43435</v>
      </c>
      <c r="B5" s="98">
        <v>44470</v>
      </c>
      <c r="C5" s="93">
        <f t="shared" ref="C5:C9" si="0">B5-A5</f>
        <v>1035</v>
      </c>
      <c r="D5" s="44" t="s">
        <v>139</v>
      </c>
      <c r="E5" s="99" t="s">
        <v>218</v>
      </c>
      <c r="F5" s="100" t="s">
        <v>223</v>
      </c>
      <c r="G5" s="101" t="s">
        <v>228</v>
      </c>
    </row>
    <row r="6" spans="1:7" ht="40.200000000000003" thickBot="1" x14ac:dyDescent="0.3">
      <c r="A6" s="97">
        <v>43070</v>
      </c>
      <c r="B6" s="98">
        <v>43435</v>
      </c>
      <c r="C6" s="93">
        <f t="shared" si="0"/>
        <v>365</v>
      </c>
      <c r="D6" s="44" t="s">
        <v>139</v>
      </c>
      <c r="E6" s="99" t="s">
        <v>219</v>
      </c>
      <c r="F6" s="100" t="s">
        <v>224</v>
      </c>
      <c r="G6" s="101" t="s">
        <v>229</v>
      </c>
    </row>
    <row r="7" spans="1:7" ht="27" thickBot="1" x14ac:dyDescent="0.3">
      <c r="A7" s="97">
        <v>42705</v>
      </c>
      <c r="B7" s="98">
        <v>43009</v>
      </c>
      <c r="C7" s="93">
        <f t="shared" si="0"/>
        <v>304</v>
      </c>
      <c r="D7" s="44" t="s">
        <v>139</v>
      </c>
      <c r="E7" s="99" t="s">
        <v>220</v>
      </c>
      <c r="F7" s="100" t="s">
        <v>225</v>
      </c>
      <c r="G7" s="101" t="s">
        <v>230</v>
      </c>
    </row>
    <row r="8" spans="1:7" ht="27" thickBot="1" x14ac:dyDescent="0.3">
      <c r="A8" s="97">
        <v>42461</v>
      </c>
      <c r="B8" s="98">
        <v>42614</v>
      </c>
      <c r="C8" s="93">
        <f t="shared" si="0"/>
        <v>153</v>
      </c>
      <c r="D8" s="44" t="s">
        <v>139</v>
      </c>
      <c r="E8" s="99" t="s">
        <v>221</v>
      </c>
      <c r="F8" s="100" t="s">
        <v>226</v>
      </c>
      <c r="G8" s="101" t="s">
        <v>228</v>
      </c>
    </row>
    <row r="9" spans="1:7" ht="27" customHeight="1" thickBot="1" x14ac:dyDescent="0.3">
      <c r="A9" s="102">
        <v>40878</v>
      </c>
      <c r="B9" s="103">
        <v>42156</v>
      </c>
      <c r="C9" s="136">
        <f t="shared" si="0"/>
        <v>1278</v>
      </c>
      <c r="D9" s="124" t="s">
        <v>139</v>
      </c>
      <c r="E9" s="104" t="s">
        <v>222</v>
      </c>
      <c r="F9" s="105" t="s">
        <v>227</v>
      </c>
      <c r="G9" s="106" t="s">
        <v>231</v>
      </c>
    </row>
    <row r="10" spans="1:7" ht="14.4" thickTop="1" thickBot="1" x14ac:dyDescent="0.3">
      <c r="B10" s="107" t="s">
        <v>45</v>
      </c>
      <c r="C10" s="108">
        <f>SUM(C4:C9)</f>
        <v>4321</v>
      </c>
    </row>
    <row r="11" spans="1:7" ht="13.8" thickTop="1" x14ac:dyDescent="0.25"/>
    <row r="12" spans="1:7" x14ac:dyDescent="0.25">
      <c r="A12" s="171" t="s">
        <v>46</v>
      </c>
      <c r="B12" s="172"/>
      <c r="C12" s="172"/>
      <c r="D12" s="172"/>
      <c r="E12" s="173"/>
    </row>
    <row r="13" spans="1:7" x14ac:dyDescent="0.25">
      <c r="A13" s="174"/>
      <c r="B13" s="174"/>
      <c r="C13" s="174"/>
      <c r="D13" s="174"/>
      <c r="E13" s="174"/>
    </row>
    <row r="15" spans="1:7" x14ac:dyDescent="0.25">
      <c r="A15" s="175" t="s">
        <v>47</v>
      </c>
      <c r="B15" s="176"/>
      <c r="C15" s="176"/>
      <c r="D15" s="176"/>
      <c r="E15" s="176"/>
      <c r="F15" s="176"/>
      <c r="G15" s="177"/>
    </row>
    <row r="16" spans="1:7" x14ac:dyDescent="0.25">
      <c r="A16" s="175" t="s">
        <v>48</v>
      </c>
      <c r="B16" s="176"/>
      <c r="C16" s="176"/>
      <c r="D16" s="176"/>
      <c r="E16" s="176"/>
      <c r="F16" s="176"/>
      <c r="G16" s="177"/>
    </row>
    <row r="17" spans="1:7" x14ac:dyDescent="0.25">
      <c r="A17" s="167" t="s">
        <v>49</v>
      </c>
      <c r="B17" s="168"/>
      <c r="C17" s="168"/>
      <c r="D17" s="168"/>
      <c r="E17" s="168"/>
      <c r="F17" s="168"/>
      <c r="G17" s="169"/>
    </row>
    <row r="20" spans="1:7" x14ac:dyDescent="0.25">
      <c r="C20" s="89" t="s">
        <v>50</v>
      </c>
    </row>
    <row r="25" spans="1:7" x14ac:dyDescent="0.25">
      <c r="A25" s="109" t="s">
        <v>10</v>
      </c>
      <c r="B25" s="110"/>
      <c r="C25" s="110"/>
    </row>
    <row r="26" spans="1:7" x14ac:dyDescent="0.25">
      <c r="A26" s="111" t="s">
        <v>12</v>
      </c>
      <c r="B26" s="110"/>
      <c r="C26" s="110"/>
      <c r="G26" s="112" t="s">
        <v>51</v>
      </c>
    </row>
  </sheetData>
  <mergeCells count="6">
    <mergeCell ref="A17:G17"/>
    <mergeCell ref="A1:B1"/>
    <mergeCell ref="A12:E12"/>
    <mergeCell ref="A13:E13"/>
    <mergeCell ref="A15:G15"/>
    <mergeCell ref="A16:G16"/>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Key experts</vt:lpstr>
      <vt:lpstr>CV Vera BACIU</vt:lpstr>
      <vt:lpstr>CV Iuri Cicibaba</vt:lpstr>
      <vt:lpstr>CV Irina TERZI</vt:lpstr>
      <vt:lpstr>CV Vladimir MELNIC</vt:lpstr>
      <vt:lpstr>CV Artiom SCLEARENCO</vt:lpstr>
      <vt:lpstr>Professional experience_VB</vt:lpstr>
      <vt:lpstr>Professional experience_IC</vt:lpstr>
      <vt:lpstr>Professional experience_IT</vt:lpstr>
      <vt:lpstr>Professional experience_VM</vt:lpstr>
      <vt:lpstr>Professional experience_AS</vt:lpstr>
      <vt:lpstr>'Professional experience_VB'!_ftn1</vt:lpstr>
      <vt:lpstr>'Professional experience_VB'!_ftnref1</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Violeta Potînga</cp:lastModifiedBy>
  <cp:revision/>
  <cp:lastPrinted>2025-04-01T18:34:51Z</cp:lastPrinted>
  <dcterms:created xsi:type="dcterms:W3CDTF">2017-11-15T08:23:19Z</dcterms:created>
  <dcterms:modified xsi:type="dcterms:W3CDTF">2025-06-10T11:30:30Z</dcterms:modified>
  <cp:category/>
  <cp:contentStatus/>
</cp:coreProperties>
</file>