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460" firstSheet="4" activeTab="4"/>
  </bookViews>
  <sheets>
    <sheet name="F4.3" sheetId="1" state="hidden" r:id="rId1"/>
    <sheet name="F4.1" sheetId="2" state="hidden" r:id="rId2"/>
    <sheet name="F oferta" sheetId="3" state="hidden" r:id="rId3"/>
    <sheet name="mobila cadastru" sheetId="5" state="hidden" r:id="rId4"/>
    <sheet name="tabela 4.1" sheetId="7" r:id="rId5"/>
    <sheet name="F4,2" sheetId="9" r:id="rId6"/>
  </sheets>
  <definedNames>
    <definedName name="_xlnm.Print_Area" localSheetId="2">'F oferta'!$B$10:$I$15</definedName>
    <definedName name="_xlnm.Print_Area" localSheetId="5">'F4,2'!$B:$M</definedName>
    <definedName name="_xlnm.Print_Area" localSheetId="1">'F4.1'!$B$2:$K$19</definedName>
    <definedName name="_xlnm.Print_Area" localSheetId="0">'F4.3'!$B$2:$N$58</definedName>
    <definedName name="_xlnm.Print_Area" localSheetId="3">'mobila cadastru'!$C$2:$L$49</definedName>
    <definedName name="_xlnm.Print_Area" localSheetId="4">'tabela 4.1'!$B:$J</definedName>
  </definedNames>
  <calcPr calcId="162913"/>
</workbook>
</file>

<file path=xl/sharedStrings.xml><?xml version="1.0" encoding="utf-8"?>
<sst xmlns="http://schemas.openxmlformats.org/spreadsheetml/2006/main" count="320" uniqueCount="189">
  <si>
    <t>Nr/lot</t>
  </si>
  <si>
    <t>Denumirea produselor</t>
  </si>
  <si>
    <t>Cod CPV</t>
  </si>
  <si>
    <t>Cantitatea</t>
  </si>
  <si>
    <t>Caracteristice</t>
  </si>
  <si>
    <t>Pret unitar fara TVA</t>
  </si>
  <si>
    <t>Pret unitar cu TVA</t>
  </si>
  <si>
    <t>Suma fara TVA</t>
  </si>
  <si>
    <t>Suma cu TVA</t>
  </si>
  <si>
    <t>TOTAL</t>
  </si>
  <si>
    <t>Un/mas</t>
  </si>
  <si>
    <t>buc.</t>
  </si>
  <si>
    <t>Tara de origine</t>
  </si>
  <si>
    <t>Producatorul</t>
  </si>
  <si>
    <t>R.M.</t>
  </si>
  <si>
    <t>"Magda" SRL</t>
  </si>
  <si>
    <t>Standart de referinta</t>
  </si>
  <si>
    <t>ISO 9001:2008 &amp; ISO14001:2004</t>
  </si>
  <si>
    <t>Locul destinaţiei finale</t>
  </si>
  <si>
    <t>Data livrării</t>
  </si>
  <si>
    <t>Cea mai devreme dată de livrare</t>
  </si>
  <si>
    <t>Cea mai tirzie dată de livrare</t>
  </si>
  <si>
    <t>Data de livrare a ofertantului</t>
  </si>
  <si>
    <t xml:space="preserve">               LISTA BUNURILOR ŞI GRAFICUL LIVRĂRII (F4.1)</t>
  </si>
  <si>
    <t>Lot:</t>
  </si>
  <si>
    <t>Alternativa nr.</t>
  </si>
  <si>
    <t xml:space="preserve">Pagina     din </t>
  </si>
  <si>
    <t>SPECIFICAŢII TEHNICE ŞI PRET (F4.3)</t>
  </si>
  <si>
    <r>
      <t xml:space="preserve">Semnat:_______________ Numele, prenumele: </t>
    </r>
    <r>
      <rPr>
        <b/>
        <u val="single"/>
        <sz val="14"/>
        <color theme="1"/>
        <rFont val="Times New Roman"/>
        <family val="1"/>
      </rPr>
      <t>Munteanu  Mihail</t>
    </r>
    <r>
      <rPr>
        <sz val="14"/>
        <color theme="1"/>
        <rFont val="Times New Roman"/>
        <family val="1"/>
      </rPr>
      <t xml:space="preserve">  În calitate de: </t>
    </r>
    <r>
      <rPr>
        <b/>
        <u val="single"/>
        <sz val="14"/>
        <color theme="1"/>
        <rFont val="Times New Roman"/>
        <family val="1"/>
      </rPr>
      <t>Director</t>
    </r>
  </si>
  <si>
    <r>
      <t>Ofertantul</t>
    </r>
    <r>
      <rPr>
        <b/>
        <u val="single"/>
        <sz val="14"/>
        <color theme="1"/>
        <rFont val="Times New Roman"/>
        <family val="1"/>
      </rPr>
      <t>: „Magda” SRL</t>
    </r>
    <r>
      <rPr>
        <sz val="14"/>
        <color theme="1"/>
        <rFont val="Times New Roman"/>
        <family val="1"/>
      </rPr>
      <t xml:space="preserve">  Adresa: </t>
    </r>
    <r>
      <rPr>
        <b/>
        <u val="single"/>
        <sz val="14"/>
        <color theme="1"/>
        <rFont val="Times New Roman"/>
        <family val="1"/>
      </rPr>
      <t>or. Chisinau, str. Academiei 11/8</t>
    </r>
  </si>
  <si>
    <t>Cant.</t>
  </si>
  <si>
    <r>
      <t xml:space="preserve">Semnat:_______________ Numele, prenumele: </t>
    </r>
    <r>
      <rPr>
        <b/>
        <u val="single"/>
        <sz val="18"/>
        <color theme="1"/>
        <rFont val="Times New Roman"/>
        <family val="1"/>
      </rPr>
      <t>Munteanu  Mihail</t>
    </r>
    <r>
      <rPr>
        <sz val="18"/>
        <color theme="1"/>
        <rFont val="Times New Roman"/>
        <family val="1"/>
      </rPr>
      <t xml:space="preserve">  În calitate de: </t>
    </r>
    <r>
      <rPr>
        <b/>
        <u val="single"/>
        <sz val="18"/>
        <color theme="1"/>
        <rFont val="Times New Roman"/>
        <family val="1"/>
      </rPr>
      <t>Director</t>
    </r>
  </si>
  <si>
    <r>
      <t>Ofertantul</t>
    </r>
    <r>
      <rPr>
        <b/>
        <u val="single"/>
        <sz val="18"/>
        <color theme="1"/>
        <rFont val="Times New Roman"/>
        <family val="1"/>
      </rPr>
      <t>: „Magda” SRL</t>
    </r>
    <r>
      <rPr>
        <sz val="18"/>
        <color theme="1"/>
        <rFont val="Times New Roman"/>
        <family val="1"/>
      </rPr>
      <t xml:space="preserve">  Adresa: </t>
    </r>
    <r>
      <rPr>
        <b/>
        <u val="single"/>
        <sz val="18"/>
        <color theme="1"/>
        <rFont val="Times New Roman"/>
        <family val="1"/>
      </rPr>
      <t>or. Chisinau, str. Academiei 11/8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</si>
  <si>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15/00337</t>
    </r>
  </si>
  <si>
    <r>
      <t xml:space="preserve">Denumirea licitaţiei: </t>
    </r>
    <r>
      <rPr>
        <b/>
        <sz val="12"/>
        <color theme="1"/>
        <rFont val="Times New Roman"/>
        <family val="1"/>
      </rPr>
      <t xml:space="preserve">mobilă pentru necesitatea Grădiniței nr.89 aflată în subordinea DETS sectorul Botanica </t>
    </r>
  </si>
  <si>
    <r>
      <t xml:space="preserve">Data: </t>
    </r>
    <r>
      <rPr>
        <b/>
        <sz val="12"/>
        <color theme="1"/>
        <rFont val="Times New Roman"/>
        <family val="1"/>
      </rPr>
      <t>20.02.2015</t>
    </r>
  </si>
  <si>
    <t>n/o</t>
  </si>
  <si>
    <t>Cod</t>
  </si>
  <si>
    <t>Denumire</t>
  </si>
  <si>
    <t>Forma şi completare</t>
  </si>
  <si>
    <t>Dimensiuni</t>
  </si>
  <si>
    <t>Material</t>
  </si>
  <si>
    <t>Culoare</t>
  </si>
  <si>
    <t>M 101</t>
  </si>
  <si>
    <t>Birou</t>
  </si>
  <si>
    <t>conform schiţei***</t>
  </si>
  <si>
    <t>1200x700x750h</t>
  </si>
  <si>
    <t>„Cireş”,</t>
  </si>
  <si>
    <t>M 102</t>
  </si>
  <si>
    <t>Birou, cu tastieră</t>
  </si>
  <si>
    <t>1400x700x750h</t>
  </si>
  <si>
    <t>M 103 d</t>
  </si>
  <si>
    <t>M 103 s</t>
  </si>
  <si>
    <t>M 104 d</t>
  </si>
  <si>
    <t>Birou colţ cu tastieră</t>
  </si>
  <si>
    <t>1200x1200x600x750h</t>
  </si>
  <si>
    <t>M 104 s</t>
  </si>
  <si>
    <t>120x120x60x75h</t>
  </si>
  <si>
    <t>M 105</t>
  </si>
  <si>
    <t>Casetieră mobilă</t>
  </si>
  <si>
    <t>430x520x600h</t>
  </si>
  <si>
    <t>M 106</t>
  </si>
  <si>
    <t>Casetieră bază</t>
  </si>
  <si>
    <t>430x600/700x750h</t>
  </si>
  <si>
    <t>M 107</t>
  </si>
  <si>
    <t>Retur birou mobil</t>
  </si>
  <si>
    <t>750x370x700h</t>
  </si>
  <si>
    <t>M 108</t>
  </si>
  <si>
    <t>Dulap mic 2 uşi</t>
  </si>
  <si>
    <t>750x370x750h</t>
  </si>
  <si>
    <t>M 109</t>
  </si>
  <si>
    <t>Terminaţia birou</t>
  </si>
  <si>
    <t>1200x600x750h</t>
  </si>
  <si>
    <t>M 110</t>
  </si>
  <si>
    <t>Colţar</t>
  </si>
  <si>
    <t>700x700x750h</t>
  </si>
  <si>
    <t>M 111</t>
  </si>
  <si>
    <t>Etajeră</t>
  </si>
  <si>
    <t>750x370x1950h</t>
  </si>
  <si>
    <t>M 112</t>
  </si>
  <si>
    <t>Etajeră cu sertare</t>
  </si>
  <si>
    <t>M 113</t>
  </si>
  <si>
    <t>Dulap cu 2 uşi mici</t>
  </si>
  <si>
    <t>M 114</t>
  </si>
  <si>
    <t>Dulap vitrina</t>
  </si>
  <si>
    <t>M 115</t>
  </si>
  <si>
    <t>Dulap haine 2 uşi</t>
  </si>
  <si>
    <t>M 116</t>
  </si>
  <si>
    <t>Dulap haine</t>
  </si>
  <si>
    <t>500x370x1950h</t>
  </si>
  <si>
    <t>M 117</t>
  </si>
  <si>
    <t>Masă conferinţa</t>
  </si>
  <si>
    <t>D 1200x750h</t>
  </si>
  <si>
    <t>M 118</t>
  </si>
  <si>
    <t>Masă cafea</t>
  </si>
  <si>
    <t>D 600x500h</t>
  </si>
  <si>
    <t>M 119</t>
  </si>
  <si>
    <t>Masă consiliu</t>
  </si>
  <si>
    <t>2100x900x750h</t>
  </si>
  <si>
    <t>2700x900x750h</t>
  </si>
  <si>
    <t>M 120</t>
  </si>
  <si>
    <t>Suport procesor</t>
  </si>
  <si>
    <t>500x260x158h</t>
  </si>
  <si>
    <t>M 121</t>
  </si>
  <si>
    <t>Panou despărţitor</t>
  </si>
  <si>
    <t>1000x370x18,5h</t>
  </si>
  <si>
    <t>M 122</t>
  </si>
  <si>
    <t>Poliţă de perete</t>
  </si>
  <si>
    <t>800x1000x350</t>
  </si>
  <si>
    <t>M 123</t>
  </si>
  <si>
    <t>Bară de protecţie – m.l.</t>
  </si>
  <si>
    <t>1000x200</t>
  </si>
  <si>
    <t>M 124</t>
  </si>
  <si>
    <t>Bancă p/u clientelă</t>
  </si>
  <si>
    <t>1800x900x320h</t>
  </si>
  <si>
    <t>Carcas din metal. PAL melaminat 18mm.</t>
  </si>
  <si>
    <t>„Cireş”</t>
  </si>
  <si>
    <t>1500x900x320</t>
  </si>
  <si>
    <t>R 101</t>
  </si>
  <si>
    <t xml:space="preserve">Masă cu bariere din sticlă şi poliţă </t>
  </si>
  <si>
    <t>2050x1470x1400</t>
  </si>
  <si>
    <t>R 102</t>
  </si>
  <si>
    <t>Dulap documente</t>
  </si>
  <si>
    <t>800x400x1160</t>
  </si>
  <si>
    <t>R 103</t>
  </si>
  <si>
    <t>Stelaj documente</t>
  </si>
  <si>
    <t>R 104</t>
  </si>
  <si>
    <t>Stelaj-masă documente</t>
  </si>
  <si>
    <t>1500x420x1800</t>
  </si>
  <si>
    <t>R 105</t>
  </si>
  <si>
    <t>Uşa la barieră – m.l.</t>
  </si>
  <si>
    <t>h 1400</t>
  </si>
  <si>
    <t>R 110</t>
  </si>
  <si>
    <t>Barieră cu blat şi sticlă– m.l.</t>
  </si>
  <si>
    <t>1400x100x500</t>
  </si>
  <si>
    <t>S101</t>
  </si>
  <si>
    <t>Masă birou cu blat dublu</t>
  </si>
  <si>
    <t>1800x850x750</t>
  </si>
  <si>
    <t>”Calvados ”</t>
  </si>
  <si>
    <t>S102</t>
  </si>
  <si>
    <t>Anexa la masă</t>
  </si>
  <si>
    <t>900x800x700</t>
  </si>
  <si>
    <t>Încuietoare cu ială</t>
  </si>
  <si>
    <t>Pret unitar fara TVA (lei)</t>
  </si>
  <si>
    <t>Pret unitar cu TVA (lei)</t>
  </si>
  <si>
    <t>Pret unitar cu TVA (Euro)</t>
  </si>
  <si>
    <t xml:space="preserve">„Mesteacăn Alb”
„Arin Albastru Închis”
sau
”Stejar Chateau antracit”
</t>
  </si>
  <si>
    <t xml:space="preserve">PAL melaminat,
18 mm
cu cant PVC
</t>
  </si>
  <si>
    <t>PAL melaminat,
18 mm
cu cant PVC</t>
  </si>
  <si>
    <t>SCAUNE  ŞCOLĂREŞTI</t>
  </si>
  <si>
    <t>39160000-1</t>
  </si>
  <si>
    <t>PENTRU  ELEVII CLASELOR V-IX</t>
  </si>
  <si>
    <t xml:space="preserve">MESE PENTRU CALCULATOR
</t>
  </si>
  <si>
    <t>BĂNCI ŞCOLĂRESTI</t>
  </si>
  <si>
    <t>MOBILIER PENTRU O CLASĂ LA COMANDĂ</t>
  </si>
  <si>
    <t>4M PE 2.10M</t>
  </si>
  <si>
    <t>RAFTURI PENTRU BIBLIOTECĂ</t>
  </si>
  <si>
    <t xml:space="preserve">2M PE 2M </t>
  </si>
  <si>
    <t>MASĂ PENTRU PROFESOR</t>
  </si>
  <si>
    <t>MOBILIER PENTRU CLASĂ</t>
  </si>
  <si>
    <t>3M PE 2M</t>
  </si>
  <si>
    <r>
      <t xml:space="preserve">Denumirea licitaţiei: </t>
    </r>
    <r>
      <rPr>
        <b/>
        <sz val="12"/>
        <color theme="1"/>
        <rFont val="Times New Roman"/>
        <family val="1"/>
      </rPr>
      <t>Procurarea mobilierului școlar</t>
    </r>
  </si>
  <si>
    <r>
      <t xml:space="preserve">Numărul cererii ofertelor de preţurii: </t>
    </r>
    <r>
      <rPr>
        <b/>
        <sz val="12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</si>
  <si>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2"/>
        <color theme="1"/>
        <rFont val="Times New Roman"/>
        <family val="1"/>
      </rPr>
      <t>23.03.2015</t>
    </r>
  </si>
  <si>
    <t xml:space="preserve">60 de zile
 din momentul înregistrării contractului
</t>
  </si>
  <si>
    <t xml:space="preserve">Sediul Gimnaziului ,, Spiridon Oglindă” din s. Cupcui r-ul Leova
</t>
  </si>
  <si>
    <r>
      <t xml:space="preserve">Numărul cererii ofertelor de preţurii: </t>
    </r>
    <r>
      <rPr>
        <b/>
        <sz val="14"/>
        <color theme="1"/>
        <rFont val="Times New Roman"/>
        <family val="1"/>
      </rPr>
      <t xml:space="preserve"> 866-op/15</t>
    </r>
  </si>
  <si>
    <r>
      <t xml:space="preserve">Data: </t>
    </r>
    <r>
      <rPr>
        <b/>
        <sz val="14"/>
        <color theme="1"/>
        <rFont val="Times New Roman"/>
        <family val="1"/>
      </rPr>
      <t>23.03.2015</t>
    </r>
  </si>
  <si>
    <r>
      <t xml:space="preserve">Denumirea licitaţiei: </t>
    </r>
    <r>
      <rPr>
        <b/>
        <sz val="14"/>
        <color theme="1"/>
        <rFont val="Times New Roman"/>
        <family val="1"/>
      </rPr>
      <t>Procurarea mobilierului școlar</t>
    </r>
  </si>
  <si>
    <t>Bucată</t>
  </si>
  <si>
    <r>
      <t>Ofertantul</t>
    </r>
    <r>
      <rPr>
        <b/>
        <u val="single"/>
        <sz val="16"/>
        <color theme="1"/>
        <rFont val="Times New Roman"/>
        <family val="1"/>
      </rPr>
      <t>: „Magda” SRL</t>
    </r>
    <r>
      <rPr>
        <sz val="16"/>
        <color theme="1"/>
        <rFont val="Times New Roman"/>
        <family val="1"/>
      </rPr>
      <t xml:space="preserve">  Adresa: </t>
    </r>
    <r>
      <rPr>
        <b/>
        <u val="single"/>
        <sz val="16"/>
        <color theme="1"/>
        <rFont val="Times New Roman"/>
        <family val="1"/>
      </rPr>
      <t>or. Chisinau, str. Academiei 11/8</t>
    </r>
  </si>
  <si>
    <t>SPECIFICAŢII TEHNICE ŞI PRET (F4.2)</t>
  </si>
  <si>
    <t>SPECIFICAŢII TEHNICE (F4.1)</t>
  </si>
  <si>
    <t>Termenul de livrare</t>
  </si>
  <si>
    <t>ISO 9001:2015</t>
  </si>
  <si>
    <t>1</t>
  </si>
  <si>
    <t>`</t>
  </si>
  <si>
    <r>
      <rPr>
        <sz val="16"/>
        <color theme="1"/>
        <rFont val="Times New Roman"/>
        <family val="1"/>
      </rPr>
      <t>Ofertantul</t>
    </r>
    <r>
      <rPr>
        <b/>
        <sz val="16"/>
        <color theme="1"/>
        <rFont val="Times New Roman"/>
        <family val="1"/>
      </rPr>
      <t xml:space="preserve"> " Magda " SRL </t>
    </r>
    <r>
      <rPr>
        <sz val="16"/>
        <color theme="1"/>
        <rFont val="Times New Roman"/>
        <family val="1"/>
      </rPr>
      <t xml:space="preserve"> Adresa : or . Chisinau , str. Academiei 11/8</t>
    </r>
  </si>
  <si>
    <t>39100000-3</t>
  </si>
  <si>
    <t xml:space="preserve"> </t>
  </si>
  <si>
    <t xml:space="preserve">Total </t>
  </si>
  <si>
    <t>Lot: 1</t>
  </si>
  <si>
    <r>
      <t>Denumirea licitaţiei:</t>
    </r>
    <r>
      <rPr>
        <b/>
        <i/>
        <sz val="12"/>
        <color theme="1"/>
        <rFont val="Times New Roman"/>
        <family val="1"/>
      </rPr>
      <t xml:space="preserve"> IP Centrul de Execelență în Industria Ușoară </t>
    </r>
  </si>
  <si>
    <t>Cabină de măsurare</t>
  </si>
  <si>
    <t>Pînă la 25.12.2018</t>
  </si>
  <si>
    <r>
      <t xml:space="preserve">Denumirea licitaţiei: IP </t>
    </r>
    <r>
      <rPr>
        <b/>
        <i/>
        <sz val="12"/>
        <color theme="1"/>
        <rFont val="Times New Roman"/>
        <family val="1"/>
      </rPr>
      <t xml:space="preserve">Centrul de Excelență în Industria Ușoară </t>
    </r>
    <r>
      <rPr>
        <b/>
        <sz val="12"/>
        <color theme="1"/>
        <rFont val="Times New Roman"/>
        <family val="1"/>
      </rPr>
      <t xml:space="preserve">
</t>
    </r>
  </si>
  <si>
    <t>1400x1200x2000 mm
Carcasă din țevi din inox cu diametru
de 3,00 cm și 4 fixări rigide cu
pardoseala.
Culoarea draperiilor bej
În partea din spate oglindă cromată de
dimensiunea 1500х600 mm</t>
  </si>
  <si>
    <r>
      <t xml:space="preserve">Numele, prenumele: </t>
    </r>
    <r>
      <rPr>
        <b/>
        <u val="single"/>
        <sz val="16"/>
        <color theme="1"/>
        <rFont val="Times New Roman"/>
        <family val="1"/>
      </rPr>
      <t>Munteanu  Mihail</t>
    </r>
    <r>
      <rPr>
        <sz val="16"/>
        <color theme="1"/>
        <rFont val="Times New Roman"/>
        <family val="1"/>
      </rPr>
      <t xml:space="preserve">  În calitate de: </t>
    </r>
    <r>
      <rPr>
        <b/>
        <u val="single"/>
        <sz val="16"/>
        <color theme="1"/>
        <rFont val="Times New Roman"/>
        <family val="1"/>
      </rPr>
      <t>Director</t>
    </r>
  </si>
  <si>
    <r>
      <t xml:space="preserve">Numele , prenumele : </t>
    </r>
    <r>
      <rPr>
        <b/>
        <sz val="16"/>
        <color theme="1"/>
        <rFont val="Times New Roman"/>
        <family val="1"/>
      </rPr>
      <t xml:space="preserve">Munteanu Mihail </t>
    </r>
    <r>
      <rPr>
        <sz val="16"/>
        <color theme="1"/>
        <rFont val="Times New Roman"/>
        <family val="1"/>
      </rPr>
      <t xml:space="preserve"> In calitate de : </t>
    </r>
    <r>
      <rPr>
        <b/>
        <sz val="16"/>
        <color theme="1"/>
        <rFont val="Times New Roman"/>
        <family val="1"/>
      </rPr>
      <t xml:space="preserve">Director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</si>
</sst>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[$lei-418]_-;\-* #,##0.00\ [$lei-418]_-;_-* &quot;-&quot;??\ [$lei-418]_-;_-@_-"/>
    <numFmt numFmtId="167" formatCode="_-* #,##0.00\ [$€-1]_-;\-* #,##0.00\ [$€-1]_-;_-* &quot;-&quot;??\ [$€-1]_-;_-@_-"/>
    <numFmt numFmtId="168" formatCode="_-* #,##0&quot;р.&quot;_-;\-* #,##0&quot;р.&quot;_-;_-* &quot;-&quot;??&quot;р.&quot;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u val="single"/>
      <sz val="18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/>
    <xf numFmtId="14" fontId="5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6" fontId="7" fillId="2" borderId="16" xfId="20" applyNumberFormat="1" applyFont="1" applyFill="1" applyBorder="1" applyAlignment="1">
      <alignment horizontal="center" vertical="center"/>
    </xf>
    <xf numFmtId="167" fontId="7" fillId="2" borderId="16" xfId="20" applyNumberFormat="1" applyFont="1" applyFill="1" applyBorder="1" applyAlignment="1">
      <alignment horizontal="center" vertical="center"/>
    </xf>
    <xf numFmtId="166" fontId="5" fillId="0" borderId="7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165" fontId="5" fillId="3" borderId="20" xfId="0" applyNumberFormat="1" applyFont="1" applyFill="1" applyBorder="1" applyAlignment="1">
      <alignment horizontal="center" vertical="center" wrapText="1"/>
    </xf>
    <xf numFmtId="165" fontId="3" fillId="2" borderId="2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3" borderId="23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textRotation="180" wrapText="1"/>
    </xf>
    <xf numFmtId="168" fontId="5" fillId="0" borderId="0" xfId="0" applyNumberFormat="1" applyFont="1"/>
    <xf numFmtId="49" fontId="5" fillId="0" borderId="0" xfId="0" applyNumberFormat="1" applyFont="1"/>
    <xf numFmtId="0" fontId="5" fillId="0" borderId="0" xfId="0" applyFont="1" applyBorder="1"/>
    <xf numFmtId="1" fontId="18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2" fillId="4" borderId="1" xfId="0" applyFont="1" applyFill="1" applyBorder="1" applyAlignment="1">
      <alignment horizontal="center" vertical="center" wrapText="1"/>
    </xf>
    <xf numFmtId="165" fontId="9" fillId="0" borderId="0" xfId="0" applyNumberFormat="1" applyFont="1" applyBorder="1" applyAlignment="1">
      <alignment vertical="center" textRotation="180" wrapText="1"/>
    </xf>
    <xf numFmtId="0" fontId="19" fillId="4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5" fillId="4" borderId="1" xfId="0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Border="1"/>
    <xf numFmtId="168" fontId="5" fillId="0" borderId="0" xfId="0" applyNumberFormat="1" applyFont="1" applyBorder="1"/>
    <xf numFmtId="49" fontId="18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9" fontId="23" fillId="4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center"/>
    </xf>
    <xf numFmtId="0" fontId="19" fillId="4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49" fontId="9" fillId="3" borderId="1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5" fontId="4" fillId="0" borderId="1" xfId="21" applyFont="1" applyBorder="1" applyAlignment="1">
      <alignment horizontal="center" vertical="center" wrapText="1"/>
    </xf>
    <xf numFmtId="165" fontId="8" fillId="0" borderId="1" xfId="2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18" fillId="4" borderId="0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textRotation="90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8" fillId="4" borderId="0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textRotation="180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textRotation="180" wrapText="1"/>
    </xf>
    <xf numFmtId="165" fontId="7" fillId="0" borderId="24" xfId="0" applyNumberFormat="1" applyFont="1" applyBorder="1" applyAlignment="1">
      <alignment horizontal="center" vertical="center" textRotation="180" wrapText="1"/>
    </xf>
    <xf numFmtId="165" fontId="7" fillId="0" borderId="25" xfId="0" applyNumberFormat="1" applyFont="1" applyBorder="1" applyAlignment="1">
      <alignment horizontal="center" vertical="center" textRotation="180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7" fillId="2" borderId="26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165" fontId="8" fillId="3" borderId="1" xfId="2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24" fillId="3" borderId="1" xfId="0" applyFont="1" applyFill="1" applyBorder="1" applyAlignment="1">
      <alignment horizontal="center" vertical="center" wrapText="1"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vertical="center" wrapText="1"/>
    </xf>
    <xf numFmtId="49" fontId="23" fillId="4" borderId="2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8" fontId="24" fillId="3" borderId="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9" fontId="24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8"/>
  <sheetViews>
    <sheetView zoomScale="70" zoomScaleNormal="70" workbookViewId="0" topLeftCell="B1">
      <selection activeCell="G41" sqref="G41"/>
    </sheetView>
  </sheetViews>
  <sheetFormatPr defaultColWidth="9.140625" defaultRowHeight="15"/>
  <cols>
    <col min="2" max="2" width="3.8515625" style="2" customWidth="1"/>
    <col min="3" max="3" width="28.7109375" style="2" customWidth="1"/>
    <col min="4" max="4" width="10.421875" style="0" customWidth="1"/>
    <col min="5" max="5" width="8.00390625" style="0" customWidth="1"/>
    <col min="6" max="6" width="12.7109375" style="0" customWidth="1"/>
    <col min="7" max="7" width="10.28125" style="0" customWidth="1"/>
    <col min="8" max="8" width="7.28125" style="0" customWidth="1"/>
    <col min="9" max="9" width="17.28125" style="2" customWidth="1"/>
    <col min="10" max="11" width="11.28125" style="0" customWidth="1"/>
    <col min="12" max="12" width="14.28125" style="0" customWidth="1"/>
    <col min="13" max="13" width="13.7109375" style="0" customWidth="1"/>
    <col min="14" max="14" width="10.57421875" style="0" customWidth="1"/>
  </cols>
  <sheetData>
    <row r="2" spans="2:14" ht="27" customHeight="1">
      <c r="B2" s="151" t="s">
        <v>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2:14" ht="18.75" customHeight="1">
      <c r="B3" s="15"/>
      <c r="D3" s="27"/>
      <c r="E3" s="15"/>
      <c r="F3" s="15"/>
      <c r="G3" s="15"/>
      <c r="H3" s="15"/>
      <c r="I3" s="27"/>
      <c r="J3" s="15"/>
      <c r="K3" s="15"/>
      <c r="L3" s="15"/>
      <c r="M3" s="15"/>
      <c r="N3" s="15"/>
    </row>
    <row r="4" spans="3:12" ht="15.75">
      <c r="C4" s="33"/>
      <c r="D4" s="8"/>
      <c r="E4" s="8"/>
      <c r="F4" s="8"/>
      <c r="G4" s="8"/>
      <c r="H4" s="8"/>
      <c r="I4" s="33"/>
      <c r="J4" s="8"/>
      <c r="K4" s="8"/>
      <c r="L4" s="8"/>
    </row>
    <row r="5" spans="2:12" s="79" customFormat="1" ht="19.9" customHeight="1">
      <c r="B5" s="78"/>
      <c r="C5" s="152" t="s">
        <v>166</v>
      </c>
      <c r="D5" s="153"/>
      <c r="E5" s="153"/>
      <c r="F5" s="153"/>
      <c r="G5" s="154"/>
      <c r="H5" s="152" t="s">
        <v>167</v>
      </c>
      <c r="I5" s="154"/>
      <c r="J5" s="152" t="s">
        <v>25</v>
      </c>
      <c r="K5" s="153"/>
      <c r="L5" s="154"/>
    </row>
    <row r="6" spans="2:12" s="79" customFormat="1" ht="19.9" customHeight="1">
      <c r="B6" s="78"/>
      <c r="C6" s="152" t="s">
        <v>168</v>
      </c>
      <c r="D6" s="153"/>
      <c r="E6" s="153"/>
      <c r="F6" s="153"/>
      <c r="G6" s="154"/>
      <c r="H6" s="152" t="s">
        <v>24</v>
      </c>
      <c r="I6" s="154"/>
      <c r="J6" s="152" t="s">
        <v>26</v>
      </c>
      <c r="K6" s="153"/>
      <c r="L6" s="154"/>
    </row>
    <row r="7" spans="3:12" ht="31.9" customHeight="1">
      <c r="C7" s="13"/>
      <c r="D7" s="13"/>
      <c r="E7" s="13"/>
      <c r="F7" s="13"/>
      <c r="G7" s="13"/>
      <c r="H7" s="39"/>
      <c r="I7" s="39"/>
      <c r="J7" s="39"/>
      <c r="K7" s="39"/>
      <c r="L7" s="39"/>
    </row>
    <row r="8" ht="16.5" thickBot="1">
      <c r="B8" s="3"/>
    </row>
    <row r="9" spans="2:14" s="1" customFormat="1" ht="15" customHeight="1">
      <c r="B9" s="142" t="s">
        <v>0</v>
      </c>
      <c r="C9" s="142" t="s">
        <v>1</v>
      </c>
      <c r="D9" s="142" t="s">
        <v>2</v>
      </c>
      <c r="E9" s="142" t="s">
        <v>12</v>
      </c>
      <c r="F9" s="142" t="s">
        <v>13</v>
      </c>
      <c r="G9" s="142" t="s">
        <v>3</v>
      </c>
      <c r="H9" s="142" t="s">
        <v>10</v>
      </c>
      <c r="I9" s="142" t="s">
        <v>4</v>
      </c>
      <c r="J9" s="142" t="s">
        <v>5</v>
      </c>
      <c r="K9" s="142" t="s">
        <v>6</v>
      </c>
      <c r="L9" s="142" t="s">
        <v>7</v>
      </c>
      <c r="M9" s="142" t="s">
        <v>8</v>
      </c>
      <c r="N9" s="142" t="s">
        <v>16</v>
      </c>
    </row>
    <row r="10" spans="2:14" s="1" customFormat="1" ht="15.75" thickBot="1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55"/>
    </row>
    <row r="11" spans="2:14" s="2" customFormat="1" ht="31.9" customHeight="1">
      <c r="B11" s="17">
        <v>1</v>
      </c>
      <c r="C11" s="63"/>
      <c r="D11" s="18" t="s">
        <v>150</v>
      </c>
      <c r="E11" s="18" t="s">
        <v>14</v>
      </c>
      <c r="F11" s="47" t="s">
        <v>15</v>
      </c>
      <c r="G11" s="19">
        <v>60</v>
      </c>
      <c r="H11" s="19" t="s">
        <v>11</v>
      </c>
      <c r="I11" s="18" t="s">
        <v>151</v>
      </c>
      <c r="J11" s="20">
        <f aca="true" t="shared" si="0" ref="J11:J14">K11/1.2</f>
        <v>183.33333333333334</v>
      </c>
      <c r="K11" s="20">
        <v>220</v>
      </c>
      <c r="L11" s="20">
        <f aca="true" t="shared" si="1" ref="L11:L14">J11*G11</f>
        <v>11000</v>
      </c>
      <c r="M11" s="21">
        <f aca="true" t="shared" si="2" ref="M11:M14">K11*G11</f>
        <v>13200</v>
      </c>
      <c r="N11" s="144" t="s">
        <v>17</v>
      </c>
    </row>
    <row r="12" spans="2:14" ht="31.9" customHeight="1">
      <c r="B12" s="16">
        <v>2</v>
      </c>
      <c r="C12" s="64"/>
      <c r="D12" s="30" t="s">
        <v>150</v>
      </c>
      <c r="E12" s="30" t="s">
        <v>14</v>
      </c>
      <c r="F12" s="42" t="s">
        <v>15</v>
      </c>
      <c r="G12" s="4">
        <v>15</v>
      </c>
      <c r="H12" s="4" t="s">
        <v>11</v>
      </c>
      <c r="I12" s="30" t="s">
        <v>151</v>
      </c>
      <c r="J12" s="14">
        <f t="shared" si="0"/>
        <v>750</v>
      </c>
      <c r="K12" s="14">
        <v>900</v>
      </c>
      <c r="L12" s="14">
        <f t="shared" si="1"/>
        <v>11250</v>
      </c>
      <c r="M12" s="22">
        <f t="shared" si="2"/>
        <v>13500</v>
      </c>
      <c r="N12" s="145"/>
    </row>
    <row r="13" spans="2:14" ht="31.9" customHeight="1">
      <c r="B13" s="16">
        <v>3</v>
      </c>
      <c r="C13" s="64"/>
      <c r="D13" s="30" t="s">
        <v>150</v>
      </c>
      <c r="E13" s="30" t="s">
        <v>14</v>
      </c>
      <c r="F13" s="42" t="s">
        <v>15</v>
      </c>
      <c r="G13" s="4">
        <v>15</v>
      </c>
      <c r="H13" s="4" t="s">
        <v>11</v>
      </c>
      <c r="I13" s="30" t="s">
        <v>151</v>
      </c>
      <c r="J13" s="14">
        <f t="shared" si="0"/>
        <v>533.3333333333334</v>
      </c>
      <c r="K13" s="14">
        <v>640</v>
      </c>
      <c r="L13" s="14">
        <f t="shared" si="1"/>
        <v>8000.000000000001</v>
      </c>
      <c r="M13" s="22">
        <f t="shared" si="2"/>
        <v>9600</v>
      </c>
      <c r="N13" s="145"/>
    </row>
    <row r="14" spans="2:14" ht="31.9" customHeight="1">
      <c r="B14" s="16">
        <v>4</v>
      </c>
      <c r="C14" s="64"/>
      <c r="D14" s="30" t="s">
        <v>150</v>
      </c>
      <c r="E14" s="30" t="s">
        <v>14</v>
      </c>
      <c r="F14" s="42" t="s">
        <v>15</v>
      </c>
      <c r="G14" s="4">
        <v>1</v>
      </c>
      <c r="H14" s="4" t="s">
        <v>11</v>
      </c>
      <c r="I14" s="30" t="s">
        <v>155</v>
      </c>
      <c r="J14" s="14">
        <f t="shared" si="0"/>
        <v>8166.666666666667</v>
      </c>
      <c r="K14" s="14">
        <v>9800</v>
      </c>
      <c r="L14" s="14">
        <f t="shared" si="1"/>
        <v>8166.666666666667</v>
      </c>
      <c r="M14" s="22">
        <f t="shared" si="2"/>
        <v>9800</v>
      </c>
      <c r="N14" s="145"/>
    </row>
    <row r="15" spans="2:14" ht="31.9" customHeight="1">
      <c r="B15" s="16">
        <v>5</v>
      </c>
      <c r="C15" s="64"/>
      <c r="D15" s="30" t="s">
        <v>150</v>
      </c>
      <c r="E15" s="30" t="s">
        <v>14</v>
      </c>
      <c r="F15" s="42" t="s">
        <v>15</v>
      </c>
      <c r="G15" s="4">
        <v>4</v>
      </c>
      <c r="H15" s="4" t="s">
        <v>11</v>
      </c>
      <c r="I15" s="30" t="s">
        <v>157</v>
      </c>
      <c r="J15" s="14">
        <f aca="true" t="shared" si="3" ref="J15">K15/1.2</f>
        <v>4083.3333333333335</v>
      </c>
      <c r="K15" s="14">
        <v>4900</v>
      </c>
      <c r="L15" s="14">
        <f aca="true" t="shared" si="4" ref="L15">J15*G15</f>
        <v>16333.333333333334</v>
      </c>
      <c r="M15" s="22">
        <f aca="true" t="shared" si="5" ref="M15">K15*G15</f>
        <v>19600</v>
      </c>
      <c r="N15" s="145"/>
    </row>
    <row r="16" spans="2:14" ht="31.9" customHeight="1">
      <c r="B16" s="16">
        <v>6</v>
      </c>
      <c r="C16" s="64"/>
      <c r="D16" s="30" t="s">
        <v>150</v>
      </c>
      <c r="E16" s="30" t="s">
        <v>14</v>
      </c>
      <c r="F16" s="42" t="s">
        <v>15</v>
      </c>
      <c r="G16" s="4">
        <v>1</v>
      </c>
      <c r="H16" s="4" t="s">
        <v>11</v>
      </c>
      <c r="I16" s="30"/>
      <c r="J16" s="14">
        <f aca="true" t="shared" si="6" ref="J16:J17">K16/1.2</f>
        <v>641.6666666666667</v>
      </c>
      <c r="K16" s="14">
        <v>770</v>
      </c>
      <c r="L16" s="14">
        <f aca="true" t="shared" si="7" ref="L16:L17">J16*G16</f>
        <v>641.6666666666667</v>
      </c>
      <c r="M16" s="22">
        <f aca="true" t="shared" si="8" ref="M16:M17">K16*G16</f>
        <v>770</v>
      </c>
      <c r="N16" s="145"/>
    </row>
    <row r="17" spans="2:14" ht="31.9" customHeight="1" thickBot="1">
      <c r="B17" s="66">
        <v>7</v>
      </c>
      <c r="C17" s="67"/>
      <c r="D17" s="68" t="s">
        <v>150</v>
      </c>
      <c r="E17" s="68" t="s">
        <v>14</v>
      </c>
      <c r="F17" s="59" t="s">
        <v>15</v>
      </c>
      <c r="G17" s="69">
        <v>4</v>
      </c>
      <c r="H17" s="69" t="s">
        <v>11</v>
      </c>
      <c r="I17" s="68" t="s">
        <v>160</v>
      </c>
      <c r="J17" s="70">
        <f t="shared" si="6"/>
        <v>6250</v>
      </c>
      <c r="K17" s="70">
        <v>7500</v>
      </c>
      <c r="L17" s="70">
        <f t="shared" si="7"/>
        <v>25000</v>
      </c>
      <c r="M17" s="71">
        <f t="shared" si="8"/>
        <v>30000</v>
      </c>
      <c r="N17" s="146"/>
    </row>
    <row r="18" spans="2:14" ht="31.9" customHeight="1">
      <c r="B18" s="80"/>
      <c r="C18" s="39"/>
      <c r="D18" s="81"/>
      <c r="E18" s="81"/>
      <c r="F18" s="82"/>
      <c r="G18" s="13"/>
      <c r="H18" s="13"/>
      <c r="I18" s="81"/>
      <c r="J18" s="83"/>
      <c r="K18" s="83"/>
      <c r="L18" s="83"/>
      <c r="M18" s="84"/>
      <c r="N18" s="85"/>
    </row>
    <row r="19" spans="2:14" ht="31.9" customHeight="1">
      <c r="B19" s="80"/>
      <c r="C19" s="39"/>
      <c r="D19" s="81"/>
      <c r="E19" s="81"/>
      <c r="F19" s="82"/>
      <c r="G19" s="13"/>
      <c r="H19" s="13"/>
      <c r="I19" s="81"/>
      <c r="J19" s="83"/>
      <c r="K19" s="83"/>
      <c r="L19" s="83"/>
      <c r="M19" s="84"/>
      <c r="N19" s="85"/>
    </row>
    <row r="20" spans="2:14" ht="31.9" customHeight="1">
      <c r="B20" s="80"/>
      <c r="C20" s="39"/>
      <c r="D20" s="81"/>
      <c r="E20" s="81"/>
      <c r="F20" s="82"/>
      <c r="G20" s="13"/>
      <c r="H20" s="13"/>
      <c r="I20" s="81"/>
      <c r="J20" s="83"/>
      <c r="K20" s="83"/>
      <c r="L20" s="83"/>
      <c r="M20" s="84"/>
      <c r="N20" s="85"/>
    </row>
    <row r="21" spans="2:14" ht="31.9" customHeight="1">
      <c r="B21" s="80"/>
      <c r="C21" s="39"/>
      <c r="D21" s="81"/>
      <c r="E21" s="81"/>
      <c r="F21" s="82"/>
      <c r="G21" s="13"/>
      <c r="H21" s="13"/>
      <c r="I21" s="81"/>
      <c r="J21" s="83"/>
      <c r="K21" s="83"/>
      <c r="L21" s="83"/>
      <c r="M21" s="84"/>
      <c r="N21" s="85"/>
    </row>
    <row r="22" spans="2:14" ht="31.9" customHeight="1">
      <c r="B22" s="80"/>
      <c r="C22" s="39"/>
      <c r="D22" s="81"/>
      <c r="E22" s="81"/>
      <c r="F22" s="82"/>
      <c r="G22" s="13"/>
      <c r="H22" s="13"/>
      <c r="I22" s="81"/>
      <c r="J22" s="83"/>
      <c r="K22" s="83"/>
      <c r="L22" s="83"/>
      <c r="M22" s="84"/>
      <c r="N22" s="85"/>
    </row>
    <row r="23" spans="2:14" ht="31.9" customHeight="1">
      <c r="B23" s="80"/>
      <c r="C23" s="39"/>
      <c r="D23" s="81"/>
      <c r="E23" s="81"/>
      <c r="F23" s="82"/>
      <c r="G23" s="13"/>
      <c r="H23" s="13"/>
      <c r="I23" s="81"/>
      <c r="J23" s="83"/>
      <c r="K23" s="83"/>
      <c r="L23" s="83"/>
      <c r="M23" s="84"/>
      <c r="N23" s="85"/>
    </row>
    <row r="24" spans="2:14" ht="31.9" customHeight="1">
      <c r="B24" s="80"/>
      <c r="C24" s="39"/>
      <c r="D24" s="81"/>
      <c r="E24" s="81"/>
      <c r="F24" s="82"/>
      <c r="G24" s="13"/>
      <c r="H24" s="13"/>
      <c r="I24" s="81"/>
      <c r="J24" s="83"/>
      <c r="K24" s="83"/>
      <c r="L24" s="83"/>
      <c r="M24" s="84"/>
      <c r="N24" s="85"/>
    </row>
    <row r="25" spans="2:14" ht="31.9" customHeight="1">
      <c r="B25" s="80"/>
      <c r="C25" s="39"/>
      <c r="D25" s="81"/>
      <c r="E25" s="81"/>
      <c r="F25" s="82"/>
      <c r="G25" s="13"/>
      <c r="H25" s="13"/>
      <c r="I25" s="81"/>
      <c r="J25" s="83"/>
      <c r="K25" s="83"/>
      <c r="L25" s="83"/>
      <c r="M25" s="84"/>
      <c r="N25" s="85"/>
    </row>
    <row r="26" spans="2:14" ht="31.9" customHeight="1">
      <c r="B26" s="80"/>
      <c r="C26" s="39"/>
      <c r="D26" s="81"/>
      <c r="E26" s="81"/>
      <c r="F26" s="82"/>
      <c r="G26" s="13"/>
      <c r="H26" s="13"/>
      <c r="I26" s="81"/>
      <c r="J26" s="83"/>
      <c r="K26" s="83"/>
      <c r="L26" s="83"/>
      <c r="M26" s="84"/>
      <c r="N26" s="85"/>
    </row>
    <row r="27" spans="2:14" ht="31.9" customHeight="1">
      <c r="B27" s="80"/>
      <c r="C27" s="39"/>
      <c r="D27" s="81"/>
      <c r="E27" s="81"/>
      <c r="F27" s="82"/>
      <c r="G27" s="13"/>
      <c r="H27" s="13"/>
      <c r="I27" s="81"/>
      <c r="J27" s="83"/>
      <c r="K27" s="83"/>
      <c r="L27" s="83"/>
      <c r="M27" s="84"/>
      <c r="N27" s="85"/>
    </row>
    <row r="28" spans="2:14" ht="31.9" customHeight="1">
      <c r="B28" s="80"/>
      <c r="C28" s="39"/>
      <c r="D28" s="81"/>
      <c r="E28" s="81"/>
      <c r="F28" s="82"/>
      <c r="G28" s="13"/>
      <c r="H28" s="13"/>
      <c r="I28" s="81"/>
      <c r="J28" s="83"/>
      <c r="K28" s="83"/>
      <c r="L28" s="83"/>
      <c r="M28" s="84"/>
      <c r="N28" s="85"/>
    </row>
    <row r="29" spans="2:14" ht="31.9" customHeight="1">
      <c r="B29" s="80"/>
      <c r="C29" s="39"/>
      <c r="D29" s="81"/>
      <c r="E29" s="81"/>
      <c r="F29" s="82"/>
      <c r="G29" s="13"/>
      <c r="H29" s="13"/>
      <c r="I29" s="81"/>
      <c r="J29" s="83"/>
      <c r="K29" s="83"/>
      <c r="L29" s="83"/>
      <c r="M29" s="84"/>
      <c r="N29" s="85"/>
    </row>
    <row r="30" spans="2:14" ht="31.9" customHeight="1">
      <c r="B30" s="80"/>
      <c r="C30" s="39"/>
      <c r="D30" s="81"/>
      <c r="E30" s="81"/>
      <c r="F30" s="82"/>
      <c r="G30" s="13"/>
      <c r="H30" s="13"/>
      <c r="I30" s="81"/>
      <c r="J30" s="83"/>
      <c r="K30" s="83"/>
      <c r="L30" s="83"/>
      <c r="M30" s="84"/>
      <c r="N30" s="85"/>
    </row>
    <row r="31" spans="2:14" ht="31.9" customHeight="1">
      <c r="B31" s="80"/>
      <c r="C31" s="39"/>
      <c r="D31" s="81"/>
      <c r="E31" s="81"/>
      <c r="F31" s="82"/>
      <c r="G31" s="13"/>
      <c r="H31" s="13"/>
      <c r="I31" s="81"/>
      <c r="J31" s="83"/>
      <c r="K31" s="83"/>
      <c r="L31" s="83"/>
      <c r="M31" s="84"/>
      <c r="N31" s="85"/>
    </row>
    <row r="32" spans="2:14" ht="31.9" customHeight="1">
      <c r="B32" s="80"/>
      <c r="C32" s="39"/>
      <c r="D32" s="81"/>
      <c r="E32" s="81"/>
      <c r="F32" s="82"/>
      <c r="G32" s="13"/>
      <c r="H32" s="13"/>
      <c r="I32" s="81"/>
      <c r="J32" s="83"/>
      <c r="K32" s="83"/>
      <c r="L32" s="83"/>
      <c r="M32" s="84"/>
      <c r="N32" s="85"/>
    </row>
    <row r="33" spans="2:14" ht="31.9" customHeight="1">
      <c r="B33" s="80"/>
      <c r="C33" s="39"/>
      <c r="D33" s="81"/>
      <c r="E33" s="81"/>
      <c r="F33" s="82"/>
      <c r="G33" s="13"/>
      <c r="H33" s="13"/>
      <c r="I33" s="81"/>
      <c r="J33" s="83"/>
      <c r="K33" s="83"/>
      <c r="L33" s="83"/>
      <c r="M33" s="84"/>
      <c r="N33" s="85"/>
    </row>
    <row r="34" spans="2:14" ht="31.9" customHeight="1">
      <c r="B34" s="80"/>
      <c r="C34" s="39"/>
      <c r="D34" s="81"/>
      <c r="E34" s="81"/>
      <c r="F34" s="82"/>
      <c r="G34" s="13"/>
      <c r="H34" s="13"/>
      <c r="I34" s="81"/>
      <c r="J34" s="83"/>
      <c r="K34" s="83"/>
      <c r="L34" s="83"/>
      <c r="M34" s="84"/>
      <c r="N34" s="85"/>
    </row>
    <row r="35" spans="2:14" ht="31.9" customHeight="1">
      <c r="B35" s="80"/>
      <c r="C35" s="39"/>
      <c r="D35" s="81"/>
      <c r="E35" s="81"/>
      <c r="F35" s="82"/>
      <c r="G35" s="13"/>
      <c r="H35" s="13"/>
      <c r="I35" s="81"/>
      <c r="J35" s="83"/>
      <c r="K35" s="83"/>
      <c r="L35" s="83"/>
      <c r="M35" s="84"/>
      <c r="N35" s="85"/>
    </row>
    <row r="36" spans="2:14" ht="31.9" customHeight="1">
      <c r="B36" s="80"/>
      <c r="C36" s="39"/>
      <c r="D36" s="81"/>
      <c r="E36" s="81"/>
      <c r="F36" s="82"/>
      <c r="G36" s="13"/>
      <c r="H36" s="13"/>
      <c r="I36" s="81"/>
      <c r="J36" s="83"/>
      <c r="K36" s="83"/>
      <c r="L36" s="83"/>
      <c r="M36" s="84"/>
      <c r="N36" s="85"/>
    </row>
    <row r="37" spans="2:14" ht="31.9" customHeight="1">
      <c r="B37" s="80"/>
      <c r="C37" s="39"/>
      <c r="D37" s="81"/>
      <c r="E37" s="81"/>
      <c r="F37" s="82"/>
      <c r="G37" s="13"/>
      <c r="H37" s="13"/>
      <c r="I37" s="81"/>
      <c r="J37" s="83"/>
      <c r="K37" s="83"/>
      <c r="L37" s="83"/>
      <c r="M37" s="84"/>
      <c r="N37" s="85"/>
    </row>
    <row r="38" spans="2:14" ht="31.9" customHeight="1">
      <c r="B38" s="80"/>
      <c r="C38" s="39"/>
      <c r="D38" s="81"/>
      <c r="E38" s="81"/>
      <c r="F38" s="82"/>
      <c r="G38" s="13"/>
      <c r="H38" s="13"/>
      <c r="I38" s="81"/>
      <c r="J38" s="83"/>
      <c r="K38" s="83"/>
      <c r="L38" s="83"/>
      <c r="M38" s="84"/>
      <c r="N38" s="85"/>
    </row>
    <row r="39" spans="2:14" ht="31.9" customHeight="1">
      <c r="B39" s="80"/>
      <c r="C39" s="39"/>
      <c r="D39" s="81"/>
      <c r="E39" s="81"/>
      <c r="F39" s="82"/>
      <c r="G39" s="13"/>
      <c r="H39" s="13"/>
      <c r="I39" s="81"/>
      <c r="J39" s="83"/>
      <c r="K39" s="83"/>
      <c r="L39" s="83"/>
      <c r="M39" s="84"/>
      <c r="N39" s="85"/>
    </row>
    <row r="40" spans="2:14" ht="31.9" customHeight="1">
      <c r="B40" s="80"/>
      <c r="C40" s="39"/>
      <c r="D40" s="81"/>
      <c r="E40" s="81"/>
      <c r="F40" s="82"/>
      <c r="G40" s="13"/>
      <c r="H40" s="13"/>
      <c r="I40" s="81"/>
      <c r="J40" s="83"/>
      <c r="K40" s="83"/>
      <c r="L40" s="83"/>
      <c r="M40" s="84"/>
      <c r="N40" s="85"/>
    </row>
    <row r="41" spans="2:14" ht="31.9" customHeight="1">
      <c r="B41" s="80"/>
      <c r="C41" s="39"/>
      <c r="D41" s="81"/>
      <c r="E41" s="81"/>
      <c r="F41" s="82"/>
      <c r="G41" s="13"/>
      <c r="H41" s="13"/>
      <c r="I41" s="81"/>
      <c r="J41" s="83"/>
      <c r="K41" s="83"/>
      <c r="L41" s="83"/>
      <c r="M41" s="84"/>
      <c r="N41" s="85"/>
    </row>
    <row r="42" spans="2:14" ht="31.9" customHeight="1">
      <c r="B42" s="80"/>
      <c r="C42" s="39"/>
      <c r="D42" s="81"/>
      <c r="E42" s="81"/>
      <c r="F42" s="82"/>
      <c r="G42" s="13"/>
      <c r="H42" s="13"/>
      <c r="I42" s="81"/>
      <c r="J42" s="83"/>
      <c r="K42" s="83"/>
      <c r="L42" s="83"/>
      <c r="M42" s="84"/>
      <c r="N42" s="85"/>
    </row>
    <row r="43" spans="2:14" ht="31.9" customHeight="1">
      <c r="B43" s="80"/>
      <c r="C43" s="39"/>
      <c r="D43" s="81"/>
      <c r="E43" s="81"/>
      <c r="F43" s="82"/>
      <c r="G43" s="13"/>
      <c r="H43" s="13"/>
      <c r="I43" s="81"/>
      <c r="J43" s="83"/>
      <c r="K43" s="83"/>
      <c r="L43" s="83"/>
      <c r="M43" s="84"/>
      <c r="N43" s="85"/>
    </row>
    <row r="44" spans="2:14" ht="31.9" customHeight="1">
      <c r="B44" s="80"/>
      <c r="C44" s="39"/>
      <c r="D44" s="81"/>
      <c r="E44" s="81"/>
      <c r="F44" s="82"/>
      <c r="G44" s="13"/>
      <c r="H44" s="13"/>
      <c r="I44" s="81"/>
      <c r="J44" s="83"/>
      <c r="K44" s="83"/>
      <c r="L44" s="83"/>
      <c r="M44" s="84"/>
      <c r="N44" s="85"/>
    </row>
    <row r="45" spans="2:14" ht="31.9" customHeight="1">
      <c r="B45" s="80"/>
      <c r="C45" s="39"/>
      <c r="D45" s="81"/>
      <c r="E45" s="81"/>
      <c r="F45" s="82"/>
      <c r="G45" s="13"/>
      <c r="H45" s="13"/>
      <c r="I45" s="81"/>
      <c r="J45" s="83"/>
      <c r="K45" s="83"/>
      <c r="L45" s="83"/>
      <c r="M45" s="84"/>
      <c r="N45" s="85"/>
    </row>
    <row r="46" spans="2:14" ht="31.9" customHeight="1">
      <c r="B46" s="80"/>
      <c r="C46" s="39"/>
      <c r="D46" s="81"/>
      <c r="E46" s="81"/>
      <c r="F46" s="82"/>
      <c r="G46" s="13"/>
      <c r="H46" s="13"/>
      <c r="I46" s="81"/>
      <c r="J46" s="83"/>
      <c r="K46" s="83"/>
      <c r="L46" s="83"/>
      <c r="M46" s="84"/>
      <c r="N46" s="85"/>
    </row>
    <row r="47" spans="2:14" ht="31.9" customHeight="1">
      <c r="B47" s="80"/>
      <c r="C47" s="39"/>
      <c r="D47" s="81"/>
      <c r="E47" s="81"/>
      <c r="F47" s="82"/>
      <c r="G47" s="13"/>
      <c r="H47" s="13"/>
      <c r="I47" s="81"/>
      <c r="J47" s="83"/>
      <c r="K47" s="83"/>
      <c r="L47" s="83"/>
      <c r="M47" s="84"/>
      <c r="N47" s="85"/>
    </row>
    <row r="48" spans="2:14" ht="31.9" customHeight="1">
      <c r="B48" s="80"/>
      <c r="C48" s="39"/>
      <c r="D48" s="81"/>
      <c r="E48" s="81"/>
      <c r="F48" s="82"/>
      <c r="G48" s="13"/>
      <c r="H48" s="13"/>
      <c r="I48" s="81"/>
      <c r="J48" s="83"/>
      <c r="K48" s="83"/>
      <c r="L48" s="83"/>
      <c r="M48" s="84"/>
      <c r="N48" s="85"/>
    </row>
    <row r="49" spans="2:14" ht="31.9" customHeight="1" thickBot="1">
      <c r="B49" s="80"/>
      <c r="C49" s="39"/>
      <c r="D49" s="81"/>
      <c r="E49" s="81"/>
      <c r="F49" s="82"/>
      <c r="G49" s="13"/>
      <c r="H49" s="13"/>
      <c r="I49" s="81"/>
      <c r="J49" s="83"/>
      <c r="K49" s="83"/>
      <c r="L49" s="83"/>
      <c r="M49" s="84"/>
      <c r="N49" s="85"/>
    </row>
    <row r="50" spans="2:14" s="2" customFormat="1" ht="17.25" customHeight="1" thickBot="1">
      <c r="B50" s="147" t="s">
        <v>9</v>
      </c>
      <c r="C50" s="148"/>
      <c r="D50" s="148"/>
      <c r="E50" s="148"/>
      <c r="F50" s="148"/>
      <c r="G50" s="148"/>
      <c r="H50" s="148"/>
      <c r="I50" s="148"/>
      <c r="J50" s="148"/>
      <c r="K50" s="149"/>
      <c r="L50" s="72">
        <f>SUM(L11:L17)</f>
        <v>80391.66666666666</v>
      </c>
      <c r="M50" s="72">
        <f>SUM(M11:M17)</f>
        <v>96470</v>
      </c>
      <c r="N50"/>
    </row>
    <row r="56" spans="2:13" s="11" customFormat="1" ht="18.75">
      <c r="B56" s="9"/>
      <c r="C56" s="150" t="s">
        <v>28</v>
      </c>
      <c r="D56" s="150"/>
      <c r="E56" s="150"/>
      <c r="F56" s="150"/>
      <c r="G56" s="150"/>
      <c r="H56" s="150"/>
      <c r="I56" s="150"/>
      <c r="J56" s="150"/>
      <c r="K56" s="150"/>
      <c r="L56" s="150"/>
      <c r="M56" s="150"/>
    </row>
    <row r="57" spans="2:13" s="11" customFormat="1" ht="18.75">
      <c r="B57" s="9"/>
      <c r="C57" s="77"/>
      <c r="D57" s="38"/>
      <c r="E57" s="38"/>
      <c r="F57" s="38"/>
      <c r="G57" s="38"/>
      <c r="H57" s="38"/>
      <c r="I57" s="77"/>
      <c r="J57" s="38"/>
      <c r="K57" s="25"/>
      <c r="L57" s="25"/>
      <c r="M57" s="25"/>
    </row>
    <row r="58" spans="2:13" s="11" customFormat="1" ht="18.75">
      <c r="B58" s="9"/>
      <c r="C58" s="150" t="s">
        <v>29</v>
      </c>
      <c r="D58" s="150"/>
      <c r="E58" s="150"/>
      <c r="F58" s="150"/>
      <c r="G58" s="150"/>
      <c r="H58" s="150"/>
      <c r="I58" s="150"/>
      <c r="J58" s="150"/>
      <c r="K58" s="150"/>
      <c r="L58" s="25"/>
      <c r="M58" s="25"/>
    </row>
  </sheetData>
  <mergeCells count="24">
    <mergeCell ref="B50:K50"/>
    <mergeCell ref="C56:M56"/>
    <mergeCell ref="C58:K58"/>
    <mergeCell ref="B2:N2"/>
    <mergeCell ref="C6:G6"/>
    <mergeCell ref="H6:I6"/>
    <mergeCell ref="J6:L6"/>
    <mergeCell ref="N9:N10"/>
    <mergeCell ref="C9:C10"/>
    <mergeCell ref="I9:I10"/>
    <mergeCell ref="H9:H10"/>
    <mergeCell ref="B9:B10"/>
    <mergeCell ref="J9:J10"/>
    <mergeCell ref="C5:G5"/>
    <mergeCell ref="H5:I5"/>
    <mergeCell ref="J5:L5"/>
    <mergeCell ref="D9:D10"/>
    <mergeCell ref="G9:G10"/>
    <mergeCell ref="N11:N17"/>
    <mergeCell ref="E9:E10"/>
    <mergeCell ref="F9:F10"/>
    <mergeCell ref="K9:K10"/>
    <mergeCell ref="L9:L10"/>
    <mergeCell ref="M9:M10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zoomScale="70" zoomScaleNormal="70" workbookViewId="0" topLeftCell="A1">
      <selection activeCell="K9" sqref="K9:K15"/>
    </sheetView>
  </sheetViews>
  <sheetFormatPr defaultColWidth="9.140625" defaultRowHeight="15"/>
  <cols>
    <col min="1" max="1" width="9.140625" style="11" customWidth="1"/>
    <col min="2" max="2" width="4.00390625" style="9" customWidth="1"/>
    <col min="3" max="3" width="29.7109375" style="10" customWidth="1"/>
    <col min="4" max="4" width="11.7109375" style="11" customWidth="1"/>
    <col min="5" max="5" width="6.00390625" style="11" customWidth="1"/>
    <col min="6" max="6" width="7.28125" style="11" customWidth="1"/>
    <col min="7" max="7" width="18.00390625" style="11" customWidth="1"/>
    <col min="8" max="8" width="21.7109375" style="11" customWidth="1"/>
    <col min="9" max="9" width="16.57421875" style="11" customWidth="1"/>
    <col min="10" max="11" width="14.7109375" style="11" customWidth="1"/>
    <col min="12" max="16384" width="9.140625" style="11" customWidth="1"/>
  </cols>
  <sheetData>
    <row r="2" spans="2:11" ht="21" customHeight="1">
      <c r="B2" s="156" t="s">
        <v>23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31.9" customHeight="1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ht="19.15" customHeight="1">
      <c r="B4" s="157" t="s">
        <v>162</v>
      </c>
      <c r="C4" s="158"/>
      <c r="D4" s="158"/>
      <c r="E4" s="158"/>
      <c r="F4" s="159"/>
      <c r="G4" s="157" t="s">
        <v>163</v>
      </c>
      <c r="H4" s="159"/>
      <c r="I4" s="157" t="s">
        <v>25</v>
      </c>
      <c r="J4" s="158"/>
      <c r="K4" s="159"/>
    </row>
    <row r="5" spans="2:11" ht="19.15" customHeight="1">
      <c r="B5" s="157" t="s">
        <v>161</v>
      </c>
      <c r="C5" s="158"/>
      <c r="D5" s="158"/>
      <c r="E5" s="158"/>
      <c r="F5" s="158"/>
      <c r="G5" s="160" t="s">
        <v>24</v>
      </c>
      <c r="H5" s="160"/>
      <c r="I5" s="157" t="s">
        <v>26</v>
      </c>
      <c r="J5" s="158"/>
      <c r="K5" s="159"/>
    </row>
    <row r="6" ht="45.6" customHeight="1" thickBot="1">
      <c r="B6" s="3"/>
    </row>
    <row r="7" spans="2:11" s="12" customFormat="1" ht="15" customHeight="1" thickBot="1">
      <c r="B7" s="142" t="s">
        <v>0</v>
      </c>
      <c r="C7" s="142" t="s">
        <v>1</v>
      </c>
      <c r="D7" s="142" t="s">
        <v>2</v>
      </c>
      <c r="E7" s="142" t="s">
        <v>30</v>
      </c>
      <c r="F7" s="142" t="s">
        <v>10</v>
      </c>
      <c r="G7" s="142" t="s">
        <v>4</v>
      </c>
      <c r="H7" s="142" t="s">
        <v>18</v>
      </c>
      <c r="I7" s="161" t="s">
        <v>19</v>
      </c>
      <c r="J7" s="162"/>
      <c r="K7" s="163"/>
    </row>
    <row r="8" spans="2:11" s="12" customFormat="1" ht="27.6" customHeight="1" thickBot="1">
      <c r="B8" s="143"/>
      <c r="C8" s="143"/>
      <c r="D8" s="143"/>
      <c r="E8" s="143"/>
      <c r="F8" s="143"/>
      <c r="G8" s="143"/>
      <c r="H8" s="143"/>
      <c r="I8" s="37" t="s">
        <v>20</v>
      </c>
      <c r="J8" s="37" t="s">
        <v>21</v>
      </c>
      <c r="K8" s="37" t="s">
        <v>22</v>
      </c>
    </row>
    <row r="9" spans="2:11" s="9" customFormat="1" ht="31.9" customHeight="1">
      <c r="B9" s="17">
        <v>1</v>
      </c>
      <c r="C9" s="63" t="s">
        <v>149</v>
      </c>
      <c r="D9" s="18" t="s">
        <v>150</v>
      </c>
      <c r="E9" s="19">
        <v>60</v>
      </c>
      <c r="F9" s="19" t="s">
        <v>11</v>
      </c>
      <c r="G9" s="18" t="s">
        <v>151</v>
      </c>
      <c r="H9" s="164" t="s">
        <v>165</v>
      </c>
      <c r="I9" s="26">
        <v>42139</v>
      </c>
      <c r="J9" s="26">
        <v>42155</v>
      </c>
      <c r="K9" s="167" t="s">
        <v>164</v>
      </c>
    </row>
    <row r="10" spans="2:11" ht="31.9" customHeight="1">
      <c r="B10" s="16">
        <v>2</v>
      </c>
      <c r="C10" s="64" t="s">
        <v>152</v>
      </c>
      <c r="D10" s="30" t="s">
        <v>150</v>
      </c>
      <c r="E10" s="4">
        <v>15</v>
      </c>
      <c r="F10" s="4" t="s">
        <v>11</v>
      </c>
      <c r="G10" s="30" t="s">
        <v>151</v>
      </c>
      <c r="H10" s="165"/>
      <c r="I10" s="73">
        <v>42139</v>
      </c>
      <c r="J10" s="73">
        <v>42155</v>
      </c>
      <c r="K10" s="168"/>
    </row>
    <row r="11" spans="2:11" ht="31.9" customHeight="1">
      <c r="B11" s="16">
        <v>3</v>
      </c>
      <c r="C11" s="64" t="s">
        <v>153</v>
      </c>
      <c r="D11" s="30" t="s">
        <v>150</v>
      </c>
      <c r="E11" s="4">
        <v>15</v>
      </c>
      <c r="F11" s="4" t="s">
        <v>11</v>
      </c>
      <c r="G11" s="30" t="s">
        <v>151</v>
      </c>
      <c r="H11" s="165"/>
      <c r="I11" s="73">
        <v>42139</v>
      </c>
      <c r="J11" s="73">
        <v>42155</v>
      </c>
      <c r="K11" s="168"/>
    </row>
    <row r="12" spans="2:11" ht="31.9" customHeight="1">
      <c r="B12" s="16">
        <v>4</v>
      </c>
      <c r="C12" s="64" t="s">
        <v>154</v>
      </c>
      <c r="D12" s="30" t="s">
        <v>150</v>
      </c>
      <c r="E12" s="4">
        <v>1</v>
      </c>
      <c r="F12" s="4" t="s">
        <v>11</v>
      </c>
      <c r="G12" s="30" t="s">
        <v>155</v>
      </c>
      <c r="H12" s="165"/>
      <c r="I12" s="73">
        <v>42139</v>
      </c>
      <c r="J12" s="73">
        <v>42155</v>
      </c>
      <c r="K12" s="168"/>
    </row>
    <row r="13" spans="2:11" ht="31.9" customHeight="1">
      <c r="B13" s="16">
        <v>5</v>
      </c>
      <c r="C13" s="64" t="s">
        <v>156</v>
      </c>
      <c r="D13" s="30" t="s">
        <v>150</v>
      </c>
      <c r="E13" s="4">
        <v>4</v>
      </c>
      <c r="F13" s="4" t="s">
        <v>11</v>
      </c>
      <c r="G13" s="30" t="s">
        <v>157</v>
      </c>
      <c r="H13" s="165"/>
      <c r="I13" s="73">
        <v>42139</v>
      </c>
      <c r="J13" s="73">
        <v>42155</v>
      </c>
      <c r="K13" s="168"/>
    </row>
    <row r="14" spans="2:11" s="9" customFormat="1" ht="31.9" customHeight="1">
      <c r="B14" s="16">
        <v>6</v>
      </c>
      <c r="C14" s="64" t="s">
        <v>158</v>
      </c>
      <c r="D14" s="30" t="s">
        <v>150</v>
      </c>
      <c r="E14" s="4">
        <v>1</v>
      </c>
      <c r="F14" s="4" t="s">
        <v>11</v>
      </c>
      <c r="G14" s="30"/>
      <c r="H14" s="165"/>
      <c r="I14" s="73">
        <v>42139</v>
      </c>
      <c r="J14" s="73">
        <v>42155</v>
      </c>
      <c r="K14" s="168"/>
    </row>
    <row r="15" spans="2:11" ht="31.9" customHeight="1" thickBot="1">
      <c r="B15" s="6">
        <v>7</v>
      </c>
      <c r="C15" s="65" t="s">
        <v>159</v>
      </c>
      <c r="D15" s="32" t="s">
        <v>150</v>
      </c>
      <c r="E15" s="7">
        <v>4</v>
      </c>
      <c r="F15" s="7" t="s">
        <v>11</v>
      </c>
      <c r="G15" s="32" t="s">
        <v>160</v>
      </c>
      <c r="H15" s="166"/>
      <c r="I15" s="74">
        <v>42139</v>
      </c>
      <c r="J15" s="74">
        <v>42155</v>
      </c>
      <c r="K15" s="169"/>
    </row>
    <row r="16" ht="61.9" customHeight="1"/>
    <row r="17" spans="3:10" ht="18.75">
      <c r="C17" s="150" t="s">
        <v>28</v>
      </c>
      <c r="D17" s="150"/>
      <c r="E17" s="150"/>
      <c r="F17" s="150"/>
      <c r="G17" s="150"/>
      <c r="H17" s="150"/>
      <c r="I17" s="150"/>
      <c r="J17" s="150"/>
    </row>
    <row r="18" spans="3:10" ht="18.75">
      <c r="C18" s="24"/>
      <c r="D18" s="25"/>
      <c r="E18" s="25"/>
      <c r="F18" s="25"/>
      <c r="G18" s="25"/>
      <c r="H18" s="25"/>
      <c r="I18" s="25"/>
      <c r="J18" s="25"/>
    </row>
    <row r="19" spans="3:10" ht="18.75">
      <c r="C19" s="150" t="s">
        <v>29</v>
      </c>
      <c r="D19" s="150"/>
      <c r="E19" s="150"/>
      <c r="F19" s="150"/>
      <c r="G19" s="150"/>
      <c r="H19" s="150"/>
      <c r="I19" s="150"/>
      <c r="J19" s="150"/>
    </row>
  </sheetData>
  <mergeCells count="19">
    <mergeCell ref="C17:J17"/>
    <mergeCell ref="C19:J19"/>
    <mergeCell ref="I7:K7"/>
    <mergeCell ref="H9:H15"/>
    <mergeCell ref="K9:K15"/>
    <mergeCell ref="B7:B8"/>
    <mergeCell ref="C7:C8"/>
    <mergeCell ref="D7:D8"/>
    <mergeCell ref="E7:E8"/>
    <mergeCell ref="B2:K2"/>
    <mergeCell ref="F7:F8"/>
    <mergeCell ref="G7:G8"/>
    <mergeCell ref="H7:H8"/>
    <mergeCell ref="I4:K4"/>
    <mergeCell ref="I5:K5"/>
    <mergeCell ref="B4:F4"/>
    <mergeCell ref="G4:H4"/>
    <mergeCell ref="B5:F5"/>
    <mergeCell ref="G5:H5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zoomScale="60" zoomScaleNormal="60" workbookViewId="0" topLeftCell="A1">
      <selection activeCell="B9" sqref="B9:I18"/>
    </sheetView>
  </sheetViews>
  <sheetFormatPr defaultColWidth="9.140625" defaultRowHeight="15"/>
  <cols>
    <col min="2" max="2" width="6.00390625" style="2" customWidth="1"/>
    <col min="3" max="3" width="25.140625" style="2" customWidth="1"/>
    <col min="4" max="4" width="10.28125" style="0" customWidth="1"/>
    <col min="5" max="5" width="7.28125" style="0" customWidth="1"/>
    <col min="6" max="7" width="11.28125" style="0" customWidth="1"/>
    <col min="8" max="8" width="13.28125" style="0" customWidth="1"/>
    <col min="9" max="9" width="13.7109375" style="0" customWidth="1"/>
    <col min="10" max="10" width="10.00390625" style="0" customWidth="1"/>
  </cols>
  <sheetData>
    <row r="2" spans="2:9" ht="27" customHeight="1">
      <c r="B2" s="151" t="s">
        <v>27</v>
      </c>
      <c r="C2" s="151"/>
      <c r="D2" s="151"/>
      <c r="E2" s="151"/>
      <c r="F2" s="151"/>
      <c r="G2" s="151"/>
      <c r="H2" s="151"/>
      <c r="I2" s="151"/>
    </row>
    <row r="3" spans="2:9" ht="18.75" customHeight="1">
      <c r="B3" s="29"/>
      <c r="D3" s="29"/>
      <c r="E3" s="29"/>
      <c r="F3" s="29"/>
      <c r="G3" s="29"/>
      <c r="H3" s="29"/>
      <c r="I3" s="29"/>
    </row>
    <row r="4" spans="3:8" ht="15.75">
      <c r="C4" s="33"/>
      <c r="D4" s="8"/>
      <c r="E4" s="8"/>
      <c r="F4" s="8"/>
      <c r="G4" s="8"/>
      <c r="H4" s="8"/>
    </row>
    <row r="5" spans="3:8" ht="15.75" customHeight="1">
      <c r="C5" s="157" t="s">
        <v>33</v>
      </c>
      <c r="D5" s="159"/>
      <c r="E5" s="28" t="s">
        <v>35</v>
      </c>
      <c r="F5" s="157" t="s">
        <v>25</v>
      </c>
      <c r="G5" s="158"/>
      <c r="H5" s="159"/>
    </row>
    <row r="6" spans="3:8" ht="31.9" customHeight="1">
      <c r="C6" s="174" t="s">
        <v>34</v>
      </c>
      <c r="D6" s="175"/>
      <c r="E6" s="28" t="s">
        <v>24</v>
      </c>
      <c r="F6" s="157" t="s">
        <v>26</v>
      </c>
      <c r="G6" s="158"/>
      <c r="H6" s="159"/>
    </row>
    <row r="7" spans="3:8" ht="31.9" customHeight="1">
      <c r="C7" s="13"/>
      <c r="D7" s="13"/>
      <c r="E7" s="39"/>
      <c r="F7" s="39"/>
      <c r="G7" s="39"/>
      <c r="H7" s="39"/>
    </row>
    <row r="8" ht="16.5" thickBot="1">
      <c r="B8" s="3"/>
    </row>
    <row r="9" spans="2:9" s="1" customFormat="1" ht="15" customHeight="1">
      <c r="B9" s="142" t="s">
        <v>0</v>
      </c>
      <c r="C9" s="142" t="s">
        <v>1</v>
      </c>
      <c r="D9" s="142" t="s">
        <v>3</v>
      </c>
      <c r="E9" s="142" t="s">
        <v>10</v>
      </c>
      <c r="F9" s="142" t="s">
        <v>5</v>
      </c>
      <c r="G9" s="142" t="s">
        <v>6</v>
      </c>
      <c r="H9" s="142" t="s">
        <v>7</v>
      </c>
      <c r="I9" s="142" t="s">
        <v>8</v>
      </c>
    </row>
    <row r="10" spans="2:9" s="1" customFormat="1" ht="15.75" thickBot="1">
      <c r="B10" s="143"/>
      <c r="C10" s="143"/>
      <c r="D10" s="143"/>
      <c r="E10" s="143"/>
      <c r="F10" s="143"/>
      <c r="G10" s="143"/>
      <c r="H10" s="143"/>
      <c r="I10" s="143"/>
    </row>
    <row r="11" spans="2:9" s="2" customFormat="1" ht="35.45" customHeight="1">
      <c r="B11" s="17">
        <v>1</v>
      </c>
      <c r="C11" s="63" t="s">
        <v>149</v>
      </c>
      <c r="D11" s="19">
        <v>60</v>
      </c>
      <c r="E11" s="19" t="s">
        <v>11</v>
      </c>
      <c r="F11" s="20">
        <f aca="true" t="shared" si="0" ref="F11:F17">G11/1.2</f>
        <v>183.33333333333334</v>
      </c>
      <c r="G11" s="20">
        <v>220</v>
      </c>
      <c r="H11" s="20">
        <f>F11*D11</f>
        <v>11000</v>
      </c>
      <c r="I11" s="21">
        <f>G11*D11</f>
        <v>13200</v>
      </c>
    </row>
    <row r="12" spans="2:9" ht="35.45" customHeight="1">
      <c r="B12" s="16">
        <v>2</v>
      </c>
      <c r="C12" s="64" t="s">
        <v>152</v>
      </c>
      <c r="D12" s="4">
        <v>15</v>
      </c>
      <c r="E12" s="4" t="s">
        <v>11</v>
      </c>
      <c r="F12" s="14">
        <f t="shared" si="0"/>
        <v>750</v>
      </c>
      <c r="G12" s="14">
        <v>900</v>
      </c>
      <c r="H12" s="14">
        <f aca="true" t="shared" si="1" ref="H12:H17">F12*D12</f>
        <v>11250</v>
      </c>
      <c r="I12" s="75">
        <f aca="true" t="shared" si="2" ref="I12:I17">G12*D12</f>
        <v>13500</v>
      </c>
    </row>
    <row r="13" spans="2:9" ht="35.45" customHeight="1">
      <c r="B13" s="16">
        <v>3</v>
      </c>
      <c r="C13" s="64" t="s">
        <v>153</v>
      </c>
      <c r="D13" s="4">
        <v>15</v>
      </c>
      <c r="E13" s="4" t="s">
        <v>11</v>
      </c>
      <c r="F13" s="14">
        <f t="shared" si="0"/>
        <v>533.3333333333334</v>
      </c>
      <c r="G13" s="14">
        <v>640</v>
      </c>
      <c r="H13" s="14">
        <f t="shared" si="1"/>
        <v>8000.000000000001</v>
      </c>
      <c r="I13" s="75">
        <f t="shared" si="2"/>
        <v>9600</v>
      </c>
    </row>
    <row r="14" spans="2:9" ht="35.45" customHeight="1">
      <c r="B14" s="16">
        <v>4</v>
      </c>
      <c r="C14" s="64" t="s">
        <v>154</v>
      </c>
      <c r="D14" s="4">
        <v>1</v>
      </c>
      <c r="E14" s="4" t="s">
        <v>11</v>
      </c>
      <c r="F14" s="14">
        <f t="shared" si="0"/>
        <v>8166.666666666667</v>
      </c>
      <c r="G14" s="14">
        <v>9800</v>
      </c>
      <c r="H14" s="14">
        <f t="shared" si="1"/>
        <v>8166.666666666667</v>
      </c>
      <c r="I14" s="75">
        <f t="shared" si="2"/>
        <v>9800</v>
      </c>
    </row>
    <row r="15" spans="2:9" ht="35.45" customHeight="1">
      <c r="B15" s="16">
        <v>5</v>
      </c>
      <c r="C15" s="64" t="s">
        <v>156</v>
      </c>
      <c r="D15" s="4">
        <v>4</v>
      </c>
      <c r="E15" s="4" t="s">
        <v>11</v>
      </c>
      <c r="F15" s="14">
        <f t="shared" si="0"/>
        <v>4083.3333333333335</v>
      </c>
      <c r="G15" s="14">
        <v>4900</v>
      </c>
      <c r="H15" s="14">
        <f t="shared" si="1"/>
        <v>16333.333333333334</v>
      </c>
      <c r="I15" s="75">
        <f t="shared" si="2"/>
        <v>19600</v>
      </c>
    </row>
    <row r="16" spans="2:9" ht="35.45" customHeight="1">
      <c r="B16" s="16">
        <v>6</v>
      </c>
      <c r="C16" s="64" t="s">
        <v>158</v>
      </c>
      <c r="D16" s="4">
        <v>1</v>
      </c>
      <c r="E16" s="4" t="s">
        <v>11</v>
      </c>
      <c r="F16" s="14">
        <f t="shared" si="0"/>
        <v>641.6666666666667</v>
      </c>
      <c r="G16" s="14">
        <v>770</v>
      </c>
      <c r="H16" s="14">
        <f t="shared" si="1"/>
        <v>641.6666666666667</v>
      </c>
      <c r="I16" s="75">
        <f t="shared" si="2"/>
        <v>770</v>
      </c>
    </row>
    <row r="17" spans="2:9" ht="35.45" customHeight="1" thickBot="1">
      <c r="B17" s="6">
        <v>7</v>
      </c>
      <c r="C17" s="65" t="s">
        <v>159</v>
      </c>
      <c r="D17" s="7">
        <v>4</v>
      </c>
      <c r="E17" s="7" t="s">
        <v>11</v>
      </c>
      <c r="F17" s="23">
        <f t="shared" si="0"/>
        <v>6250</v>
      </c>
      <c r="G17" s="23">
        <v>7500</v>
      </c>
      <c r="H17" s="23">
        <f t="shared" si="1"/>
        <v>25000</v>
      </c>
      <c r="I17" s="76">
        <f t="shared" si="2"/>
        <v>30000</v>
      </c>
    </row>
    <row r="18" spans="2:9" s="2" customFormat="1" ht="17.25" customHeight="1" thickBot="1">
      <c r="B18" s="171" t="s">
        <v>9</v>
      </c>
      <c r="C18" s="172"/>
      <c r="D18" s="172"/>
      <c r="E18" s="172"/>
      <c r="F18" s="172"/>
      <c r="G18" s="173"/>
      <c r="H18" s="5">
        <f>SUM(H11:H17)</f>
        <v>80391.66666666666</v>
      </c>
      <c r="I18" s="5">
        <f>SUM(I11:I17)</f>
        <v>96470</v>
      </c>
    </row>
    <row r="24" spans="2:9" s="11" customFormat="1" ht="23.25">
      <c r="B24" s="9"/>
      <c r="C24" s="170" t="s">
        <v>31</v>
      </c>
      <c r="D24" s="170"/>
      <c r="E24" s="170"/>
      <c r="F24" s="170"/>
      <c r="G24" s="170"/>
      <c r="H24" s="170"/>
      <c r="I24" s="170"/>
    </row>
    <row r="25" spans="2:7" s="11" customFormat="1" ht="23.25">
      <c r="B25" s="9"/>
      <c r="C25" s="34"/>
      <c r="D25" s="35"/>
      <c r="E25" s="35"/>
      <c r="F25" s="35"/>
      <c r="G25" s="36"/>
    </row>
    <row r="26" spans="2:7" s="11" customFormat="1" ht="23.25">
      <c r="B26" s="9"/>
      <c r="C26" s="170" t="s">
        <v>32</v>
      </c>
      <c r="D26" s="170"/>
      <c r="E26" s="170"/>
      <c r="F26" s="170"/>
      <c r="G26" s="170"/>
    </row>
  </sheetData>
  <mergeCells count="16">
    <mergeCell ref="C24:I24"/>
    <mergeCell ref="C26:G26"/>
    <mergeCell ref="B18:G18"/>
    <mergeCell ref="B2:I2"/>
    <mergeCell ref="H9:H10"/>
    <mergeCell ref="I9:I10"/>
    <mergeCell ref="B9:B10"/>
    <mergeCell ref="C5:D5"/>
    <mergeCell ref="F5:H5"/>
    <mergeCell ref="C6:D6"/>
    <mergeCell ref="F6:H6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49"/>
  <sheetViews>
    <sheetView view="pageBreakPreview" zoomScale="60" workbookViewId="0" topLeftCell="A1">
      <selection activeCell="C3" sqref="C3:L3"/>
    </sheetView>
  </sheetViews>
  <sheetFormatPr defaultColWidth="8.8515625" defaultRowHeight="15"/>
  <cols>
    <col min="1" max="2" width="8.8515625" style="9" customWidth="1"/>
    <col min="3" max="3" width="4.8515625" style="43" customWidth="1"/>
    <col min="4" max="4" width="8.8515625" style="9" customWidth="1"/>
    <col min="5" max="5" width="21.8515625" style="9" customWidth="1"/>
    <col min="6" max="6" width="11.8515625" style="9" customWidth="1"/>
    <col min="7" max="7" width="16.140625" style="9" customWidth="1"/>
    <col min="8" max="8" width="14.00390625" style="9" customWidth="1"/>
    <col min="9" max="9" width="13.140625" style="9" customWidth="1"/>
    <col min="10" max="10" width="15.57421875" style="9" customWidth="1"/>
    <col min="11" max="11" width="14.8515625" style="9" customWidth="1"/>
    <col min="12" max="12" width="14.28125" style="9" customWidth="1"/>
    <col min="13" max="16384" width="8.8515625" style="9" customWidth="1"/>
  </cols>
  <sheetData>
    <row r="3" spans="3:12" ht="29.45" customHeight="1"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6" ht="15.75" thickBot="1"/>
    <row r="7" spans="3:12" ht="28.9" customHeight="1" thickBot="1">
      <c r="C7" s="48" t="s">
        <v>36</v>
      </c>
      <c r="D7" s="49" t="s">
        <v>37</v>
      </c>
      <c r="E7" s="49" t="s">
        <v>38</v>
      </c>
      <c r="F7" s="50" t="s">
        <v>39</v>
      </c>
      <c r="G7" s="49" t="s">
        <v>40</v>
      </c>
      <c r="H7" s="50" t="s">
        <v>41</v>
      </c>
      <c r="I7" s="51" t="s">
        <v>42</v>
      </c>
      <c r="J7" s="52" t="s">
        <v>143</v>
      </c>
      <c r="K7" s="52" t="s">
        <v>144</v>
      </c>
      <c r="L7" s="53" t="s">
        <v>145</v>
      </c>
    </row>
    <row r="8" spans="3:12" ht="13.9" customHeight="1">
      <c r="C8" s="46">
        <v>1</v>
      </c>
      <c r="D8" s="41" t="s">
        <v>43</v>
      </c>
      <c r="E8" s="41" t="s">
        <v>44</v>
      </c>
      <c r="F8" s="180" t="s">
        <v>45</v>
      </c>
      <c r="G8" s="41" t="s">
        <v>46</v>
      </c>
      <c r="H8" s="177" t="s">
        <v>148</v>
      </c>
      <c r="I8" s="180" t="s">
        <v>47</v>
      </c>
      <c r="J8" s="56">
        <f>K8/1.2</f>
        <v>750</v>
      </c>
      <c r="K8" s="56">
        <f>900</f>
        <v>900</v>
      </c>
      <c r="L8" s="60">
        <f>K8/18.9</f>
        <v>47.61904761904762</v>
      </c>
    </row>
    <row r="9" spans="3:12" ht="15">
      <c r="C9" s="44">
        <v>2</v>
      </c>
      <c r="D9" s="40" t="s">
        <v>48</v>
      </c>
      <c r="E9" s="40" t="s">
        <v>49</v>
      </c>
      <c r="F9" s="181"/>
      <c r="G9" s="40" t="s">
        <v>50</v>
      </c>
      <c r="H9" s="178"/>
      <c r="I9" s="181"/>
      <c r="J9" s="57">
        <f>K9/1.2</f>
        <v>816.6666666666667</v>
      </c>
      <c r="K9" s="57">
        <v>980</v>
      </c>
      <c r="L9" s="61">
        <f aca="true" t="shared" si="0" ref="L9:L44">K9/18.9</f>
        <v>51.851851851851855</v>
      </c>
    </row>
    <row r="10" spans="3:12" ht="15">
      <c r="C10" s="44">
        <v>3</v>
      </c>
      <c r="D10" s="40" t="s">
        <v>51</v>
      </c>
      <c r="E10" s="40" t="s">
        <v>49</v>
      </c>
      <c r="F10" s="181"/>
      <c r="G10" s="40" t="s">
        <v>50</v>
      </c>
      <c r="H10" s="178"/>
      <c r="I10" s="181"/>
      <c r="J10" s="57">
        <f aca="true" t="shared" si="1" ref="J10:J44">K10/1.2</f>
        <v>816.6666666666667</v>
      </c>
      <c r="K10" s="57">
        <v>980</v>
      </c>
      <c r="L10" s="61">
        <f t="shared" si="0"/>
        <v>51.851851851851855</v>
      </c>
    </row>
    <row r="11" spans="3:12" ht="15">
      <c r="C11" s="44">
        <v>4</v>
      </c>
      <c r="D11" s="40" t="s">
        <v>52</v>
      </c>
      <c r="E11" s="40" t="s">
        <v>49</v>
      </c>
      <c r="F11" s="181"/>
      <c r="G11" s="40" t="s">
        <v>50</v>
      </c>
      <c r="H11" s="178"/>
      <c r="I11" s="181"/>
      <c r="J11" s="57">
        <f t="shared" si="1"/>
        <v>816.6666666666667</v>
      </c>
      <c r="K11" s="57">
        <v>980</v>
      </c>
      <c r="L11" s="61">
        <f t="shared" si="0"/>
        <v>51.851851851851855</v>
      </c>
    </row>
    <row r="12" spans="3:12" ht="15">
      <c r="C12" s="44">
        <v>5</v>
      </c>
      <c r="D12" s="40" t="s">
        <v>53</v>
      </c>
      <c r="E12" s="40" t="s">
        <v>54</v>
      </c>
      <c r="F12" s="181"/>
      <c r="G12" s="40" t="s">
        <v>55</v>
      </c>
      <c r="H12" s="178"/>
      <c r="I12" s="181"/>
      <c r="J12" s="57">
        <f t="shared" si="1"/>
        <v>1080</v>
      </c>
      <c r="K12" s="57">
        <v>1296</v>
      </c>
      <c r="L12" s="61">
        <f t="shared" si="0"/>
        <v>68.57142857142858</v>
      </c>
    </row>
    <row r="13" spans="3:12" ht="15">
      <c r="C13" s="44">
        <v>6</v>
      </c>
      <c r="D13" s="40" t="s">
        <v>56</v>
      </c>
      <c r="E13" s="40" t="s">
        <v>54</v>
      </c>
      <c r="F13" s="181"/>
      <c r="G13" s="40" t="s">
        <v>57</v>
      </c>
      <c r="H13" s="178"/>
      <c r="I13" s="181"/>
      <c r="J13" s="57">
        <f t="shared" si="1"/>
        <v>1080</v>
      </c>
      <c r="K13" s="57">
        <v>1296</v>
      </c>
      <c r="L13" s="61">
        <f t="shared" si="0"/>
        <v>68.57142857142858</v>
      </c>
    </row>
    <row r="14" spans="3:12" ht="15">
      <c r="C14" s="44">
        <v>7</v>
      </c>
      <c r="D14" s="40" t="s">
        <v>58</v>
      </c>
      <c r="E14" s="40" t="s">
        <v>59</v>
      </c>
      <c r="F14" s="181"/>
      <c r="G14" s="40" t="s">
        <v>60</v>
      </c>
      <c r="H14" s="178"/>
      <c r="I14" s="181"/>
      <c r="J14" s="57">
        <f t="shared" si="1"/>
        <v>666.6666666666667</v>
      </c>
      <c r="K14" s="57">
        <v>800</v>
      </c>
      <c r="L14" s="61">
        <f t="shared" si="0"/>
        <v>42.32804232804233</v>
      </c>
    </row>
    <row r="15" spans="3:12" ht="15">
      <c r="C15" s="44">
        <v>8</v>
      </c>
      <c r="D15" s="40" t="s">
        <v>61</v>
      </c>
      <c r="E15" s="40" t="s">
        <v>62</v>
      </c>
      <c r="F15" s="181"/>
      <c r="G15" s="40" t="s">
        <v>63</v>
      </c>
      <c r="H15" s="178"/>
      <c r="I15" s="181"/>
      <c r="J15" s="57">
        <f t="shared" si="1"/>
        <v>950</v>
      </c>
      <c r="K15" s="57">
        <v>1140</v>
      </c>
      <c r="L15" s="61">
        <f t="shared" si="0"/>
        <v>60.31746031746032</v>
      </c>
    </row>
    <row r="16" spans="3:12" ht="15">
      <c r="C16" s="44">
        <v>9</v>
      </c>
      <c r="D16" s="40" t="s">
        <v>64</v>
      </c>
      <c r="E16" s="40" t="s">
        <v>65</v>
      </c>
      <c r="F16" s="181"/>
      <c r="G16" s="40" t="s">
        <v>66</v>
      </c>
      <c r="H16" s="178"/>
      <c r="I16" s="181"/>
      <c r="J16" s="57">
        <f t="shared" si="1"/>
        <v>750</v>
      </c>
      <c r="K16" s="57">
        <v>900</v>
      </c>
      <c r="L16" s="61">
        <f t="shared" si="0"/>
        <v>47.61904761904762</v>
      </c>
    </row>
    <row r="17" spans="3:12" ht="15">
      <c r="C17" s="44">
        <v>10</v>
      </c>
      <c r="D17" s="40" t="s">
        <v>67</v>
      </c>
      <c r="E17" s="40" t="s">
        <v>68</v>
      </c>
      <c r="F17" s="181"/>
      <c r="G17" s="40" t="s">
        <v>69</v>
      </c>
      <c r="H17" s="178"/>
      <c r="I17" s="181"/>
      <c r="J17" s="57">
        <f t="shared" si="1"/>
        <v>750</v>
      </c>
      <c r="K17" s="57">
        <v>900</v>
      </c>
      <c r="L17" s="61">
        <f t="shared" si="0"/>
        <v>47.61904761904762</v>
      </c>
    </row>
    <row r="18" spans="3:12" ht="15">
      <c r="C18" s="44">
        <v>11</v>
      </c>
      <c r="D18" s="40" t="s">
        <v>70</v>
      </c>
      <c r="E18" s="40" t="s">
        <v>71</v>
      </c>
      <c r="F18" s="181"/>
      <c r="G18" s="40" t="s">
        <v>72</v>
      </c>
      <c r="H18" s="178"/>
      <c r="I18" s="181"/>
      <c r="J18" s="57">
        <f t="shared" si="1"/>
        <v>191.66666666666669</v>
      </c>
      <c r="K18" s="57">
        <v>230</v>
      </c>
      <c r="L18" s="61">
        <f t="shared" si="0"/>
        <v>12.169312169312171</v>
      </c>
    </row>
    <row r="19" spans="3:12" ht="15">
      <c r="C19" s="44">
        <v>12</v>
      </c>
      <c r="D19" s="40" t="s">
        <v>73</v>
      </c>
      <c r="E19" s="40" t="s">
        <v>74</v>
      </c>
      <c r="F19" s="181"/>
      <c r="G19" s="40" t="s">
        <v>75</v>
      </c>
      <c r="H19" s="178"/>
      <c r="I19" s="181"/>
      <c r="J19" s="57">
        <f t="shared" si="1"/>
        <v>125</v>
      </c>
      <c r="K19" s="57">
        <v>150</v>
      </c>
      <c r="L19" s="61">
        <f t="shared" si="0"/>
        <v>7.936507936507937</v>
      </c>
    </row>
    <row r="20" spans="3:12" ht="15">
      <c r="C20" s="44">
        <v>13</v>
      </c>
      <c r="D20" s="40" t="s">
        <v>76</v>
      </c>
      <c r="E20" s="40" t="s">
        <v>77</v>
      </c>
      <c r="F20" s="181"/>
      <c r="G20" s="40" t="s">
        <v>78</v>
      </c>
      <c r="H20" s="178"/>
      <c r="I20" s="181"/>
      <c r="J20" s="57">
        <f t="shared" si="1"/>
        <v>1208.3333333333335</v>
      </c>
      <c r="K20" s="57">
        <v>1450</v>
      </c>
      <c r="L20" s="61">
        <f t="shared" si="0"/>
        <v>76.71957671957672</v>
      </c>
    </row>
    <row r="21" spans="3:12" ht="15">
      <c r="C21" s="44">
        <v>14</v>
      </c>
      <c r="D21" s="40" t="s">
        <v>79</v>
      </c>
      <c r="E21" s="40" t="s">
        <v>80</v>
      </c>
      <c r="F21" s="181"/>
      <c r="G21" s="40" t="s">
        <v>78</v>
      </c>
      <c r="H21" s="178"/>
      <c r="I21" s="181"/>
      <c r="J21" s="57">
        <f t="shared" si="1"/>
        <v>1375</v>
      </c>
      <c r="K21" s="57">
        <v>1650</v>
      </c>
      <c r="L21" s="61">
        <f t="shared" si="0"/>
        <v>87.3015873015873</v>
      </c>
    </row>
    <row r="22" spans="3:12" ht="15">
      <c r="C22" s="44">
        <v>15</v>
      </c>
      <c r="D22" s="40" t="s">
        <v>81</v>
      </c>
      <c r="E22" s="40" t="s">
        <v>82</v>
      </c>
      <c r="F22" s="181"/>
      <c r="G22" s="40" t="s">
        <v>78</v>
      </c>
      <c r="H22" s="178"/>
      <c r="I22" s="181"/>
      <c r="J22" s="57">
        <f t="shared" si="1"/>
        <v>1333.3333333333335</v>
      </c>
      <c r="K22" s="57">
        <v>1600</v>
      </c>
      <c r="L22" s="61">
        <f t="shared" si="0"/>
        <v>84.65608465608466</v>
      </c>
    </row>
    <row r="23" spans="3:12" ht="15">
      <c r="C23" s="44">
        <v>16</v>
      </c>
      <c r="D23" s="40" t="s">
        <v>83</v>
      </c>
      <c r="E23" s="40" t="s">
        <v>84</v>
      </c>
      <c r="F23" s="181"/>
      <c r="G23" s="40" t="s">
        <v>78</v>
      </c>
      <c r="H23" s="178"/>
      <c r="I23" s="181"/>
      <c r="J23" s="57">
        <f t="shared" si="1"/>
        <v>1625</v>
      </c>
      <c r="K23" s="57">
        <v>1950</v>
      </c>
      <c r="L23" s="61">
        <f t="shared" si="0"/>
        <v>103.17460317460318</v>
      </c>
    </row>
    <row r="24" spans="3:12" ht="15">
      <c r="C24" s="44">
        <v>17</v>
      </c>
      <c r="D24" s="40" t="s">
        <v>85</v>
      </c>
      <c r="E24" s="40" t="s">
        <v>86</v>
      </c>
      <c r="F24" s="181"/>
      <c r="G24" s="40" t="s">
        <v>78</v>
      </c>
      <c r="H24" s="178"/>
      <c r="I24" s="181"/>
      <c r="J24" s="57">
        <f t="shared" si="1"/>
        <v>1533.3333333333335</v>
      </c>
      <c r="K24" s="57">
        <v>1840</v>
      </c>
      <c r="L24" s="61">
        <f t="shared" si="0"/>
        <v>97.35449735449737</v>
      </c>
    </row>
    <row r="25" spans="3:12" ht="15">
      <c r="C25" s="44">
        <v>18</v>
      </c>
      <c r="D25" s="40" t="s">
        <v>87</v>
      </c>
      <c r="E25" s="40" t="s">
        <v>88</v>
      </c>
      <c r="F25" s="181"/>
      <c r="G25" s="40" t="s">
        <v>89</v>
      </c>
      <c r="H25" s="178"/>
      <c r="I25" s="181"/>
      <c r="J25" s="57">
        <f t="shared" si="1"/>
        <v>950</v>
      </c>
      <c r="K25" s="57">
        <v>1140</v>
      </c>
      <c r="L25" s="61">
        <f t="shared" si="0"/>
        <v>60.31746031746032</v>
      </c>
    </row>
    <row r="26" spans="3:12" ht="15">
      <c r="C26" s="44">
        <v>19</v>
      </c>
      <c r="D26" s="40" t="s">
        <v>90</v>
      </c>
      <c r="E26" s="40" t="s">
        <v>91</v>
      </c>
      <c r="F26" s="181"/>
      <c r="G26" s="40" t="s">
        <v>92</v>
      </c>
      <c r="H26" s="178"/>
      <c r="I26" s="181"/>
      <c r="J26" s="57">
        <f t="shared" si="1"/>
        <v>560</v>
      </c>
      <c r="K26" s="57">
        <v>672</v>
      </c>
      <c r="L26" s="61">
        <f t="shared" si="0"/>
        <v>35.55555555555556</v>
      </c>
    </row>
    <row r="27" spans="3:12" ht="15">
      <c r="C27" s="44">
        <v>20</v>
      </c>
      <c r="D27" s="40" t="s">
        <v>93</v>
      </c>
      <c r="E27" s="40" t="s">
        <v>94</v>
      </c>
      <c r="F27" s="181"/>
      <c r="G27" s="40" t="s">
        <v>95</v>
      </c>
      <c r="H27" s="178"/>
      <c r="I27" s="181"/>
      <c r="J27" s="57">
        <f t="shared" si="1"/>
        <v>250</v>
      </c>
      <c r="K27" s="57">
        <v>300</v>
      </c>
      <c r="L27" s="61">
        <f t="shared" si="0"/>
        <v>15.873015873015873</v>
      </c>
    </row>
    <row r="28" spans="3:12" ht="15">
      <c r="C28" s="44">
        <v>21</v>
      </c>
      <c r="D28" s="182" t="s">
        <v>96</v>
      </c>
      <c r="E28" s="182" t="s">
        <v>97</v>
      </c>
      <c r="F28" s="181"/>
      <c r="G28" s="40" t="s">
        <v>98</v>
      </c>
      <c r="H28" s="178"/>
      <c r="I28" s="181"/>
      <c r="J28" s="57">
        <f t="shared" si="1"/>
        <v>950</v>
      </c>
      <c r="K28" s="57">
        <v>1140</v>
      </c>
      <c r="L28" s="61">
        <f t="shared" si="0"/>
        <v>60.31746031746032</v>
      </c>
    </row>
    <row r="29" spans="3:12" ht="15">
      <c r="C29" s="44">
        <v>22</v>
      </c>
      <c r="D29" s="182"/>
      <c r="E29" s="182"/>
      <c r="F29" s="181"/>
      <c r="G29" s="40" t="s">
        <v>99</v>
      </c>
      <c r="H29" s="178"/>
      <c r="I29" s="181"/>
      <c r="J29" s="57">
        <f t="shared" si="1"/>
        <v>1220.8333333333335</v>
      </c>
      <c r="K29" s="57">
        <v>1465</v>
      </c>
      <c r="L29" s="61">
        <f t="shared" si="0"/>
        <v>77.51322751322752</v>
      </c>
    </row>
    <row r="30" spans="3:12" ht="15">
      <c r="C30" s="44">
        <v>23</v>
      </c>
      <c r="D30" s="40" t="s">
        <v>100</v>
      </c>
      <c r="E30" s="40" t="s">
        <v>101</v>
      </c>
      <c r="F30" s="181"/>
      <c r="G30" s="40" t="s">
        <v>102</v>
      </c>
      <c r="H30" s="178"/>
      <c r="I30" s="181"/>
      <c r="J30" s="57">
        <f t="shared" si="1"/>
        <v>100</v>
      </c>
      <c r="K30" s="57">
        <v>120</v>
      </c>
      <c r="L30" s="61">
        <f t="shared" si="0"/>
        <v>6.34920634920635</v>
      </c>
    </row>
    <row r="31" spans="3:12" ht="15">
      <c r="C31" s="44">
        <v>24</v>
      </c>
      <c r="D31" s="40" t="s">
        <v>103</v>
      </c>
      <c r="E31" s="40" t="s">
        <v>104</v>
      </c>
      <c r="F31" s="181"/>
      <c r="G31" s="40" t="s">
        <v>105</v>
      </c>
      <c r="H31" s="178"/>
      <c r="I31" s="181"/>
      <c r="J31" s="57">
        <f t="shared" si="1"/>
        <v>75</v>
      </c>
      <c r="K31" s="57">
        <v>90</v>
      </c>
      <c r="L31" s="61">
        <f t="shared" si="0"/>
        <v>4.761904761904762</v>
      </c>
    </row>
    <row r="32" spans="3:12" ht="15">
      <c r="C32" s="44">
        <v>25</v>
      </c>
      <c r="D32" s="40" t="s">
        <v>106</v>
      </c>
      <c r="E32" s="40" t="s">
        <v>107</v>
      </c>
      <c r="F32" s="181"/>
      <c r="G32" s="40" t="s">
        <v>108</v>
      </c>
      <c r="H32" s="178"/>
      <c r="I32" s="181"/>
      <c r="J32" s="57">
        <f t="shared" si="1"/>
        <v>333.33333333333337</v>
      </c>
      <c r="K32" s="57">
        <v>400</v>
      </c>
      <c r="L32" s="61">
        <f t="shared" si="0"/>
        <v>21.164021164021165</v>
      </c>
    </row>
    <row r="33" spans="3:12" ht="15">
      <c r="C33" s="44">
        <v>26</v>
      </c>
      <c r="D33" s="40" t="s">
        <v>109</v>
      </c>
      <c r="E33" s="40" t="s">
        <v>110</v>
      </c>
      <c r="F33" s="181"/>
      <c r="G33" s="40" t="s">
        <v>111</v>
      </c>
      <c r="H33" s="179"/>
      <c r="I33" s="181"/>
      <c r="J33" s="57">
        <f t="shared" si="1"/>
        <v>63.333333333333336</v>
      </c>
      <c r="K33" s="57">
        <v>76</v>
      </c>
      <c r="L33" s="61">
        <f t="shared" si="0"/>
        <v>4.021164021164021</v>
      </c>
    </row>
    <row r="34" spans="3:12" ht="21" customHeight="1">
      <c r="C34" s="183">
        <v>27</v>
      </c>
      <c r="D34" s="182" t="s">
        <v>112</v>
      </c>
      <c r="E34" s="182" t="s">
        <v>113</v>
      </c>
      <c r="F34" s="181"/>
      <c r="G34" s="40" t="s">
        <v>114</v>
      </c>
      <c r="H34" s="181" t="s">
        <v>115</v>
      </c>
      <c r="I34" s="181" t="s">
        <v>116</v>
      </c>
      <c r="J34" s="57">
        <f t="shared" si="1"/>
        <v>916.6666666666667</v>
      </c>
      <c r="K34" s="57">
        <v>1100</v>
      </c>
      <c r="L34" s="61">
        <f t="shared" si="0"/>
        <v>58.2010582010582</v>
      </c>
    </row>
    <row r="35" spans="3:12" ht="20.45" customHeight="1">
      <c r="C35" s="183"/>
      <c r="D35" s="182"/>
      <c r="E35" s="182"/>
      <c r="F35" s="181"/>
      <c r="G35" s="40" t="s">
        <v>117</v>
      </c>
      <c r="H35" s="181"/>
      <c r="I35" s="181"/>
      <c r="J35" s="57">
        <f t="shared" si="1"/>
        <v>833.3333333333334</v>
      </c>
      <c r="K35" s="57">
        <v>1000</v>
      </c>
      <c r="L35" s="61">
        <f t="shared" si="0"/>
        <v>52.91005291005291</v>
      </c>
    </row>
    <row r="36" spans="3:12" ht="29.45" customHeight="1">
      <c r="C36" s="44">
        <v>28</v>
      </c>
      <c r="D36" s="40" t="s">
        <v>118</v>
      </c>
      <c r="E36" s="31" t="s">
        <v>119</v>
      </c>
      <c r="F36" s="181"/>
      <c r="G36" s="40" t="s">
        <v>120</v>
      </c>
      <c r="H36" s="187" t="s">
        <v>147</v>
      </c>
      <c r="I36" s="187" t="s">
        <v>146</v>
      </c>
      <c r="J36" s="57">
        <f>K36/1.2</f>
        <v>3500</v>
      </c>
      <c r="K36" s="57">
        <v>4200</v>
      </c>
      <c r="L36" s="61">
        <f t="shared" si="0"/>
        <v>222.22222222222223</v>
      </c>
    </row>
    <row r="37" spans="3:12" ht="26.45" customHeight="1">
      <c r="C37" s="44">
        <v>29</v>
      </c>
      <c r="D37" s="40" t="s">
        <v>121</v>
      </c>
      <c r="E37" s="40" t="s">
        <v>122</v>
      </c>
      <c r="F37" s="181"/>
      <c r="G37" s="40" t="s">
        <v>123</v>
      </c>
      <c r="H37" s="178"/>
      <c r="I37" s="178"/>
      <c r="J37" s="57">
        <f t="shared" si="1"/>
        <v>1000</v>
      </c>
      <c r="K37" s="57">
        <v>1200</v>
      </c>
      <c r="L37" s="61">
        <f t="shared" si="0"/>
        <v>63.492063492063494</v>
      </c>
    </row>
    <row r="38" spans="3:12" ht="15">
      <c r="C38" s="44">
        <v>30</v>
      </c>
      <c r="D38" s="40" t="s">
        <v>124</v>
      </c>
      <c r="E38" s="40" t="s">
        <v>125</v>
      </c>
      <c r="F38" s="181"/>
      <c r="G38" s="40" t="s">
        <v>123</v>
      </c>
      <c r="H38" s="178"/>
      <c r="I38" s="178"/>
      <c r="J38" s="57">
        <f t="shared" si="1"/>
        <v>800</v>
      </c>
      <c r="K38" s="57">
        <v>960</v>
      </c>
      <c r="L38" s="61">
        <f t="shared" si="0"/>
        <v>50.7936507936508</v>
      </c>
    </row>
    <row r="39" spans="3:12" ht="26.45" customHeight="1">
      <c r="C39" s="44">
        <v>31</v>
      </c>
      <c r="D39" s="40" t="s">
        <v>126</v>
      </c>
      <c r="E39" s="40" t="s">
        <v>127</v>
      </c>
      <c r="F39" s="181"/>
      <c r="G39" s="40" t="s">
        <v>128</v>
      </c>
      <c r="H39" s="178"/>
      <c r="I39" s="178"/>
      <c r="J39" s="57">
        <f t="shared" si="1"/>
        <v>2583.3333333333335</v>
      </c>
      <c r="K39" s="57">
        <v>3100</v>
      </c>
      <c r="L39" s="61">
        <f t="shared" si="0"/>
        <v>164.02116402116403</v>
      </c>
    </row>
    <row r="40" spans="3:12" ht="15">
      <c r="C40" s="44">
        <v>32</v>
      </c>
      <c r="D40" s="40" t="s">
        <v>129</v>
      </c>
      <c r="E40" s="40" t="s">
        <v>130</v>
      </c>
      <c r="F40" s="181"/>
      <c r="G40" s="40" t="s">
        <v>131</v>
      </c>
      <c r="H40" s="178"/>
      <c r="I40" s="178"/>
      <c r="J40" s="57">
        <f t="shared" si="1"/>
        <v>333.33333333333337</v>
      </c>
      <c r="K40" s="57">
        <v>400</v>
      </c>
      <c r="L40" s="61">
        <f t="shared" si="0"/>
        <v>21.164021164021165</v>
      </c>
    </row>
    <row r="41" spans="3:12" ht="15">
      <c r="C41" s="44">
        <v>33</v>
      </c>
      <c r="D41" s="40" t="s">
        <v>132</v>
      </c>
      <c r="E41" s="40" t="s">
        <v>133</v>
      </c>
      <c r="F41" s="181"/>
      <c r="G41" s="40" t="s">
        <v>134</v>
      </c>
      <c r="H41" s="179"/>
      <c r="I41" s="179"/>
      <c r="J41" s="57">
        <f t="shared" si="1"/>
        <v>1750</v>
      </c>
      <c r="K41" s="57">
        <v>2100</v>
      </c>
      <c r="L41" s="61">
        <f t="shared" si="0"/>
        <v>111.11111111111111</v>
      </c>
    </row>
    <row r="42" spans="3:12" ht="20.45" customHeight="1">
      <c r="C42" s="44">
        <v>34</v>
      </c>
      <c r="D42" s="40" t="s">
        <v>135</v>
      </c>
      <c r="E42" s="40" t="s">
        <v>136</v>
      </c>
      <c r="F42" s="181"/>
      <c r="G42" s="40" t="s">
        <v>137</v>
      </c>
      <c r="H42" s="187" t="s">
        <v>148</v>
      </c>
      <c r="I42" s="181" t="s">
        <v>138</v>
      </c>
      <c r="J42" s="57">
        <f t="shared" si="1"/>
        <v>1541.6666666666667</v>
      </c>
      <c r="K42" s="57">
        <v>1850</v>
      </c>
      <c r="L42" s="61">
        <f t="shared" si="0"/>
        <v>97.88359788359789</v>
      </c>
    </row>
    <row r="43" spans="3:12" ht="20.45" customHeight="1">
      <c r="C43" s="44">
        <v>35</v>
      </c>
      <c r="D43" s="40" t="s">
        <v>139</v>
      </c>
      <c r="E43" s="40" t="s">
        <v>140</v>
      </c>
      <c r="F43" s="181"/>
      <c r="G43" s="40" t="s">
        <v>141</v>
      </c>
      <c r="H43" s="179"/>
      <c r="I43" s="181"/>
      <c r="J43" s="57">
        <f t="shared" si="1"/>
        <v>375</v>
      </c>
      <c r="K43" s="57">
        <v>450</v>
      </c>
      <c r="L43" s="61">
        <f t="shared" si="0"/>
        <v>23.80952380952381</v>
      </c>
    </row>
    <row r="44" spans="3:12" ht="15.75" thickBot="1">
      <c r="C44" s="45">
        <v>36</v>
      </c>
      <c r="D44" s="188" t="s">
        <v>142</v>
      </c>
      <c r="E44" s="188"/>
      <c r="F44" s="189"/>
      <c r="G44" s="189"/>
      <c r="H44" s="189"/>
      <c r="I44" s="189"/>
      <c r="J44" s="58">
        <f t="shared" si="1"/>
        <v>33.333333333333336</v>
      </c>
      <c r="K44" s="58">
        <v>40</v>
      </c>
      <c r="L44" s="62">
        <f t="shared" si="0"/>
        <v>2.1164021164021167</v>
      </c>
    </row>
    <row r="45" spans="3:12" ht="19.9" customHeight="1" thickBot="1">
      <c r="C45" s="184" t="s">
        <v>9</v>
      </c>
      <c r="D45" s="185"/>
      <c r="E45" s="185"/>
      <c r="F45" s="185"/>
      <c r="G45" s="185"/>
      <c r="H45" s="185"/>
      <c r="I45" s="186"/>
      <c r="J45" s="54">
        <f>SUM(J8:J44)</f>
        <v>34037.5</v>
      </c>
      <c r="K45" s="54">
        <f>SUM(K8:K44)</f>
        <v>40845</v>
      </c>
      <c r="L45" s="55">
        <f>SUM(L8:L44)</f>
        <v>2161.1111111111113</v>
      </c>
    </row>
    <row r="46" ht="30" customHeight="1"/>
    <row r="47" spans="4:11" ht="18.75">
      <c r="D47" s="150" t="s">
        <v>28</v>
      </c>
      <c r="E47" s="150"/>
      <c r="F47" s="150"/>
      <c r="G47" s="150"/>
      <c r="H47" s="150"/>
      <c r="I47" s="150"/>
      <c r="J47" s="150"/>
      <c r="K47" s="150"/>
    </row>
    <row r="48" spans="4:11" ht="18.75">
      <c r="D48" s="24"/>
      <c r="E48" s="25"/>
      <c r="F48" s="25"/>
      <c r="G48" s="25"/>
      <c r="H48" s="25"/>
      <c r="I48" s="25"/>
      <c r="J48" s="25"/>
      <c r="K48" s="25"/>
    </row>
    <row r="49" spans="4:11" ht="18.75">
      <c r="D49" s="150" t="s">
        <v>29</v>
      </c>
      <c r="E49" s="150"/>
      <c r="F49" s="150"/>
      <c r="G49" s="150"/>
      <c r="H49" s="150"/>
      <c r="I49" s="150"/>
      <c r="J49" s="150"/>
      <c r="K49" s="150"/>
    </row>
  </sheetData>
  <mergeCells count="20">
    <mergeCell ref="D49:K49"/>
    <mergeCell ref="C45:I45"/>
    <mergeCell ref="I36:I41"/>
    <mergeCell ref="H36:H41"/>
    <mergeCell ref="H42:H43"/>
    <mergeCell ref="D44:E44"/>
    <mergeCell ref="F44:I44"/>
    <mergeCell ref="C3:L3"/>
    <mergeCell ref="D47:K47"/>
    <mergeCell ref="H8:H33"/>
    <mergeCell ref="F8:F43"/>
    <mergeCell ref="I8:I33"/>
    <mergeCell ref="D28:D29"/>
    <mergeCell ref="E28:E29"/>
    <mergeCell ref="C34:C35"/>
    <mergeCell ref="D34:D35"/>
    <mergeCell ref="E34:E35"/>
    <mergeCell ref="H34:H35"/>
    <mergeCell ref="I34:I35"/>
    <mergeCell ref="I42:I43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51"/>
  <sheetViews>
    <sheetView tabSelected="1" zoomScale="80" zoomScaleNormal="80" zoomScaleSheetLayoutView="80" workbookViewId="0" topLeftCell="A1">
      <selection activeCell="M17" sqref="M17"/>
    </sheetView>
  </sheetViews>
  <sheetFormatPr defaultColWidth="8.8515625" defaultRowHeight="15"/>
  <cols>
    <col min="1" max="1" width="3.421875" style="11" customWidth="1"/>
    <col min="2" max="2" width="8.28125" style="87" customWidth="1"/>
    <col min="3" max="3" width="12.00390625" style="11" customWidth="1"/>
    <col min="4" max="4" width="29.00390625" style="11" customWidth="1"/>
    <col min="5" max="5" width="9.00390625" style="11" customWidth="1"/>
    <col min="6" max="6" width="13.28125" style="11" customWidth="1"/>
    <col min="7" max="7" width="6.57421875" style="86" customWidth="1"/>
    <col min="8" max="8" width="8.7109375" style="11" customWidth="1"/>
    <col min="9" max="9" width="40.57421875" style="11" bestFit="1" customWidth="1"/>
    <col min="10" max="10" width="8.57421875" style="11" customWidth="1"/>
    <col min="11" max="16384" width="8.8515625" style="11" customWidth="1"/>
  </cols>
  <sheetData>
    <row r="2" spans="2:10" ht="27" customHeight="1">
      <c r="B2" s="151" t="s">
        <v>172</v>
      </c>
      <c r="C2" s="151"/>
      <c r="D2" s="151"/>
      <c r="E2" s="151"/>
      <c r="F2" s="151"/>
      <c r="G2" s="151"/>
      <c r="H2" s="151"/>
      <c r="I2" s="151"/>
      <c r="J2" s="151"/>
    </row>
    <row r="3" spans="2:10" ht="27" customHeight="1">
      <c r="B3" s="108"/>
      <c r="C3" s="108"/>
      <c r="D3" s="108"/>
      <c r="E3" s="108"/>
      <c r="F3" s="108"/>
      <c r="G3" s="108"/>
      <c r="H3" s="108"/>
      <c r="I3" s="108"/>
      <c r="J3" s="108"/>
    </row>
    <row r="4" spans="2:10" ht="15.75">
      <c r="B4" s="2"/>
      <c r="C4" s="33"/>
      <c r="D4" s="8"/>
      <c r="E4" s="8"/>
      <c r="F4" s="8"/>
      <c r="G4" s="8"/>
      <c r="H4" s="8"/>
      <c r="I4" s="33"/>
      <c r="J4" s="94"/>
    </row>
    <row r="5" spans="2:10" s="79" customFormat="1" ht="39" customHeight="1">
      <c r="B5" s="191" t="s">
        <v>185</v>
      </c>
      <c r="C5" s="192"/>
      <c r="D5" s="192"/>
      <c r="E5" s="193"/>
      <c r="F5" s="157" t="s">
        <v>181</v>
      </c>
      <c r="G5" s="158"/>
      <c r="H5" s="159"/>
      <c r="I5" s="160" t="s">
        <v>26</v>
      </c>
      <c r="J5" s="160"/>
    </row>
    <row r="6" spans="7:10" ht="15">
      <c r="G6" s="104"/>
      <c r="J6" s="88"/>
    </row>
    <row r="7" spans="10:11" ht="15">
      <c r="J7" s="88"/>
      <c r="K7" s="88"/>
    </row>
    <row r="8" spans="2:13" ht="13.9" customHeight="1">
      <c r="B8" s="194" t="s">
        <v>0</v>
      </c>
      <c r="C8" s="195" t="s">
        <v>2</v>
      </c>
      <c r="D8" s="195" t="s">
        <v>1</v>
      </c>
      <c r="E8" s="190" t="s">
        <v>12</v>
      </c>
      <c r="F8" s="190" t="s">
        <v>13</v>
      </c>
      <c r="G8" s="196" t="s">
        <v>30</v>
      </c>
      <c r="H8" s="195" t="s">
        <v>10</v>
      </c>
      <c r="I8" s="198" t="s">
        <v>4</v>
      </c>
      <c r="J8" s="199" t="s">
        <v>16</v>
      </c>
      <c r="K8" s="88"/>
      <c r="M8" s="11" t="s">
        <v>179</v>
      </c>
    </row>
    <row r="9" spans="2:11" ht="23.25" customHeight="1">
      <c r="B9" s="194"/>
      <c r="C9" s="195"/>
      <c r="D9" s="195"/>
      <c r="E9" s="190"/>
      <c r="F9" s="190"/>
      <c r="G9" s="196"/>
      <c r="H9" s="195"/>
      <c r="I9" s="198"/>
      <c r="J9" s="199"/>
      <c r="K9" s="88"/>
    </row>
    <row r="10" spans="2:11" ht="25.5" customHeight="1" hidden="1">
      <c r="B10" s="121"/>
      <c r="C10" s="197"/>
      <c r="D10" s="197"/>
      <c r="E10" s="197"/>
      <c r="F10" s="197"/>
      <c r="G10" s="197"/>
      <c r="H10" s="197"/>
      <c r="I10" s="197"/>
      <c r="J10" s="200" t="s">
        <v>174</v>
      </c>
      <c r="K10" s="88"/>
    </row>
    <row r="11" spans="2:14" ht="110.25">
      <c r="B11" s="136" t="s">
        <v>175</v>
      </c>
      <c r="C11" s="137" t="s">
        <v>178</v>
      </c>
      <c r="D11" s="4" t="s">
        <v>183</v>
      </c>
      <c r="E11" s="138" t="s">
        <v>14</v>
      </c>
      <c r="F11" s="138" t="s">
        <v>15</v>
      </c>
      <c r="G11" s="139">
        <v>10</v>
      </c>
      <c r="H11" s="140" t="s">
        <v>169</v>
      </c>
      <c r="I11" s="126" t="s">
        <v>186</v>
      </c>
      <c r="J11" s="200"/>
      <c r="K11" s="88"/>
      <c r="N11" s="11" t="s">
        <v>179</v>
      </c>
    </row>
    <row r="12" spans="1:12" s="9" customFormat="1" ht="18.75">
      <c r="A12" s="11"/>
      <c r="B12" s="127"/>
      <c r="C12" s="128"/>
      <c r="D12" s="129"/>
      <c r="E12" s="130"/>
      <c r="F12" s="131"/>
      <c r="G12" s="132"/>
      <c r="H12" s="133"/>
      <c r="I12" s="134"/>
      <c r="J12" s="135"/>
      <c r="K12" s="93"/>
      <c r="L12" s="92"/>
    </row>
    <row r="13" spans="1:11" s="9" customFormat="1" ht="18.75">
      <c r="A13" s="105"/>
      <c r="B13" s="88"/>
      <c r="C13" s="88"/>
      <c r="D13" s="88"/>
      <c r="E13" s="88"/>
      <c r="F13" s="106"/>
      <c r="G13" s="88"/>
      <c r="H13" s="88"/>
      <c r="I13" s="93"/>
      <c r="J13" s="93"/>
      <c r="K13" s="92"/>
    </row>
    <row r="14" spans="1:11" s="9" customFormat="1" ht="24.75" customHeight="1">
      <c r="A14" s="90"/>
      <c r="B14" s="120" t="s">
        <v>187</v>
      </c>
      <c r="C14" s="120"/>
      <c r="D14" s="120"/>
      <c r="E14" s="120"/>
      <c r="F14" s="120"/>
      <c r="G14" s="120"/>
      <c r="H14" s="120"/>
      <c r="I14" s="119"/>
      <c r="J14" s="93"/>
      <c r="K14" s="92"/>
    </row>
    <row r="15" spans="1:11" s="9" customFormat="1" ht="24.75" customHeight="1">
      <c r="A15" s="90"/>
      <c r="B15" s="120"/>
      <c r="C15" s="120"/>
      <c r="D15" s="120"/>
      <c r="E15" s="120"/>
      <c r="F15" s="120"/>
      <c r="G15" s="120"/>
      <c r="H15" s="120"/>
      <c r="I15" s="119"/>
      <c r="J15" s="93"/>
      <c r="K15" s="92"/>
    </row>
    <row r="16" spans="2:11" s="9" customFormat="1" ht="20.25">
      <c r="B16" s="122" t="s">
        <v>170</v>
      </c>
      <c r="C16" s="122"/>
      <c r="D16" s="122"/>
      <c r="E16" s="122"/>
      <c r="F16" s="122"/>
      <c r="G16" s="122"/>
      <c r="H16" s="122"/>
      <c r="I16" s="93"/>
      <c r="J16" s="93"/>
      <c r="K16" s="92"/>
    </row>
    <row r="17" spans="1:11" s="9" customFormat="1" ht="39.75" customHeight="1">
      <c r="A17" s="87"/>
      <c r="B17" s="11"/>
      <c r="C17" s="11"/>
      <c r="D17" s="11"/>
      <c r="E17" s="11"/>
      <c r="F17" s="86"/>
      <c r="G17" s="11"/>
      <c r="H17" s="11"/>
      <c r="I17" s="93"/>
      <c r="J17" s="93"/>
      <c r="K17" s="92"/>
    </row>
    <row r="18" spans="1:11" s="9" customFormat="1" ht="43.5" customHeight="1">
      <c r="A18" s="87"/>
      <c r="B18" s="11"/>
      <c r="C18" s="11"/>
      <c r="D18" s="11"/>
      <c r="E18" s="11"/>
      <c r="F18" s="86"/>
      <c r="G18" s="11"/>
      <c r="H18" s="11"/>
      <c r="I18" s="93"/>
      <c r="J18" s="93"/>
      <c r="K18" s="92"/>
    </row>
    <row r="19" spans="1:11" s="9" customFormat="1" ht="37.5" customHeight="1">
      <c r="A19" s="87"/>
      <c r="B19" s="11"/>
      <c r="C19" s="11"/>
      <c r="D19" s="11"/>
      <c r="E19" s="11"/>
      <c r="F19" s="86"/>
      <c r="G19" s="11"/>
      <c r="H19" s="11"/>
      <c r="I19" s="93"/>
      <c r="J19" s="93"/>
      <c r="K19" s="92"/>
    </row>
    <row r="20" spans="1:11" s="9" customFormat="1" ht="35.25" customHeight="1">
      <c r="A20" s="87"/>
      <c r="B20" s="11"/>
      <c r="C20" s="11"/>
      <c r="D20" s="11"/>
      <c r="E20" s="11"/>
      <c r="F20" s="86"/>
      <c r="G20" s="11"/>
      <c r="H20" s="11"/>
      <c r="I20" s="93"/>
      <c r="J20" s="93"/>
      <c r="K20" s="92"/>
    </row>
    <row r="21" spans="1:11" s="9" customFormat="1" ht="36.75" customHeight="1">
      <c r="A21" s="87"/>
      <c r="B21" s="11"/>
      <c r="C21" s="11"/>
      <c r="D21" s="11"/>
      <c r="E21" s="86"/>
      <c r="F21" s="11"/>
      <c r="G21" s="11"/>
      <c r="H21" s="93"/>
      <c r="I21" s="11"/>
      <c r="J21" s="93"/>
      <c r="K21" s="92"/>
    </row>
    <row r="22" spans="1:11" s="9" customFormat="1" ht="40.5" customHeight="1">
      <c r="A22" s="87"/>
      <c r="B22" s="11"/>
      <c r="C22" s="11"/>
      <c r="D22" s="11"/>
      <c r="E22" s="86"/>
      <c r="F22" s="11"/>
      <c r="G22" s="11"/>
      <c r="H22" s="93"/>
      <c r="I22" s="11"/>
      <c r="J22" s="93"/>
      <c r="K22" s="92"/>
    </row>
    <row r="23" spans="1:10" s="9" customFormat="1" ht="42" customHeight="1">
      <c r="A23" s="11"/>
      <c r="B23" s="11"/>
      <c r="C23" s="86"/>
      <c r="D23" s="11"/>
      <c r="E23" s="11"/>
      <c r="F23" s="93"/>
      <c r="G23" s="92"/>
      <c r="H23" s="11"/>
      <c r="I23" s="93"/>
      <c r="J23" s="92"/>
    </row>
    <row r="24" spans="1:10" s="9" customFormat="1" ht="41.25" customHeight="1">
      <c r="A24" s="11"/>
      <c r="B24" s="11"/>
      <c r="C24" s="86"/>
      <c r="D24" s="11"/>
      <c r="E24" s="11"/>
      <c r="F24" s="93"/>
      <c r="G24" s="92"/>
      <c r="H24" s="11"/>
      <c r="I24" s="93"/>
      <c r="J24" s="92"/>
    </row>
    <row r="25" spans="1:10" s="9" customFormat="1" ht="27" customHeight="1">
      <c r="A25" s="11"/>
      <c r="B25" s="11"/>
      <c r="C25" s="86"/>
      <c r="D25" s="11"/>
      <c r="E25" s="11"/>
      <c r="F25" s="93"/>
      <c r="G25" s="92"/>
      <c r="H25" s="11"/>
      <c r="I25" s="93"/>
      <c r="J25" s="92"/>
    </row>
    <row r="26" spans="1:10" s="9" customFormat="1" ht="25.5" customHeight="1">
      <c r="A26" s="11"/>
      <c r="B26" s="11"/>
      <c r="C26" s="86"/>
      <c r="D26" s="11"/>
      <c r="E26" s="11"/>
      <c r="F26" s="93"/>
      <c r="G26" s="92"/>
      <c r="H26" s="11"/>
      <c r="I26" s="93"/>
      <c r="J26" s="92"/>
    </row>
    <row r="27" spans="1:10" s="9" customFormat="1" ht="97.5" customHeight="1">
      <c r="A27" s="11"/>
      <c r="B27" s="11"/>
      <c r="C27" s="86"/>
      <c r="D27" s="11"/>
      <c r="E27" s="11"/>
      <c r="F27" s="93"/>
      <c r="G27" s="92"/>
      <c r="H27" s="11"/>
      <c r="I27" s="93"/>
      <c r="J27" s="92"/>
    </row>
    <row r="28" spans="1:10" s="9" customFormat="1" ht="61.5" customHeight="1">
      <c r="A28" s="11"/>
      <c r="B28" s="11"/>
      <c r="C28" s="86"/>
      <c r="D28" s="11"/>
      <c r="E28" s="11"/>
      <c r="F28" s="93"/>
      <c r="G28" s="92"/>
      <c r="H28" s="11"/>
      <c r="I28" s="93"/>
      <c r="J28" s="92"/>
    </row>
    <row r="29" spans="1:10" s="9" customFormat="1" ht="27.75" customHeight="1">
      <c r="A29" s="11"/>
      <c r="B29" s="11"/>
      <c r="C29" s="86"/>
      <c r="D29" s="11"/>
      <c r="E29" s="11"/>
      <c r="F29" s="93"/>
      <c r="G29" s="92"/>
      <c r="H29" s="11"/>
      <c r="I29" s="93"/>
      <c r="J29" s="92"/>
    </row>
    <row r="30" spans="1:9" s="9" customFormat="1" ht="98.25" customHeight="1">
      <c r="A30" s="11"/>
      <c r="B30" s="86"/>
      <c r="C30" s="11"/>
      <c r="D30" s="11"/>
      <c r="E30" s="11"/>
      <c r="F30" s="92"/>
      <c r="G30" s="93"/>
      <c r="H30" s="92"/>
      <c r="I30" s="11"/>
    </row>
    <row r="31" spans="1:9" s="9" customFormat="1" ht="46.5" customHeight="1">
      <c r="A31" s="11"/>
      <c r="B31" s="86"/>
      <c r="C31" s="11"/>
      <c r="D31" s="11"/>
      <c r="E31" s="11"/>
      <c r="F31" s="92"/>
      <c r="G31" s="93"/>
      <c r="H31" s="92"/>
      <c r="I31" s="11"/>
    </row>
    <row r="32" spans="1:9" s="9" customFormat="1" ht="41.25" customHeight="1">
      <c r="A32" s="11"/>
      <c r="B32" s="86"/>
      <c r="C32" s="11"/>
      <c r="D32" s="11"/>
      <c r="E32" s="11"/>
      <c r="F32" s="92"/>
      <c r="G32" s="93"/>
      <c r="H32" s="92"/>
      <c r="I32" s="11"/>
    </row>
    <row r="33" spans="1:9" s="9" customFormat="1" ht="39.75" customHeight="1">
      <c r="A33" s="11"/>
      <c r="B33" s="86"/>
      <c r="C33" s="11"/>
      <c r="D33" s="11"/>
      <c r="E33" s="11"/>
      <c r="F33" s="92"/>
      <c r="G33" s="93"/>
      <c r="H33" s="92"/>
      <c r="I33" s="11"/>
    </row>
    <row r="34" spans="1:9" s="9" customFormat="1" ht="45" customHeight="1">
      <c r="A34" s="11"/>
      <c r="B34" s="86"/>
      <c r="C34" s="11"/>
      <c r="D34" s="11"/>
      <c r="E34" s="92"/>
      <c r="G34" s="11"/>
      <c r="H34" s="92"/>
      <c r="I34" s="11"/>
    </row>
    <row r="35" spans="1:9" s="9" customFormat="1" ht="78.75" customHeight="1">
      <c r="A35" s="11"/>
      <c r="B35" s="86"/>
      <c r="C35" s="11"/>
      <c r="D35" s="11"/>
      <c r="E35" s="92"/>
      <c r="G35" s="11"/>
      <c r="H35" s="92"/>
      <c r="I35" s="11"/>
    </row>
    <row r="36" spans="1:9" s="9" customFormat="1" ht="98.25" customHeight="1">
      <c r="A36" s="11"/>
      <c r="B36" s="86"/>
      <c r="C36" s="11"/>
      <c r="D36" s="11"/>
      <c r="E36" s="92"/>
      <c r="G36" s="11"/>
      <c r="H36" s="92"/>
      <c r="I36" s="11"/>
    </row>
    <row r="37" spans="1:9" s="9" customFormat="1" ht="74.25" customHeight="1">
      <c r="A37" s="11"/>
      <c r="B37" s="86"/>
      <c r="C37" s="11"/>
      <c r="D37" s="11"/>
      <c r="E37" s="92"/>
      <c r="G37" s="11"/>
      <c r="H37" s="92"/>
      <c r="I37" s="11"/>
    </row>
    <row r="38" spans="1:9" s="9" customFormat="1" ht="103.5" customHeight="1">
      <c r="A38" s="11"/>
      <c r="B38" s="11"/>
      <c r="C38" s="11"/>
      <c r="D38" s="86"/>
      <c r="E38" s="11"/>
      <c r="F38" s="11"/>
      <c r="G38" s="92"/>
      <c r="I38" s="11"/>
    </row>
    <row r="39" spans="1:9" s="9" customFormat="1" ht="63.75" customHeight="1">
      <c r="A39" s="11"/>
      <c r="B39" s="11"/>
      <c r="C39" s="11"/>
      <c r="D39" s="86"/>
      <c r="E39" s="11"/>
      <c r="F39" s="11"/>
      <c r="G39" s="92"/>
      <c r="I39" s="11"/>
    </row>
    <row r="40" spans="1:9" s="9" customFormat="1" ht="75.75" customHeight="1">
      <c r="A40" s="11"/>
      <c r="B40" s="11"/>
      <c r="C40" s="11"/>
      <c r="D40" s="86"/>
      <c r="E40" s="11"/>
      <c r="F40" s="11"/>
      <c r="G40" s="92"/>
      <c r="I40" s="11"/>
    </row>
    <row r="41" spans="1:9" s="9" customFormat="1" ht="41.25" customHeight="1">
      <c r="A41" s="11"/>
      <c r="B41" s="11"/>
      <c r="C41" s="11"/>
      <c r="D41" s="86"/>
      <c r="E41" s="11"/>
      <c r="F41" s="11"/>
      <c r="G41" s="11"/>
      <c r="H41" s="11"/>
      <c r="I41" s="11"/>
    </row>
    <row r="42" spans="1:9" s="9" customFormat="1" ht="43.5" customHeight="1">
      <c r="A42" s="11"/>
      <c r="B42" s="11"/>
      <c r="C42" s="11"/>
      <c r="D42" s="86"/>
      <c r="E42" s="11"/>
      <c r="F42" s="11"/>
      <c r="G42" s="11"/>
      <c r="H42" s="11"/>
      <c r="I42" s="11"/>
    </row>
    <row r="43" spans="1:9" s="9" customFormat="1" ht="42" customHeight="1">
      <c r="A43" s="11"/>
      <c r="B43" s="11"/>
      <c r="C43" s="11"/>
      <c r="D43" s="86"/>
      <c r="E43" s="11"/>
      <c r="F43" s="11"/>
      <c r="G43" s="11"/>
      <c r="H43" s="11"/>
      <c r="I43" s="11"/>
    </row>
    <row r="44" spans="1:9" s="9" customFormat="1" ht="81.75" customHeight="1">
      <c r="A44" s="11"/>
      <c r="B44" s="11"/>
      <c r="C44" s="11"/>
      <c r="D44" s="86"/>
      <c r="E44" s="11"/>
      <c r="F44" s="11"/>
      <c r="G44" s="11"/>
      <c r="H44" s="11"/>
      <c r="I44" s="11"/>
    </row>
    <row r="45" spans="1:9" s="9" customFormat="1" ht="76.5" customHeight="1">
      <c r="A45" s="11"/>
      <c r="B45" s="11"/>
      <c r="C45" s="11"/>
      <c r="D45" s="86"/>
      <c r="E45" s="11"/>
      <c r="F45" s="11"/>
      <c r="G45" s="11"/>
      <c r="H45" s="11"/>
      <c r="I45" s="11"/>
    </row>
    <row r="46" spans="1:9" s="9" customFormat="1" ht="58.5" customHeight="1">
      <c r="A46" s="11"/>
      <c r="B46" s="11"/>
      <c r="C46" s="11"/>
      <c r="D46" s="86"/>
      <c r="E46" s="11"/>
      <c r="F46" s="11"/>
      <c r="G46" s="11"/>
      <c r="H46" s="11"/>
      <c r="I46" s="11"/>
    </row>
    <row r="47" spans="1:9" s="9" customFormat="1" ht="96.75" customHeight="1">
      <c r="A47" s="11"/>
      <c r="B47" s="11"/>
      <c r="C47" s="11"/>
      <c r="D47" s="86"/>
      <c r="E47" s="11"/>
      <c r="F47" s="11"/>
      <c r="G47" s="11"/>
      <c r="H47" s="11"/>
      <c r="I47" s="11"/>
    </row>
    <row r="48" spans="1:9" s="9" customFormat="1" ht="78" customHeight="1">
      <c r="A48" s="11"/>
      <c r="B48" s="11"/>
      <c r="C48" s="11"/>
      <c r="D48" s="86"/>
      <c r="E48" s="11"/>
      <c r="F48" s="11"/>
      <c r="G48" s="11"/>
      <c r="H48" s="11"/>
      <c r="I48" s="11"/>
    </row>
    <row r="49" spans="1:9" s="9" customFormat="1" ht="45" customHeight="1">
      <c r="A49" s="11"/>
      <c r="B49" s="11"/>
      <c r="C49" s="11"/>
      <c r="D49" s="11"/>
      <c r="E49" s="11"/>
      <c r="F49" s="86"/>
      <c r="G49" s="11"/>
      <c r="H49" s="11"/>
      <c r="I49" s="11"/>
    </row>
    <row r="50" spans="1:9" s="9" customFormat="1" ht="29.25" customHeight="1">
      <c r="A50" s="11"/>
      <c r="B50" s="11"/>
      <c r="C50" s="11"/>
      <c r="D50" s="11"/>
      <c r="E50" s="11"/>
      <c r="F50" s="86"/>
      <c r="G50" s="11"/>
      <c r="H50" s="11"/>
      <c r="I50" s="11"/>
    </row>
    <row r="51" spans="1:9" s="9" customFormat="1" ht="61.5" customHeight="1">
      <c r="A51" s="11"/>
      <c r="B51" s="11"/>
      <c r="C51" s="11"/>
      <c r="D51" s="11"/>
      <c r="E51" s="11"/>
      <c r="F51" s="86"/>
      <c r="G51" s="11"/>
      <c r="H51" s="11"/>
      <c r="I51" s="11"/>
    </row>
    <row r="52" spans="1:9" s="9" customFormat="1" ht="41.25" customHeight="1">
      <c r="A52" s="11"/>
      <c r="B52" s="11"/>
      <c r="C52" s="11"/>
      <c r="D52" s="11"/>
      <c r="E52" s="11"/>
      <c r="F52" s="86"/>
      <c r="G52" s="11"/>
      <c r="H52" s="11"/>
      <c r="I52" s="11"/>
    </row>
    <row r="53" spans="1:9" s="9" customFormat="1" ht="37.5" customHeight="1">
      <c r="A53" s="11"/>
      <c r="B53" s="11"/>
      <c r="C53" s="11"/>
      <c r="D53" s="11"/>
      <c r="E53" s="11"/>
      <c r="F53" s="86"/>
      <c r="G53" s="11"/>
      <c r="H53" s="11"/>
      <c r="I53" s="11"/>
    </row>
    <row r="54" spans="1:11" s="9" customFormat="1" ht="116.25" customHeight="1">
      <c r="A54" s="11"/>
      <c r="B54" s="11"/>
      <c r="C54" s="11"/>
      <c r="D54" s="11"/>
      <c r="E54" s="11"/>
      <c r="F54" s="86"/>
      <c r="G54" s="11"/>
      <c r="H54" s="11"/>
      <c r="I54" s="11"/>
      <c r="J54" s="11"/>
      <c r="K54" s="9" t="s">
        <v>179</v>
      </c>
    </row>
    <row r="55" spans="1:10" s="9" customFormat="1" ht="95.25" customHeight="1">
      <c r="A55" s="11"/>
      <c r="B55" s="11"/>
      <c r="C55" s="11"/>
      <c r="D55" s="11"/>
      <c r="E55" s="11"/>
      <c r="F55" s="86"/>
      <c r="G55" s="11"/>
      <c r="H55" s="11"/>
      <c r="I55" s="11"/>
      <c r="J55" s="11"/>
    </row>
    <row r="56" spans="1:10" s="9" customFormat="1" ht="57" customHeight="1">
      <c r="A56" s="11"/>
      <c r="B56" s="11"/>
      <c r="C56" s="11"/>
      <c r="D56" s="11"/>
      <c r="E56" s="11"/>
      <c r="F56" s="86"/>
      <c r="G56" s="11"/>
      <c r="H56" s="11"/>
      <c r="I56" s="11"/>
      <c r="J56" s="11"/>
    </row>
    <row r="57" spans="1:10" s="9" customFormat="1" ht="94.5" customHeight="1">
      <c r="A57" s="11"/>
      <c r="B57" s="11"/>
      <c r="C57" s="11"/>
      <c r="D57" s="11"/>
      <c r="E57" s="11"/>
      <c r="F57" s="86"/>
      <c r="G57" s="11"/>
      <c r="H57" s="11"/>
      <c r="I57" s="11"/>
      <c r="J57" s="11"/>
    </row>
    <row r="58" spans="1:10" s="9" customFormat="1" ht="78" customHeight="1">
      <c r="A58" s="11"/>
      <c r="B58" s="11"/>
      <c r="C58" s="11"/>
      <c r="D58" s="11"/>
      <c r="E58" s="11"/>
      <c r="F58" s="86"/>
      <c r="G58" s="11"/>
      <c r="H58" s="11"/>
      <c r="I58" s="11"/>
      <c r="J58" s="11"/>
    </row>
    <row r="59" spans="1:10" s="9" customFormat="1" ht="39.75" customHeight="1">
      <c r="A59" s="11"/>
      <c r="B59" s="11"/>
      <c r="C59" s="11"/>
      <c r="D59" s="11"/>
      <c r="E59" s="11"/>
      <c r="F59" s="86"/>
      <c r="G59" s="11"/>
      <c r="H59" s="11"/>
      <c r="I59" s="11"/>
      <c r="J59" s="11"/>
    </row>
    <row r="60" spans="1:10" s="9" customFormat="1" ht="57" customHeight="1">
      <c r="A60" s="11"/>
      <c r="B60" s="11"/>
      <c r="C60" s="11"/>
      <c r="D60" s="11"/>
      <c r="E60" s="11"/>
      <c r="F60" s="86"/>
      <c r="G60" s="11"/>
      <c r="H60" s="11"/>
      <c r="I60" s="11"/>
      <c r="J60" s="11"/>
    </row>
    <row r="61" spans="1:10" s="9" customFormat="1" ht="59.25" customHeight="1">
      <c r="A61" s="11"/>
      <c r="B61" s="11"/>
      <c r="C61" s="11"/>
      <c r="D61" s="11"/>
      <c r="E61" s="11"/>
      <c r="F61" s="86"/>
      <c r="G61" s="11"/>
      <c r="H61" s="11"/>
      <c r="I61" s="11"/>
      <c r="J61" s="11"/>
    </row>
    <row r="62" spans="1:10" s="9" customFormat="1" ht="60" customHeight="1">
      <c r="A62" s="11"/>
      <c r="B62" s="11"/>
      <c r="C62" s="11"/>
      <c r="D62" s="11"/>
      <c r="E62" s="11"/>
      <c r="F62" s="86"/>
      <c r="G62" s="11"/>
      <c r="H62" s="11"/>
      <c r="I62" s="11"/>
      <c r="J62" s="11"/>
    </row>
    <row r="63" spans="1:10" s="9" customFormat="1" ht="27.75" customHeight="1">
      <c r="A63" s="11"/>
      <c r="B63" s="11"/>
      <c r="C63" s="11"/>
      <c r="D63" s="11"/>
      <c r="E63" s="11"/>
      <c r="F63" s="86"/>
      <c r="G63" s="11"/>
      <c r="H63" s="11"/>
      <c r="I63" s="11"/>
      <c r="J63" s="11"/>
    </row>
    <row r="64" spans="1:10" s="9" customFormat="1" ht="76.5" customHeight="1">
      <c r="A64" s="11"/>
      <c r="B64" s="11"/>
      <c r="C64" s="11"/>
      <c r="D64" s="11"/>
      <c r="E64" s="11"/>
      <c r="F64" s="86"/>
      <c r="G64" s="11"/>
      <c r="H64" s="11"/>
      <c r="I64" s="11"/>
      <c r="J64" s="11"/>
    </row>
    <row r="65" spans="2:7" ht="95.25" customHeight="1">
      <c r="B65" s="11"/>
      <c r="F65" s="86"/>
      <c r="G65" s="11"/>
    </row>
    <row r="66" spans="2:7" ht="30" customHeight="1">
      <c r="B66" s="11"/>
      <c r="F66" s="86"/>
      <c r="G66" s="11"/>
    </row>
    <row r="67" spans="2:7" ht="54" customHeight="1">
      <c r="B67" s="11"/>
      <c r="F67" s="86"/>
      <c r="G67" s="11"/>
    </row>
    <row r="68" spans="2:7" ht="39" customHeight="1">
      <c r="B68" s="11"/>
      <c r="F68" s="86"/>
      <c r="G68" s="11"/>
    </row>
    <row r="69" spans="2:7" ht="41.25" customHeight="1">
      <c r="B69" s="11"/>
      <c r="F69" s="86"/>
      <c r="G69" s="11"/>
    </row>
    <row r="70" spans="2:7" ht="39.75" customHeight="1">
      <c r="B70" s="11"/>
      <c r="F70" s="86"/>
      <c r="G70" s="11"/>
    </row>
    <row r="71" spans="2:7" ht="22.5" customHeight="1">
      <c r="B71" s="11"/>
      <c r="F71" s="86"/>
      <c r="G71" s="11"/>
    </row>
    <row r="72" spans="2:7" ht="50.25" customHeight="1">
      <c r="B72" s="11"/>
      <c r="F72" s="86"/>
      <c r="G72" s="11"/>
    </row>
    <row r="73" spans="2:7" ht="44.25" customHeight="1">
      <c r="B73" s="11"/>
      <c r="F73" s="86"/>
      <c r="G73" s="11"/>
    </row>
    <row r="74" spans="2:7" ht="40.5" customHeight="1">
      <c r="B74" s="11"/>
      <c r="F74" s="86"/>
      <c r="G74" s="11"/>
    </row>
    <row r="75" spans="2:7" ht="42" customHeight="1">
      <c r="B75" s="11"/>
      <c r="F75" s="86"/>
      <c r="G75" s="11"/>
    </row>
    <row r="76" spans="2:7" ht="32.25" customHeight="1">
      <c r="B76" s="11"/>
      <c r="F76" s="86"/>
      <c r="G76" s="11"/>
    </row>
    <row r="77" spans="2:7" ht="42" customHeight="1">
      <c r="B77" s="11"/>
      <c r="F77" s="86"/>
      <c r="G77" s="11"/>
    </row>
    <row r="78" spans="2:7" ht="22.5" customHeight="1">
      <c r="B78" s="11"/>
      <c r="F78" s="86"/>
      <c r="G78" s="11"/>
    </row>
    <row r="79" spans="2:7" ht="43.5" customHeight="1">
      <c r="B79" s="11"/>
      <c r="F79" s="86"/>
      <c r="G79" s="11"/>
    </row>
    <row r="80" spans="2:7" ht="39.75" customHeight="1">
      <c r="B80" s="11"/>
      <c r="F80" s="86"/>
      <c r="G80" s="11"/>
    </row>
    <row r="81" spans="2:7" ht="47.25" customHeight="1">
      <c r="B81" s="11"/>
      <c r="F81" s="86"/>
      <c r="G81" s="11"/>
    </row>
    <row r="82" spans="2:7" ht="24.75" customHeight="1">
      <c r="B82" s="11"/>
      <c r="F82" s="86"/>
      <c r="G82" s="11"/>
    </row>
    <row r="83" spans="2:7" ht="36.75" customHeight="1">
      <c r="B83" s="11"/>
      <c r="F83" s="86"/>
      <c r="G83" s="11"/>
    </row>
    <row r="84" spans="2:7" ht="50.25" customHeight="1">
      <c r="B84" s="11"/>
      <c r="F84" s="86"/>
      <c r="G84" s="11"/>
    </row>
    <row r="85" spans="1:7" ht="45" customHeight="1">
      <c r="A85" s="87"/>
      <c r="B85" s="11"/>
      <c r="F85" s="86"/>
      <c r="G85" s="11"/>
    </row>
    <row r="86" spans="1:7" ht="20.25" customHeight="1">
      <c r="A86" s="87"/>
      <c r="B86" s="11"/>
      <c r="F86" s="86"/>
      <c r="G86" s="11"/>
    </row>
    <row r="87" spans="1:7" ht="57" customHeight="1">
      <c r="A87" s="87"/>
      <c r="B87" s="11"/>
      <c r="F87" s="86"/>
      <c r="G87" s="11"/>
    </row>
    <row r="88" spans="1:7" ht="45" customHeight="1">
      <c r="A88" s="87"/>
      <c r="B88" s="11"/>
      <c r="F88" s="86"/>
      <c r="G88" s="11"/>
    </row>
    <row r="89" spans="1:7" ht="39" customHeight="1">
      <c r="A89" s="87"/>
      <c r="B89" s="11"/>
      <c r="F89" s="86"/>
      <c r="G89" s="11"/>
    </row>
    <row r="90" spans="1:7" ht="27.75" customHeight="1">
      <c r="A90" s="87"/>
      <c r="B90" s="11"/>
      <c r="F90" s="86"/>
      <c r="G90" s="11"/>
    </row>
    <row r="91" spans="1:7" ht="30.75" customHeight="1">
      <c r="A91" s="87"/>
      <c r="B91" s="11"/>
      <c r="F91" s="86"/>
      <c r="G91" s="11"/>
    </row>
    <row r="92" spans="1:7" ht="34.5" customHeight="1">
      <c r="A92" s="87"/>
      <c r="B92" s="11"/>
      <c r="F92" s="86"/>
      <c r="G92" s="11"/>
    </row>
    <row r="93" spans="1:7" ht="24" customHeight="1">
      <c r="A93" s="87"/>
      <c r="B93" s="11"/>
      <c r="F93" s="86"/>
      <c r="G93" s="11"/>
    </row>
    <row r="94" spans="1:7" ht="38.25" customHeight="1">
      <c r="A94" s="87"/>
      <c r="B94" s="11"/>
      <c r="F94" s="86"/>
      <c r="G94" s="11"/>
    </row>
    <row r="95" spans="1:7" ht="39.75" customHeight="1">
      <c r="A95" s="87"/>
      <c r="B95" s="11"/>
      <c r="F95" s="86"/>
      <c r="G95" s="11"/>
    </row>
    <row r="96" spans="1:7" ht="24" customHeight="1">
      <c r="A96" s="87"/>
      <c r="B96" s="11"/>
      <c r="F96" s="86"/>
      <c r="G96" s="11"/>
    </row>
    <row r="97" spans="1:7" ht="57.75" customHeight="1">
      <c r="A97" s="87"/>
      <c r="B97" s="11"/>
      <c r="F97" s="86"/>
      <c r="G97" s="11"/>
    </row>
    <row r="98" spans="1:7" ht="45" customHeight="1">
      <c r="A98" s="87"/>
      <c r="B98" s="11"/>
      <c r="F98" s="86"/>
      <c r="G98" s="11"/>
    </row>
    <row r="99" spans="1:7" ht="34.5" customHeight="1">
      <c r="A99" s="87"/>
      <c r="B99" s="11"/>
      <c r="F99" s="86"/>
      <c r="G99" s="11"/>
    </row>
    <row r="100" ht="34.5" customHeight="1">
      <c r="A100" s="87"/>
    </row>
    <row r="101" ht="53.25" customHeight="1">
      <c r="A101" s="87"/>
    </row>
    <row r="102" ht="36.75" customHeight="1">
      <c r="A102" s="87"/>
    </row>
    <row r="103" ht="44.25" customHeight="1">
      <c r="A103" s="87"/>
    </row>
    <row r="104" ht="30.75" customHeight="1">
      <c r="A104" s="87"/>
    </row>
    <row r="105" ht="59.25" customHeight="1">
      <c r="A105" s="87"/>
    </row>
    <row r="106" ht="30.75" customHeight="1">
      <c r="A106" s="87"/>
    </row>
    <row r="107" ht="33" customHeight="1">
      <c r="A107" s="87"/>
    </row>
    <row r="108" ht="81.75" customHeight="1">
      <c r="A108" s="87"/>
    </row>
    <row r="109" ht="50.25" customHeight="1">
      <c r="A109" s="87"/>
    </row>
    <row r="110" ht="65.25" customHeight="1">
      <c r="A110" s="87"/>
    </row>
    <row r="111" ht="46.5" customHeight="1">
      <c r="A111" s="87"/>
    </row>
    <row r="112" ht="33" customHeight="1">
      <c r="A112" s="87"/>
    </row>
    <row r="113" ht="24.75" customHeight="1">
      <c r="A113" s="87"/>
    </row>
    <row r="114" ht="73.5" customHeight="1">
      <c r="A114" s="87"/>
    </row>
    <row r="115" ht="65.25" customHeight="1">
      <c r="A115" s="87"/>
    </row>
    <row r="116" ht="38.25" customHeight="1">
      <c r="A116" s="87"/>
    </row>
    <row r="117" ht="18" customHeight="1">
      <c r="A117" s="87"/>
    </row>
    <row r="118" ht="48.75" customHeight="1">
      <c r="A118" s="87"/>
    </row>
    <row r="119" ht="38.25" customHeight="1">
      <c r="A119" s="87"/>
    </row>
    <row r="120" ht="66" customHeight="1">
      <c r="A120" s="87"/>
    </row>
    <row r="121" ht="81.75" customHeight="1">
      <c r="A121" s="87"/>
    </row>
    <row r="122" ht="35.25" customHeight="1">
      <c r="A122" s="87"/>
    </row>
    <row r="123" ht="54" customHeight="1">
      <c r="A123" s="87"/>
    </row>
    <row r="124" ht="42" customHeight="1">
      <c r="A124" s="87"/>
    </row>
    <row r="125" ht="39" customHeight="1">
      <c r="A125" s="87"/>
    </row>
    <row r="126" ht="48.75" customHeight="1">
      <c r="A126" s="87"/>
    </row>
    <row r="127" ht="24.75" customHeight="1">
      <c r="A127" s="87"/>
    </row>
    <row r="128" ht="57" customHeight="1">
      <c r="A128" s="87"/>
    </row>
    <row r="129" ht="44.25" customHeight="1">
      <c r="A129" s="87"/>
    </row>
    <row r="130" ht="42" customHeight="1">
      <c r="A130" s="87"/>
    </row>
    <row r="131" ht="21.75" customHeight="1">
      <c r="A131" s="87"/>
    </row>
    <row r="132" ht="55.5" customHeight="1">
      <c r="A132" s="87"/>
    </row>
    <row r="133" ht="46.5" customHeight="1">
      <c r="A133" s="87"/>
    </row>
    <row r="134" ht="38.25" customHeight="1">
      <c r="A134" s="87"/>
    </row>
    <row r="135" ht="39.75" customHeight="1">
      <c r="A135" s="87"/>
    </row>
    <row r="136" ht="28.5" customHeight="1"/>
    <row r="137" ht="60.75" customHeight="1"/>
    <row r="138" ht="44.25" customHeight="1"/>
    <row r="139" ht="49.5" customHeight="1"/>
    <row r="140" ht="43.5" customHeight="1"/>
    <row r="141" ht="24.75" customHeight="1"/>
    <row r="142" ht="29.25" customHeight="1"/>
    <row r="143" ht="54.75" customHeight="1"/>
    <row r="144" ht="40.5" customHeight="1"/>
    <row r="145" ht="39.75" customHeight="1"/>
    <row r="146" ht="18" customHeight="1"/>
    <row r="147" ht="55.5" customHeight="1"/>
    <row r="148" ht="48.75" customHeight="1"/>
    <row r="149" ht="48" customHeight="1"/>
    <row r="150" ht="27.75" customHeight="1"/>
    <row r="151" ht="63.75" customHeight="1">
      <c r="J151" s="112"/>
    </row>
    <row r="152" ht="62.25" customHeight="1"/>
    <row r="153" ht="44.25" customHeight="1"/>
    <row r="154" ht="69.75" customHeight="1"/>
    <row r="155" ht="36" customHeight="1"/>
    <row r="156" ht="53.25" customHeight="1"/>
    <row r="157" ht="75.75" customHeight="1"/>
    <row r="158" ht="44.25" customHeight="1"/>
    <row r="159" ht="70.5" customHeight="1"/>
    <row r="160" ht="45" customHeight="1"/>
    <row r="161" ht="29.25" customHeight="1"/>
    <row r="162" ht="26.25" customHeight="1"/>
    <row r="163" ht="21.75" customHeight="1"/>
    <row r="164" ht="69.75" customHeight="1"/>
    <row r="165" ht="45.75" customHeight="1"/>
    <row r="166" ht="78" customHeight="1"/>
    <row r="167" ht="38.25" customHeight="1"/>
    <row r="168" ht="64.5" customHeight="1"/>
    <row r="169" ht="24" customHeight="1"/>
    <row r="170" ht="21" customHeight="1"/>
    <row r="171" ht="56.25" customHeight="1"/>
    <row r="172" ht="48.75" customHeight="1"/>
  </sheetData>
  <mergeCells count="15">
    <mergeCell ref="C10:I10"/>
    <mergeCell ref="I8:I9"/>
    <mergeCell ref="J8:J9"/>
    <mergeCell ref="J10:J11"/>
    <mergeCell ref="I5:J5"/>
    <mergeCell ref="B2:J2"/>
    <mergeCell ref="E8:E9"/>
    <mergeCell ref="F8:F9"/>
    <mergeCell ref="B5:E5"/>
    <mergeCell ref="F5:H5"/>
    <mergeCell ref="B8:B9"/>
    <mergeCell ref="C8:C9"/>
    <mergeCell ref="D8:D9"/>
    <mergeCell ref="G8:G9"/>
    <mergeCell ref="H8:H9"/>
  </mergeCells>
  <printOptions horizontalCentered="1"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54"/>
  <sheetViews>
    <sheetView zoomScale="110" zoomScaleNormal="110" zoomScaleSheetLayoutView="110" workbookViewId="0" topLeftCell="A1">
      <selection activeCell="M18" sqref="M18"/>
    </sheetView>
  </sheetViews>
  <sheetFormatPr defaultColWidth="9.140625" defaultRowHeight="15"/>
  <cols>
    <col min="1" max="1" width="2.7109375" style="97" customWidth="1"/>
    <col min="2" max="2" width="5.140625" style="98" customWidth="1"/>
    <col min="3" max="3" width="10.00390625" style="97" customWidth="1"/>
    <col min="4" max="4" width="18.28125" style="102" bestFit="1" customWidth="1"/>
    <col min="5" max="5" width="7.140625" style="97" customWidth="1"/>
    <col min="6" max="6" width="14.140625" style="97" customWidth="1"/>
    <col min="7" max="7" width="9.421875" style="99" customWidth="1"/>
    <col min="8" max="8" width="7.00390625" style="97" customWidth="1"/>
    <col min="9" max="9" width="13.7109375" style="97" customWidth="1"/>
    <col min="10" max="10" width="13.8515625" style="97" customWidth="1"/>
    <col min="11" max="11" width="14.28125" style="97" customWidth="1"/>
    <col min="12" max="12" width="16.57421875" style="97" customWidth="1"/>
    <col min="13" max="13" width="10.7109375" style="97" customWidth="1"/>
    <col min="14" max="14" width="13.421875" style="97" customWidth="1"/>
    <col min="15" max="16384" width="9.140625" style="97" customWidth="1"/>
  </cols>
  <sheetData>
    <row r="2" spans="2:12" ht="25.5" customHeight="1">
      <c r="B2" s="97"/>
      <c r="D2" s="156" t="s">
        <v>171</v>
      </c>
      <c r="E2" s="208"/>
      <c r="F2" s="208"/>
      <c r="G2" s="208"/>
      <c r="H2" s="208"/>
      <c r="I2" s="208"/>
      <c r="J2" s="208"/>
      <c r="K2" s="208"/>
      <c r="L2" s="209"/>
    </row>
    <row r="3" spans="2:11" ht="16.5" customHeight="1">
      <c r="B3" s="97"/>
      <c r="D3" s="101"/>
      <c r="E3" s="9"/>
      <c r="F3" s="9"/>
      <c r="G3" s="9"/>
      <c r="H3" s="9"/>
      <c r="I3" s="9"/>
      <c r="J3" s="9"/>
      <c r="K3" s="9"/>
    </row>
    <row r="4" spans="2:11" ht="6.75" customHeight="1">
      <c r="B4" s="9"/>
      <c r="C4" s="33"/>
      <c r="D4" s="8"/>
      <c r="E4" s="8"/>
      <c r="F4" s="8"/>
      <c r="G4" s="8"/>
      <c r="H4" s="8"/>
      <c r="I4" s="8"/>
      <c r="J4" s="8"/>
      <c r="K4" s="8"/>
    </row>
    <row r="5" spans="2:13" ht="29.25" customHeight="1">
      <c r="B5" s="211" t="s">
        <v>182</v>
      </c>
      <c r="C5" s="212"/>
      <c r="D5" s="212"/>
      <c r="E5" s="212"/>
      <c r="F5" s="212"/>
      <c r="G5" s="212"/>
      <c r="H5" s="213"/>
      <c r="I5" s="160" t="s">
        <v>181</v>
      </c>
      <c r="J5" s="160"/>
      <c r="K5" s="160" t="s">
        <v>26</v>
      </c>
      <c r="L5" s="160"/>
      <c r="M5" s="160"/>
    </row>
    <row r="6" spans="2:10" ht="29.25" customHeight="1">
      <c r="B6" s="96"/>
      <c r="C6" s="109"/>
      <c r="E6" s="109"/>
      <c r="F6" s="109"/>
      <c r="G6" s="109"/>
      <c r="H6" s="109"/>
      <c r="I6" s="39"/>
      <c r="J6" s="39"/>
    </row>
    <row r="7" spans="2:12" ht="11.25" customHeight="1"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ht="27" customHeight="1">
      <c r="B8" s="214" t="s">
        <v>0</v>
      </c>
      <c r="C8" s="201" t="s">
        <v>2</v>
      </c>
      <c r="D8" s="201" t="s">
        <v>1</v>
      </c>
      <c r="E8" s="201" t="s">
        <v>12</v>
      </c>
      <c r="F8" s="201" t="s">
        <v>13</v>
      </c>
      <c r="G8" s="210" t="s">
        <v>30</v>
      </c>
      <c r="H8" s="201" t="s">
        <v>10</v>
      </c>
      <c r="I8" s="201" t="s">
        <v>5</v>
      </c>
      <c r="J8" s="201" t="s">
        <v>6</v>
      </c>
      <c r="K8" s="201" t="s">
        <v>7</v>
      </c>
      <c r="L8" s="201" t="s">
        <v>8</v>
      </c>
      <c r="M8" s="199" t="s">
        <v>173</v>
      </c>
    </row>
    <row r="9" spans="2:13" ht="13.5" customHeight="1">
      <c r="B9" s="214"/>
      <c r="C9" s="201"/>
      <c r="D9" s="201"/>
      <c r="E9" s="201"/>
      <c r="F9" s="201"/>
      <c r="G9" s="210"/>
      <c r="H9" s="201"/>
      <c r="I9" s="201"/>
      <c r="J9" s="201"/>
      <c r="K9" s="201"/>
      <c r="L9" s="201"/>
      <c r="M9" s="199"/>
    </row>
    <row r="10" spans="2:13" ht="21" customHeight="1" hidden="1">
      <c r="B10" s="111"/>
      <c r="C10" s="202"/>
      <c r="D10" s="203"/>
      <c r="E10" s="203"/>
      <c r="F10" s="203"/>
      <c r="G10" s="203"/>
      <c r="H10" s="203"/>
      <c r="I10" s="203"/>
      <c r="J10" s="203"/>
      <c r="K10" s="203"/>
      <c r="L10" s="204"/>
      <c r="M10" s="110"/>
    </row>
    <row r="11" spans="2:13" ht="15">
      <c r="B11" s="107" t="s">
        <v>175</v>
      </c>
      <c r="C11" s="141" t="s">
        <v>178</v>
      </c>
      <c r="D11" s="125" t="s">
        <v>183</v>
      </c>
      <c r="E11" s="125" t="s">
        <v>14</v>
      </c>
      <c r="F11" s="125" t="s">
        <v>15</v>
      </c>
      <c r="G11" s="89">
        <v>10</v>
      </c>
      <c r="H11" s="141" t="s">
        <v>169</v>
      </c>
      <c r="I11" s="123">
        <f>J11/1.2</f>
        <v>4166.666666666667</v>
      </c>
      <c r="J11" s="123">
        <v>5000</v>
      </c>
      <c r="K11" s="123">
        <f>I11*G11</f>
        <v>41666.66666666667</v>
      </c>
      <c r="L11" s="123">
        <f>J11*G11</f>
        <v>50000</v>
      </c>
      <c r="M11" s="187" t="s">
        <v>184</v>
      </c>
    </row>
    <row r="12" spans="2:13" ht="33.75" customHeight="1">
      <c r="B12" s="107"/>
      <c r="C12" s="103"/>
      <c r="D12" s="205" t="s">
        <v>180</v>
      </c>
      <c r="E12" s="206"/>
      <c r="F12" s="207"/>
      <c r="G12" s="89"/>
      <c r="H12" s="91"/>
      <c r="I12" s="124"/>
      <c r="J12" s="124"/>
      <c r="K12" s="124">
        <f>SUM(K11:K11)</f>
        <v>41666.66666666667</v>
      </c>
      <c r="L12" s="124">
        <f>SUM(L11:L11)</f>
        <v>50000</v>
      </c>
      <c r="M12" s="179"/>
    </row>
    <row r="13" spans="2:11" ht="15">
      <c r="B13" s="113"/>
      <c r="D13" s="97"/>
      <c r="G13" s="97"/>
      <c r="K13" s="97" t="s">
        <v>179</v>
      </c>
    </row>
    <row r="14" spans="2:7" ht="15">
      <c r="B14" s="97"/>
      <c r="D14" s="97"/>
      <c r="G14" s="97"/>
    </row>
    <row r="15" spans="2:7" ht="20.25">
      <c r="B15" s="114" t="s">
        <v>188</v>
      </c>
      <c r="D15" s="97"/>
      <c r="G15" s="97"/>
    </row>
    <row r="16" spans="2:7" ht="20.25">
      <c r="B16" s="114"/>
      <c r="D16" s="97"/>
      <c r="G16" s="97"/>
    </row>
    <row r="17" spans="2:7" ht="20.25">
      <c r="B17" s="116" t="s">
        <v>177</v>
      </c>
      <c r="D17" s="97"/>
      <c r="G17" s="97"/>
    </row>
    <row r="18" spans="4:7" ht="39.95" customHeight="1">
      <c r="D18" s="97"/>
      <c r="G18" s="97"/>
    </row>
    <row r="19" spans="4:7" ht="39.95" customHeight="1">
      <c r="D19" s="97"/>
      <c r="G19" s="97"/>
    </row>
    <row r="20" spans="4:7" ht="39.95" customHeight="1">
      <c r="D20" s="97" t="s">
        <v>176</v>
      </c>
      <c r="G20" s="97"/>
    </row>
    <row r="21" spans="4:7" ht="39.95" customHeight="1">
      <c r="D21" s="97"/>
      <c r="G21" s="97"/>
    </row>
    <row r="22" spans="4:7" ht="39.95" customHeight="1">
      <c r="D22" s="97"/>
      <c r="G22" s="97"/>
    </row>
    <row r="23" spans="4:7" ht="39.95" customHeight="1">
      <c r="D23" s="97"/>
      <c r="G23" s="97"/>
    </row>
    <row r="24" spans="4:7" ht="39.95" customHeight="1">
      <c r="D24" s="97"/>
      <c r="G24" s="97"/>
    </row>
    <row r="25" spans="4:7" ht="39.95" customHeight="1">
      <c r="D25" s="97"/>
      <c r="G25" s="97"/>
    </row>
    <row r="26" spans="4:7" ht="21.75" customHeight="1">
      <c r="D26" s="97"/>
      <c r="G26" s="97"/>
    </row>
    <row r="27" spans="4:7" ht="39.95" customHeight="1">
      <c r="D27" s="97"/>
      <c r="G27" s="97"/>
    </row>
    <row r="28" spans="4:7" ht="39.95" customHeight="1">
      <c r="D28" s="97"/>
      <c r="G28" s="97"/>
    </row>
    <row r="29" spans="4:7" ht="39.95" customHeight="1">
      <c r="D29" s="97"/>
      <c r="G29" s="97"/>
    </row>
    <row r="30" spans="4:12" ht="20.25" customHeight="1">
      <c r="D30" s="97"/>
      <c r="G30" s="97"/>
      <c r="L30" s="118"/>
    </row>
    <row r="31" spans="4:7" ht="39.95" customHeight="1">
      <c r="D31" s="97"/>
      <c r="G31" s="97"/>
    </row>
    <row r="32" spans="4:7" ht="39.95" customHeight="1">
      <c r="D32" s="97"/>
      <c r="G32" s="97"/>
    </row>
    <row r="33" spans="4:7" ht="39.95" customHeight="1">
      <c r="D33" s="97"/>
      <c r="G33" s="97"/>
    </row>
    <row r="34" spans="4:7" ht="39.95" customHeight="1">
      <c r="D34" s="97"/>
      <c r="G34" s="97"/>
    </row>
    <row r="35" spans="4:7" ht="39.95" customHeight="1">
      <c r="D35" s="97"/>
      <c r="G35" s="97"/>
    </row>
    <row r="36" spans="4:7" ht="39.95" customHeight="1">
      <c r="D36" s="97"/>
      <c r="G36" s="97"/>
    </row>
    <row r="37" spans="4:7" ht="39.95" customHeight="1">
      <c r="D37" s="97"/>
      <c r="G37" s="97"/>
    </row>
    <row r="38" spans="4:7" ht="39.95" customHeight="1">
      <c r="D38" s="97"/>
      <c r="G38" s="97"/>
    </row>
    <row r="39" spans="4:7" ht="39.95" customHeight="1">
      <c r="D39" s="97"/>
      <c r="G39" s="97"/>
    </row>
    <row r="40" spans="4:7" ht="39.95" customHeight="1">
      <c r="D40" s="97"/>
      <c r="G40" s="97"/>
    </row>
    <row r="41" spans="4:7" ht="39.95" customHeight="1">
      <c r="D41" s="97"/>
      <c r="G41" s="97"/>
    </row>
    <row r="42" spans="4:7" ht="39.95" customHeight="1">
      <c r="D42" s="97"/>
      <c r="G42" s="97"/>
    </row>
    <row r="43" spans="4:7" ht="39.95" customHeight="1">
      <c r="D43" s="97"/>
      <c r="G43" s="97"/>
    </row>
    <row r="44" spans="3:7" ht="39.95" customHeight="1">
      <c r="C44" s="100"/>
      <c r="D44" s="97"/>
      <c r="G44" s="97"/>
    </row>
    <row r="45" spans="4:7" ht="39.95" customHeight="1">
      <c r="D45" s="97"/>
      <c r="G45" s="97"/>
    </row>
    <row r="46" spans="4:7" ht="39.95" customHeight="1">
      <c r="D46" s="97"/>
      <c r="G46" s="97"/>
    </row>
    <row r="47" spans="4:7" ht="39.95" customHeight="1">
      <c r="D47" s="97"/>
      <c r="G47" s="97"/>
    </row>
    <row r="48" spans="4:7" ht="39.95" customHeight="1">
      <c r="D48" s="97"/>
      <c r="G48" s="97"/>
    </row>
    <row r="49" spans="4:7" ht="39.95" customHeight="1">
      <c r="D49" s="97"/>
      <c r="G49" s="97"/>
    </row>
    <row r="50" spans="4:7" ht="39.95" customHeight="1">
      <c r="D50" s="97"/>
      <c r="G50" s="97"/>
    </row>
    <row r="51" spans="4:7" ht="39.95" customHeight="1">
      <c r="D51" s="97"/>
      <c r="G51" s="97"/>
    </row>
    <row r="52" spans="4:7" ht="23.25" customHeight="1">
      <c r="D52" s="97"/>
      <c r="G52" s="97"/>
    </row>
    <row r="53" spans="4:7" ht="39.95" customHeight="1">
      <c r="D53" s="97"/>
      <c r="G53" s="97"/>
    </row>
    <row r="54" spans="4:7" ht="39.95" customHeight="1">
      <c r="D54" s="97"/>
      <c r="G54" s="97"/>
    </row>
    <row r="55" spans="4:7" ht="39.95" customHeight="1">
      <c r="D55" s="97"/>
      <c r="G55" s="97"/>
    </row>
    <row r="56" spans="4:7" ht="39.95" customHeight="1">
      <c r="D56" s="97"/>
      <c r="G56" s="97"/>
    </row>
    <row r="57" spans="4:7" ht="39.95" customHeight="1">
      <c r="D57" s="97"/>
      <c r="G57" s="97"/>
    </row>
    <row r="58" spans="4:7" ht="39.95" customHeight="1">
      <c r="D58" s="97"/>
      <c r="G58" s="97"/>
    </row>
    <row r="59" spans="4:7" ht="39.95" customHeight="1">
      <c r="D59" s="97"/>
      <c r="G59" s="97"/>
    </row>
    <row r="60" spans="4:7" ht="39.95" customHeight="1">
      <c r="D60" s="97"/>
      <c r="G60" s="97"/>
    </row>
    <row r="61" spans="4:7" ht="39.95" customHeight="1">
      <c r="D61" s="97"/>
      <c r="G61" s="97"/>
    </row>
    <row r="62" spans="4:7" ht="39.95" customHeight="1">
      <c r="D62" s="97"/>
      <c r="G62" s="97"/>
    </row>
    <row r="63" spans="4:7" ht="39.95" customHeight="1">
      <c r="D63" s="97"/>
      <c r="G63" s="97"/>
    </row>
    <row r="64" spans="4:7" ht="39.95" customHeight="1">
      <c r="D64" s="97"/>
      <c r="G64" s="97"/>
    </row>
    <row r="65" spans="4:7" ht="39.95" customHeight="1">
      <c r="D65" s="97"/>
      <c r="G65" s="97"/>
    </row>
    <row r="66" spans="4:7" ht="21.75" customHeight="1">
      <c r="D66" s="97"/>
      <c r="G66" s="97"/>
    </row>
    <row r="67" spans="4:7" ht="18" customHeight="1">
      <c r="D67" s="97"/>
      <c r="G67" s="97"/>
    </row>
    <row r="68" spans="4:7" ht="39.95" customHeight="1">
      <c r="D68" s="97"/>
      <c r="G68" s="97"/>
    </row>
    <row r="69" spans="4:7" ht="39.95" customHeight="1">
      <c r="D69" s="97"/>
      <c r="G69" s="97"/>
    </row>
    <row r="70" spans="4:7" ht="39.95" customHeight="1">
      <c r="D70" s="97"/>
      <c r="G70" s="97"/>
    </row>
    <row r="71" spans="4:7" ht="30" customHeight="1">
      <c r="D71" s="97"/>
      <c r="G71" s="97"/>
    </row>
    <row r="72" spans="4:7" ht="33.75" customHeight="1">
      <c r="D72" s="97"/>
      <c r="G72" s="97"/>
    </row>
    <row r="73" spans="4:7" ht="32.25" customHeight="1">
      <c r="D73" s="97"/>
      <c r="G73" s="97"/>
    </row>
    <row r="74" spans="4:7" ht="26.25" customHeight="1">
      <c r="D74" s="97"/>
      <c r="G74" s="97"/>
    </row>
    <row r="75" spans="4:7" ht="31.5" customHeight="1">
      <c r="D75" s="97"/>
      <c r="G75" s="97"/>
    </row>
    <row r="76" spans="4:7" ht="28.5" customHeight="1">
      <c r="D76" s="97"/>
      <c r="G76" s="97"/>
    </row>
    <row r="77" spans="4:7" ht="30.75" customHeight="1">
      <c r="D77" s="97"/>
      <c r="G77" s="97"/>
    </row>
    <row r="78" spans="4:7" ht="33.75" customHeight="1">
      <c r="D78" s="97"/>
      <c r="G78" s="97"/>
    </row>
    <row r="79" spans="4:7" ht="30" customHeight="1">
      <c r="D79" s="97"/>
      <c r="G79" s="97"/>
    </row>
    <row r="80" spans="4:7" ht="31.5" customHeight="1">
      <c r="D80" s="97"/>
      <c r="G80" s="97"/>
    </row>
    <row r="81" spans="4:7" ht="26.25" customHeight="1">
      <c r="D81" s="97"/>
      <c r="G81" s="97"/>
    </row>
    <row r="82" spans="4:7" ht="26.25" customHeight="1">
      <c r="D82" s="97"/>
      <c r="G82" s="97"/>
    </row>
    <row r="83" spans="4:7" ht="31.5" customHeight="1">
      <c r="D83" s="97"/>
      <c r="G83" s="97"/>
    </row>
    <row r="84" spans="4:7" ht="30.75" customHeight="1">
      <c r="D84" s="97"/>
      <c r="G84" s="97"/>
    </row>
    <row r="85" spans="4:7" ht="26.25" customHeight="1">
      <c r="D85" s="97"/>
      <c r="G85" s="97"/>
    </row>
    <row r="86" spans="4:7" ht="27" customHeight="1">
      <c r="D86" s="97"/>
      <c r="G86" s="97"/>
    </row>
    <row r="87" spans="4:7" ht="28.5" customHeight="1">
      <c r="D87" s="97"/>
      <c r="G87" s="97"/>
    </row>
    <row r="88" spans="4:7" ht="31.5" customHeight="1">
      <c r="D88" s="97"/>
      <c r="G88" s="97"/>
    </row>
    <row r="89" spans="4:7" ht="32.25" customHeight="1">
      <c r="D89" s="97"/>
      <c r="G89" s="97"/>
    </row>
    <row r="90" spans="4:7" ht="33.75" customHeight="1">
      <c r="D90" s="97"/>
      <c r="G90" s="97"/>
    </row>
    <row r="91" spans="4:7" ht="28.5" customHeight="1">
      <c r="D91" s="97"/>
      <c r="G91" s="97"/>
    </row>
    <row r="92" spans="4:7" ht="27" customHeight="1">
      <c r="D92" s="97"/>
      <c r="G92" s="97"/>
    </row>
    <row r="93" spans="4:7" ht="26.25" customHeight="1">
      <c r="D93" s="97"/>
      <c r="G93" s="97"/>
    </row>
    <row r="94" spans="4:7" ht="30" customHeight="1">
      <c r="D94" s="97"/>
      <c r="G94" s="97"/>
    </row>
    <row r="95" spans="4:7" ht="22.5" customHeight="1">
      <c r="D95" s="97"/>
      <c r="G95" s="97"/>
    </row>
    <row r="96" spans="4:7" ht="30.75" customHeight="1">
      <c r="D96" s="97"/>
      <c r="G96" s="97"/>
    </row>
    <row r="97" spans="4:7" ht="28.5" customHeight="1">
      <c r="D97" s="97"/>
      <c r="G97" s="97"/>
    </row>
    <row r="98" spans="4:7" ht="22.5" customHeight="1">
      <c r="D98" s="97"/>
      <c r="G98" s="97"/>
    </row>
    <row r="99" spans="4:7" ht="31.5" customHeight="1">
      <c r="D99" s="97"/>
      <c r="G99" s="97"/>
    </row>
    <row r="100" spans="4:7" ht="28.5" customHeight="1">
      <c r="D100" s="97"/>
      <c r="G100" s="97"/>
    </row>
    <row r="101" spans="4:7" ht="30" customHeight="1">
      <c r="D101" s="97"/>
      <c r="G101" s="97"/>
    </row>
    <row r="102" spans="4:7" ht="31.5" customHeight="1">
      <c r="D102" s="97"/>
      <c r="G102" s="97"/>
    </row>
    <row r="103" spans="4:7" ht="28.5" customHeight="1">
      <c r="D103" s="97"/>
      <c r="G103" s="97"/>
    </row>
    <row r="104" spans="4:7" ht="25.5" customHeight="1">
      <c r="D104" s="97"/>
      <c r="G104" s="97"/>
    </row>
    <row r="105" spans="4:7" ht="31.5" customHeight="1">
      <c r="D105" s="97"/>
      <c r="G105" s="97"/>
    </row>
    <row r="106" spans="4:7" ht="27.75" customHeight="1">
      <c r="D106" s="97"/>
      <c r="G106" s="97"/>
    </row>
    <row r="107" spans="4:7" ht="33" customHeight="1">
      <c r="D107" s="97"/>
      <c r="G107" s="97"/>
    </row>
    <row r="108" spans="4:7" ht="26.25" customHeight="1">
      <c r="D108" s="97"/>
      <c r="G108" s="97"/>
    </row>
    <row r="109" spans="4:7" ht="26.25" customHeight="1">
      <c r="D109" s="97"/>
      <c r="G109" s="97"/>
    </row>
    <row r="110" spans="4:7" ht="26.25" customHeight="1">
      <c r="D110" s="97"/>
      <c r="G110" s="97"/>
    </row>
    <row r="111" spans="4:7" ht="29.25" customHeight="1">
      <c r="D111" s="97"/>
      <c r="G111" s="97"/>
    </row>
    <row r="112" spans="4:7" ht="26.25" customHeight="1">
      <c r="D112" s="97"/>
      <c r="G112" s="97"/>
    </row>
    <row r="113" spans="4:7" ht="33" customHeight="1">
      <c r="D113" s="97"/>
      <c r="G113" s="97"/>
    </row>
    <row r="114" spans="4:7" ht="28.5" customHeight="1">
      <c r="D114" s="97"/>
      <c r="G114" s="97"/>
    </row>
    <row r="115" spans="4:7" ht="30.75" customHeight="1">
      <c r="D115" s="97"/>
      <c r="G115" s="97"/>
    </row>
    <row r="116" spans="4:7" ht="29.25" customHeight="1">
      <c r="D116" s="97"/>
      <c r="G116" s="97"/>
    </row>
    <row r="117" spans="4:7" ht="34.5" customHeight="1">
      <c r="D117" s="97"/>
      <c r="G117" s="97"/>
    </row>
    <row r="118" spans="4:7" ht="31.5" customHeight="1">
      <c r="D118" s="97"/>
      <c r="G118" s="97"/>
    </row>
    <row r="119" spans="4:7" ht="30" customHeight="1">
      <c r="D119" s="97"/>
      <c r="G119" s="97"/>
    </row>
    <row r="120" spans="4:7" ht="33.75" customHeight="1">
      <c r="D120" s="97"/>
      <c r="G120" s="97"/>
    </row>
    <row r="121" spans="4:7" ht="36" customHeight="1">
      <c r="D121" s="97"/>
      <c r="G121" s="97"/>
    </row>
    <row r="122" spans="4:7" ht="30" customHeight="1">
      <c r="D122" s="97"/>
      <c r="G122" s="97"/>
    </row>
    <row r="123" spans="4:7" ht="33.75" customHeight="1">
      <c r="D123" s="97"/>
      <c r="G123" s="97"/>
    </row>
    <row r="124" spans="4:7" ht="34.5" customHeight="1">
      <c r="D124" s="97"/>
      <c r="G124" s="97"/>
    </row>
    <row r="125" spans="4:7" ht="33" customHeight="1">
      <c r="D125" s="97"/>
      <c r="G125" s="97"/>
    </row>
    <row r="126" spans="4:7" ht="24" customHeight="1">
      <c r="D126" s="97"/>
      <c r="G126" s="97"/>
    </row>
    <row r="127" spans="4:7" ht="33.75" customHeight="1">
      <c r="D127" s="97"/>
      <c r="G127" s="97"/>
    </row>
    <row r="128" spans="4:7" ht="40.5" customHeight="1">
      <c r="D128" s="97"/>
      <c r="G128" s="97"/>
    </row>
    <row r="129" spans="4:7" ht="44.25" customHeight="1">
      <c r="D129" s="97"/>
      <c r="G129" s="97"/>
    </row>
    <row r="130" spans="4:7" ht="36.75" customHeight="1">
      <c r="D130" s="97"/>
      <c r="G130" s="97"/>
    </row>
    <row r="131" spans="4:7" ht="31.5" customHeight="1">
      <c r="D131" s="97"/>
      <c r="G131" s="97"/>
    </row>
    <row r="132" spans="4:7" ht="32.25" customHeight="1">
      <c r="D132" s="97"/>
      <c r="G132" s="97"/>
    </row>
    <row r="133" spans="4:7" ht="36.75" customHeight="1">
      <c r="D133" s="97"/>
      <c r="G133" s="97"/>
    </row>
    <row r="134" spans="4:7" ht="33.75" customHeight="1">
      <c r="D134" s="97"/>
      <c r="G134" s="97"/>
    </row>
    <row r="135" spans="4:7" ht="33" customHeight="1">
      <c r="D135" s="97"/>
      <c r="G135" s="97"/>
    </row>
    <row r="136" spans="4:7" ht="28.5" customHeight="1">
      <c r="D136" s="97"/>
      <c r="G136" s="97"/>
    </row>
    <row r="137" spans="4:7" ht="33.75" customHeight="1">
      <c r="D137" s="97"/>
      <c r="G137" s="97"/>
    </row>
    <row r="138" spans="4:7" ht="37.5" customHeight="1">
      <c r="D138" s="97"/>
      <c r="G138" s="97"/>
    </row>
    <row r="139" spans="4:7" ht="38.25" customHeight="1">
      <c r="D139" s="97"/>
      <c r="G139" s="97"/>
    </row>
    <row r="140" spans="4:13" ht="33" customHeight="1">
      <c r="D140" s="97"/>
      <c r="G140" s="97"/>
      <c r="M140" s="113"/>
    </row>
    <row r="141" spans="4:13" ht="34.5" customHeight="1">
      <c r="D141" s="97"/>
      <c r="G141" s="97"/>
      <c r="M141" s="113"/>
    </row>
    <row r="142" spans="4:13" ht="33.75" customHeight="1">
      <c r="D142" s="97"/>
      <c r="G142" s="97"/>
      <c r="M142" s="113"/>
    </row>
    <row r="143" spans="4:13" ht="28.5" customHeight="1">
      <c r="D143" s="97"/>
      <c r="G143" s="97"/>
      <c r="M143" s="113"/>
    </row>
    <row r="144" spans="4:13" ht="33" customHeight="1">
      <c r="D144" s="97"/>
      <c r="G144" s="97"/>
      <c r="M144" s="113"/>
    </row>
    <row r="145" spans="4:13" ht="29.25" customHeight="1">
      <c r="D145" s="97"/>
      <c r="G145" s="97"/>
      <c r="M145" s="113"/>
    </row>
    <row r="146" spans="4:13" ht="25.5" customHeight="1">
      <c r="D146" s="97"/>
      <c r="G146" s="97"/>
      <c r="M146" s="113"/>
    </row>
    <row r="147" spans="4:13" ht="35.25" customHeight="1">
      <c r="D147" s="97"/>
      <c r="G147" s="97"/>
      <c r="M147" s="113"/>
    </row>
    <row r="148" spans="4:13" ht="33" customHeight="1">
      <c r="D148" s="97"/>
      <c r="G148" s="97"/>
      <c r="M148" s="113"/>
    </row>
    <row r="149" spans="4:13" ht="34.5" customHeight="1">
      <c r="D149" s="97"/>
      <c r="G149" s="97"/>
      <c r="M149" s="113"/>
    </row>
    <row r="150" spans="4:13" ht="31.5" customHeight="1">
      <c r="D150" s="97"/>
      <c r="G150" s="97"/>
      <c r="M150" s="113"/>
    </row>
    <row r="151" spans="4:13" ht="36" customHeight="1">
      <c r="D151" s="97"/>
      <c r="G151" s="97"/>
      <c r="M151" s="113"/>
    </row>
    <row r="152" spans="4:7" ht="27.75" customHeight="1">
      <c r="D152" s="97"/>
      <c r="G152" s="97"/>
    </row>
    <row r="153" spans="3:12" ht="33.75" customHeight="1"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3:12" ht="32.25" customHeight="1"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</row>
    <row r="155" ht="34.5" customHeight="1"/>
    <row r="156" ht="30.75" customHeight="1"/>
    <row r="157" ht="29.25" customHeight="1"/>
    <row r="158" ht="33" customHeight="1"/>
    <row r="159" ht="32.25" customHeight="1"/>
    <row r="160" ht="36" customHeight="1"/>
    <row r="161" ht="30.75" customHeight="1"/>
    <row r="162" ht="27.75" customHeight="1"/>
    <row r="163" ht="34.5" customHeight="1"/>
    <row r="164" ht="32.25" customHeight="1"/>
    <row r="165" ht="28.5" customHeight="1"/>
    <row r="166" ht="27" customHeight="1"/>
    <row r="167" ht="31.5" customHeight="1"/>
    <row r="168" ht="32.25" customHeight="1"/>
    <row r="169" ht="30" customHeight="1"/>
    <row r="170" ht="33" customHeight="1"/>
    <row r="171" ht="34.5" customHeight="1"/>
    <row r="172" ht="33.75" customHeight="1"/>
    <row r="173" ht="33.75" customHeight="1"/>
    <row r="174" ht="33.75" customHeight="1"/>
    <row r="175" ht="31.5" customHeight="1"/>
    <row r="176" ht="34.5" customHeight="1"/>
    <row r="177" ht="37.5" customHeight="1"/>
    <row r="178" ht="33" customHeight="1"/>
    <row r="179" ht="33.75" customHeight="1"/>
    <row r="180" ht="40.5" customHeight="1"/>
    <row r="181" ht="26.25" customHeight="1"/>
    <row r="182" ht="31.5" customHeight="1"/>
    <row r="183" ht="29.25" customHeight="1"/>
    <row r="184" ht="38.25" customHeight="1"/>
    <row r="185" ht="33.75" customHeight="1"/>
    <row r="186" ht="33" customHeight="1"/>
    <row r="187" ht="39.75" customHeight="1"/>
    <row r="188" ht="49.5" customHeight="1"/>
    <row r="189" ht="37.5" customHeight="1"/>
    <row r="190" ht="37.5" customHeight="1"/>
  </sheetData>
  <mergeCells count="19">
    <mergeCell ref="D2:L2"/>
    <mergeCell ref="G8:G9"/>
    <mergeCell ref="L8:L9"/>
    <mergeCell ref="C8:C9"/>
    <mergeCell ref="I8:I9"/>
    <mergeCell ref="J8:J9"/>
    <mergeCell ref="K8:K9"/>
    <mergeCell ref="B5:H5"/>
    <mergeCell ref="K5:M5"/>
    <mergeCell ref="M8:M9"/>
    <mergeCell ref="I5:J5"/>
    <mergeCell ref="B8:B9"/>
    <mergeCell ref="D8:D9"/>
    <mergeCell ref="M11:M12"/>
    <mergeCell ref="E8:E9"/>
    <mergeCell ref="F8:F9"/>
    <mergeCell ref="H8:H9"/>
    <mergeCell ref="C10:L10"/>
    <mergeCell ref="D12:F12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MagdaOficiu2</cp:lastModifiedBy>
  <cp:lastPrinted>2018-11-08T09:10:48Z</cp:lastPrinted>
  <dcterms:created xsi:type="dcterms:W3CDTF">2014-10-13T08:49:38Z</dcterms:created>
  <dcterms:modified xsi:type="dcterms:W3CDTF">2018-11-09T06:32:05Z</dcterms:modified>
  <cp:category/>
  <cp:version/>
  <cp:contentType/>
  <cp:contentStatus/>
</cp:coreProperties>
</file>