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72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0" hidden="1">'Specificaţii tehnice         '!$A$6:$P$21</definedName>
    <definedName name="_Hlk125125747" localSheetId="1">'Specificaţii de preț        '!$D$8</definedName>
  </definedNames>
  <calcPr calcId="191029"/>
  <extLst/>
</workbook>
</file>

<file path=xl/sharedStrings.xml><?xml version="1.0" encoding="utf-8"?>
<sst xmlns="http://schemas.openxmlformats.org/spreadsheetml/2006/main" count="175" uniqueCount="67">
  <si>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</si>
  <si>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</si>
  <si>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</si>
  <si>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</si>
  <si>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</si>
  <si>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</si>
  <si>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</si>
  <si>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</si>
  <si>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</si>
  <si>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</si>
  <si>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</si>
  <si>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</si>
  <si>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</si>
  <si>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</si>
  <si>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</si>
  <si>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</si>
  <si>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</si>
  <si>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</si>
  <si>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</si>
  <si>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</si>
  <si>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</si>
  <si>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</si>
  <si>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</si>
  <si>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</si>
  <si>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</si>
  <si>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</si>
  <si>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</si>
  <si>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</si>
  <si>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</si>
  <si>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</si>
  <si>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</si>
  <si>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</si>
  <si>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>Standarde de referință/ Număr de înregistrare AMDM</t>
  </si>
  <si>
    <t>Suma TOTALĂ</t>
  </si>
  <si>
    <t xml:space="preserve">În conformitate cu cerințele/ condițiile de livrare stipulate la pct.11 din anunțul de participare
</t>
  </si>
  <si>
    <t>AFP, cu calibratori</t>
  </si>
  <si>
    <t>Anti HCV sumar</t>
  </si>
  <si>
    <t>HBsAg, 96 teste ELISA</t>
  </si>
  <si>
    <t xml:space="preserve">AntiHBcoreAg sumar </t>
  </si>
  <si>
    <t>CEA , cu calibratori,   ELISA</t>
  </si>
  <si>
    <t>Imunoglobulina A,  cu calibratori,  ELISA</t>
  </si>
  <si>
    <t>Imunoglobulina E totală
cu calibratori</t>
  </si>
  <si>
    <t>Imunoglobulina G,  cu calibratori, ELISA,</t>
  </si>
  <si>
    <t>Imunoglobulina M,  cu calibratori,  ELISA</t>
  </si>
  <si>
    <t>PSA, cu calibratori,  ELISA</t>
  </si>
  <si>
    <t>T 3 cu calibratori</t>
  </si>
  <si>
    <t>T 4 cu calibratori</t>
  </si>
  <si>
    <t>TSH cu calibratori</t>
  </si>
  <si>
    <t>T4 liber  cu calibratori, 96 teste ELISA</t>
  </si>
  <si>
    <t>Cerinţe generale*+Nota**, Componența kitului: set diagnostic standart, calibratori, cu sau fără controale. Metoda de determinare ELISA, Setul include 12 sau 24 sau 48 sau 96 teste
Certificat CE.Cu stripuri si godeuri detaşabile cu streptavidina , calibratori si reagenti lichizi gata de lucru, standardele pregatite si fixate de producător</t>
  </si>
  <si>
    <t>Cerinţe generale*+Nota**, Componența kitului: set diagnostic standart, controale, cu calibratori. Metoda de determinare ELISA, Set de 6 sau 12 sau 24 sau 48 sau 96 teste 
Certificat CE.Stripuri si godeuri detasabile, reagenti lichizi gata de lucru,  standardele pregătite și fixate de  producător</t>
  </si>
  <si>
    <t>Cerinţe generale*, de asemenea să fie incluşi, în afară de controlul “+”şi “-” calibratori. Metoda de determinare ELISA, Set de 6 sau 12 sau 24 sau 48 sau 96 teste 
Certificat CE.Stripuri si godeuri detasabile, reagenti lichizi gata de lucru,  standardele pregătite și fixate de  producător</t>
  </si>
  <si>
    <t xml:space="preserve">Cerinţe generale*, de asemenea să fie incluşi, în afară de controlul “+”şi “-”, să conțină și calibratori. Metoda de determinare ELISA, Set de 6 sau 12 sau 24 sau 48 sau 96 teste </t>
  </si>
  <si>
    <t>Cerinţe generale*, de asemenea să fie incluşi, în afară de controlul “+”şi “-” calibratori. Metoda de determinare ELISA, Set de 6 sau 12 sau 24 sau 48 sau 96 teste 
Certificat CE.Cu stripuri si godeuri detaşabile cu streptavidina , calibratori si reagenti lichizi gata de lucru, standardele pregatite si fixate de producător</t>
  </si>
  <si>
    <t>Cerinţe generale*, de asemenea să fie incluşi, în afară de controlul “+”şi “-” calibratori. Metoda de determinare ELISA, Set de 6 sau 12 sau 24 sau 48 sau 96 teste 
Stripuri si godeuri detasabile, reagenti lichizi gata de lucru,standardele pregatite si fixate de producator</t>
  </si>
  <si>
    <t>Cerinţe generale* Metoda de determinare ELISA, Set de 6 sau 12 sau 24 sau 48 sau 96 teste , în set să fie inclus și material de control</t>
  </si>
  <si>
    <t>Cerinţe generale*, de asemenea să fie incluşi, în afară de controlul “+”şi “-” calibratori. Metoda de determinare ELISA, Set de 6 sau 12 sau 24 sau 48 sau 96 teste 
Stripuri si godeuri detasabile,reagenti lichizi gata de lucru, standardele pregatite si fixate de producator</t>
  </si>
  <si>
    <t>Cerinţe generale*, de asemenea să fie incluşi, în afară de controlul “+”şi “-” calibratori. Metoda de determinare ELISA, Set de 6 sau 12 sau 24 sau 48 sau 96 teste 
Stripuri si godeuri detasabile, reagenti lichizi gata de lucru, standardele pregatite si fixate de producator</t>
  </si>
  <si>
    <t>Cerinţe generale*, de asemenea să fie incluşi, în afară de controlul “+”şi “-” calibratori. Metoda de determinare ELISA, Set de 6 sau 12 sau 24 sau 48 sau 96 teste 
Certificat CE.Cu stripuri si godeuri  detasabile,cu streptavidina,calibratori  şi reagenţi lichizi gata de lucru, standardele pregătite și fixate de producător.</t>
  </si>
  <si>
    <t xml:space="preserve">Cerinţe generale*, de asemenea să fie incluşi, în afară de controlul “+”şi “-” calibratori. 
Certificat CE.Cu stripuri si godeuri detasabile , calibratori şi reagenţi lichizi gata de lucru, standardele pregătite și fixate de producător Metoda ELISA; Cerinţe generale* + Notă ** Set de 6 sau 12 sau 24 sau 48 sau 96 teste </t>
  </si>
  <si>
    <t>Cerinţe generale*, de asemenea să fie incluşi, în afară de controlul “+”şi “-” calibratori. Metoda de determinare ELISA, Set de 6 sau 12 sau 24 sau 48 sau 96 teste 
Certificat CE.Cu stripuri si godeuri detasabile , calibratori şi reagenţi lichizi gata de lucru, standardele pregătite și fixate de producător</t>
  </si>
  <si>
    <t>Cerinţe generale*, de asemenea să fie incluşi, în afară de controlul “+”şi “-” calibratori. Metoda de determinare ELISA, Set de 6 sau 12 sau 24 sau 48 sau 96 teste 
Certificat CE.Cu stripuri si godeuri detasabile cu streptavidina,calibratori si  reagenţi lichizi gata de lucru, standardele pregătite și fixate de  producător</t>
  </si>
  <si>
    <t xml:space="preserve">Achiziționarea suplimentară a reagenților imunologici conform necesităților IMSP AMT CIOCANA și IMSP AMT RÎȘCANI pentru anul 2024  </t>
  </si>
  <si>
    <t>Anti ureaplasma
urealyticum IgM</t>
  </si>
  <si>
    <t>Mycoplasma hominis
IgM</t>
  </si>
  <si>
    <t xml:space="preserve">Cerinţe generale*, de asemenea să fie incluşi, în afară de controlul “+”şi “-” calibratori. Metoda de determinare ELISA, Set de 6 sau 12 sau 24 sau 48 sau 96 teste 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</si>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</sst>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90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4" fontId="3" fillId="6" borderId="2" xfId="20" applyNumberFormat="1" applyFont="1" applyFill="1" applyBorder="1" applyAlignment="1" applyProtection="1">
      <alignment horizontal="left" vertical="top"/>
      <protection locked="0"/>
    </xf>
    <xf numFmtId="4" fontId="11" fillId="0" borderId="2" xfId="20" applyNumberFormat="1" applyFont="1" applyBorder="1" applyAlignment="1" applyProtection="1">
      <alignment horizontal="left" vertical="top"/>
      <protection locked="0"/>
    </xf>
    <xf numFmtId="0" fontId="0" fillId="0" borderId="0" xfId="0"/>
    <xf numFmtId="0" fontId="3" fillId="0" borderId="0" xfId="20" applyFont="1" applyProtection="1">
      <alignment/>
      <protection locked="0"/>
    </xf>
    <xf numFmtId="0" fontId="9" fillId="0" borderId="0" xfId="20" applyFont="1" applyProtection="1">
      <alignment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Protection="1">
      <alignment/>
      <protection locked="0"/>
    </xf>
    <xf numFmtId="4" fontId="3" fillId="0" borderId="0" xfId="20" applyNumberFormat="1" applyFont="1" applyProtection="1">
      <alignment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4" xfId="0" applyFont="1" applyFill="1" applyBorder="1" applyAlignment="1" applyProtection="1">
      <alignment vertical="top" wrapText="1"/>
      <protection/>
    </xf>
    <xf numFmtId="0" fontId="4" fillId="5" borderId="6" xfId="0" applyFont="1" applyFill="1" applyBorder="1" applyAlignment="1" applyProtection="1">
      <alignment vertical="top" wrapText="1"/>
      <protection/>
    </xf>
    <xf numFmtId="0" fontId="4" fillId="5" borderId="5" xfId="0" applyFont="1" applyFill="1" applyBorder="1" applyAlignment="1" applyProtection="1">
      <alignment vertical="top" wrapText="1"/>
      <protection/>
    </xf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center"/>
    </xf>
    <xf numFmtId="43" fontId="2" fillId="0" borderId="2" xfId="18" applyFont="1" applyFill="1" applyBorder="1" applyAlignment="1">
      <alignment horizontal="right" vertical="top" shrinkToFit="1"/>
    </xf>
    <xf numFmtId="0" fontId="5" fillId="6" borderId="2" xfId="20" applyFont="1" applyFill="1" applyBorder="1" applyAlignment="1">
      <alignment horizontal="center" vertical="center" wrapText="1"/>
      <protection/>
    </xf>
    <xf numFmtId="0" fontId="20" fillId="0" borderId="2" xfId="0" applyFont="1" applyBorder="1" applyAlignment="1">
      <alignment wrapText="1"/>
    </xf>
    <xf numFmtId="0" fontId="8" fillId="0" borderId="7" xfId="20" applyFont="1" applyBorder="1" applyAlignment="1" applyProtection="1">
      <alignment horizontal="center"/>
      <protection locked="0"/>
    </xf>
    <xf numFmtId="0" fontId="8" fillId="0" borderId="8" xfId="20" applyFont="1" applyBorder="1" applyAlignment="1" applyProtection="1">
      <alignment horizontal="center"/>
      <protection locked="0"/>
    </xf>
    <xf numFmtId="0" fontId="8" fillId="0" borderId="9" xfId="2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right" vertical="center" wrapText="1"/>
      <protection locked="0"/>
    </xf>
    <xf numFmtId="0" fontId="5" fillId="0" borderId="4" xfId="20" applyFont="1" applyFill="1" applyBorder="1" applyAlignment="1" applyProtection="1">
      <alignment horizontal="left" vertical="top" wrapText="1"/>
      <protection locked="0"/>
    </xf>
    <xf numFmtId="0" fontId="5" fillId="0" borderId="6" xfId="20" applyFont="1" applyFill="1" applyBorder="1" applyAlignment="1" applyProtection="1">
      <alignment horizontal="left" vertical="top" wrapText="1"/>
      <protection locked="0"/>
    </xf>
    <xf numFmtId="0" fontId="5" fillId="0" borderId="5" xfId="20" applyFont="1" applyFill="1" applyBorder="1" applyAlignment="1" applyProtection="1">
      <alignment horizontal="left" vertical="top" wrapText="1"/>
      <protection locked="0"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Comma 2" xfId="87"/>
    <cellStyle name="Normal 2 2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23"/>
  <sheetViews>
    <sheetView tabSelected="1" workbookViewId="0" topLeftCell="A19">
      <selection activeCell="H22" sqref="H22:H23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1" customWidth="1"/>
    <col min="5" max="5" width="10.57421875" style="13" customWidth="1"/>
    <col min="6" max="6" width="11.28125" style="13" customWidth="1"/>
    <col min="7" max="7" width="10.7109375" style="13" customWidth="1"/>
    <col min="8" max="8" width="51.8515625" style="13" customWidth="1"/>
    <col min="9" max="9" width="30.421875" style="13" customWidth="1"/>
    <col min="10" max="10" width="30.00390625" style="21" customWidth="1"/>
    <col min="11" max="11" width="1.7109375" style="13" customWidth="1"/>
    <col min="12" max="16384" width="9.140625" style="13" customWidth="1"/>
  </cols>
  <sheetData>
    <row r="1" spans="3:11" ht="12.75">
      <c r="C1" s="60" t="s">
        <v>27</v>
      </c>
      <c r="D1" s="61"/>
      <c r="E1" s="61"/>
      <c r="F1" s="61"/>
      <c r="G1" s="61"/>
      <c r="H1" s="61"/>
      <c r="I1" s="61"/>
      <c r="J1" s="61"/>
      <c r="K1" s="62"/>
    </row>
    <row r="2" spans="4:8" ht="12.75">
      <c r="D2" s="66" t="s">
        <v>14</v>
      </c>
      <c r="E2" s="67"/>
      <c r="F2" s="67"/>
      <c r="G2" s="67"/>
      <c r="H2" s="68"/>
    </row>
    <row r="3" spans="1:10" ht="12.75">
      <c r="A3" s="69" t="s">
        <v>9</v>
      </c>
      <c r="B3" s="70"/>
      <c r="C3" s="71"/>
      <c r="D3" s="72" t="s">
        <v>29</v>
      </c>
      <c r="E3" s="73"/>
      <c r="F3" s="73"/>
      <c r="G3" s="73"/>
      <c r="H3" s="74"/>
      <c r="I3" s="13" t="s">
        <v>10</v>
      </c>
      <c r="J3" s="21" t="s">
        <v>12</v>
      </c>
    </row>
    <row r="4" spans="1:11" s="19" customFormat="1" ht="12.75">
      <c r="A4" s="75" t="s">
        <v>8</v>
      </c>
      <c r="B4" s="76"/>
      <c r="C4" s="77"/>
      <c r="D4" s="78" t="s">
        <v>62</v>
      </c>
      <c r="E4" s="79"/>
      <c r="F4" s="79"/>
      <c r="G4" s="79"/>
      <c r="H4" s="79"/>
      <c r="I4" s="80"/>
      <c r="J4" s="17" t="s">
        <v>13</v>
      </c>
      <c r="K4" s="18"/>
    </row>
    <row r="5" spans="4:11" s="20" customFormat="1" ht="12.75">
      <c r="D5" s="63"/>
      <c r="E5" s="64"/>
      <c r="F5" s="64"/>
      <c r="G5" s="64"/>
      <c r="H5" s="65"/>
      <c r="I5" s="63"/>
      <c r="J5" s="65"/>
      <c r="K5" s="18"/>
    </row>
    <row r="6" spans="1:11" ht="47.25">
      <c r="A6" s="27" t="s">
        <v>2</v>
      </c>
      <c r="B6" s="27" t="s">
        <v>0</v>
      </c>
      <c r="C6" s="27" t="s">
        <v>1</v>
      </c>
      <c r="D6" s="27" t="s">
        <v>3</v>
      </c>
      <c r="E6" s="51" t="s">
        <v>4</v>
      </c>
      <c r="F6" s="51" t="s">
        <v>5</v>
      </c>
      <c r="G6" s="51" t="s">
        <v>6</v>
      </c>
      <c r="H6" s="31" t="s">
        <v>7</v>
      </c>
      <c r="I6" s="31" t="s">
        <v>28</v>
      </c>
      <c r="J6" s="31" t="s">
        <v>32</v>
      </c>
      <c r="K6" s="12"/>
    </row>
    <row r="7" spans="1:11" ht="12.75">
      <c r="A7" s="31">
        <v>1</v>
      </c>
      <c r="B7" s="52">
        <v>2</v>
      </c>
      <c r="C7" s="53"/>
      <c r="D7" s="54"/>
      <c r="E7" s="31">
        <v>3</v>
      </c>
      <c r="F7" s="31">
        <v>4</v>
      </c>
      <c r="G7" s="31">
        <v>5</v>
      </c>
      <c r="H7" s="31">
        <v>6</v>
      </c>
      <c r="I7" s="23">
        <v>7</v>
      </c>
      <c r="J7" s="27">
        <v>8</v>
      </c>
      <c r="K7" s="12"/>
    </row>
    <row r="8" spans="1:11" ht="77.25">
      <c r="A8" s="32" t="s">
        <v>30</v>
      </c>
      <c r="B8" s="59">
        <v>1</v>
      </c>
      <c r="C8" s="59" t="s">
        <v>35</v>
      </c>
      <c r="D8" s="59" t="str">
        <f>C8</f>
        <v>AFP, cu calibratori</v>
      </c>
      <c r="E8" s="24"/>
      <c r="F8" s="24"/>
      <c r="G8" s="28"/>
      <c r="H8" s="59" t="s">
        <v>49</v>
      </c>
      <c r="I8" s="29"/>
      <c r="J8" s="30"/>
      <c r="K8" s="34"/>
    </row>
    <row r="9" spans="1:11" ht="64.5">
      <c r="A9" s="32" t="s">
        <v>30</v>
      </c>
      <c r="B9" s="59">
        <v>2</v>
      </c>
      <c r="C9" s="59" t="s">
        <v>36</v>
      </c>
      <c r="D9" s="59" t="str">
        <f aca="true" t="shared" si="0" ref="D9:D21">C9</f>
        <v>Anti HCV sumar</v>
      </c>
      <c r="E9" s="24"/>
      <c r="F9" s="24"/>
      <c r="G9" s="28"/>
      <c r="H9" s="59" t="s">
        <v>50</v>
      </c>
      <c r="I9" s="29"/>
      <c r="J9" s="30"/>
      <c r="K9" s="36"/>
    </row>
    <row r="10" spans="1:11" ht="64.5">
      <c r="A10" s="32" t="s">
        <v>30</v>
      </c>
      <c r="B10" s="59">
        <v>3</v>
      </c>
      <c r="C10" s="59" t="s">
        <v>37</v>
      </c>
      <c r="D10" s="59" t="str">
        <f t="shared" si="0"/>
        <v>HBsAg, 96 teste ELISA</v>
      </c>
      <c r="E10" s="24"/>
      <c r="F10" s="24"/>
      <c r="G10" s="28"/>
      <c r="H10" s="59" t="s">
        <v>51</v>
      </c>
      <c r="I10" s="29"/>
      <c r="J10" s="30"/>
      <c r="K10" s="36"/>
    </row>
    <row r="11" spans="1:11" ht="39">
      <c r="A11" s="32" t="s">
        <v>30</v>
      </c>
      <c r="B11" s="59">
        <v>4</v>
      </c>
      <c r="C11" s="59" t="s">
        <v>38</v>
      </c>
      <c r="D11" s="59" t="str">
        <f t="shared" si="0"/>
        <v xml:space="preserve">AntiHBcoreAg sumar </v>
      </c>
      <c r="E11" s="24"/>
      <c r="F11" s="24"/>
      <c r="G11" s="28"/>
      <c r="H11" s="59" t="s">
        <v>52</v>
      </c>
      <c r="I11" s="29"/>
      <c r="J11" s="30"/>
      <c r="K11" s="36"/>
    </row>
    <row r="12" spans="1:11" ht="77.25">
      <c r="A12" s="32" t="s">
        <v>30</v>
      </c>
      <c r="B12" s="59">
        <v>5</v>
      </c>
      <c r="C12" s="59" t="s">
        <v>39</v>
      </c>
      <c r="D12" s="59" t="str">
        <f t="shared" si="0"/>
        <v>CEA , cu calibratori,   ELISA</v>
      </c>
      <c r="E12" s="24"/>
      <c r="F12" s="24"/>
      <c r="G12" s="28"/>
      <c r="H12" s="59" t="s">
        <v>53</v>
      </c>
      <c r="I12" s="29"/>
      <c r="J12" s="30"/>
      <c r="K12" s="36"/>
    </row>
    <row r="13" spans="1:11" ht="64.5">
      <c r="A13" s="32" t="s">
        <v>30</v>
      </c>
      <c r="B13" s="59">
        <v>6</v>
      </c>
      <c r="C13" s="59" t="s">
        <v>40</v>
      </c>
      <c r="D13" s="59" t="str">
        <f t="shared" si="0"/>
        <v>Imunoglobulina A,  cu calibratori,  ELISA</v>
      </c>
      <c r="E13" s="24"/>
      <c r="F13" s="24"/>
      <c r="G13" s="28"/>
      <c r="H13" s="59" t="s">
        <v>54</v>
      </c>
      <c r="I13" s="41"/>
      <c r="J13" s="30"/>
      <c r="K13" s="36"/>
    </row>
    <row r="14" spans="1:11" ht="39">
      <c r="A14" s="32" t="s">
        <v>30</v>
      </c>
      <c r="B14" s="59">
        <v>7</v>
      </c>
      <c r="C14" s="59" t="s">
        <v>41</v>
      </c>
      <c r="D14" s="59" t="str">
        <f t="shared" si="0"/>
        <v>Imunoglobulina E totală
cu calibratori</v>
      </c>
      <c r="E14" s="24"/>
      <c r="F14" s="24"/>
      <c r="G14" s="28"/>
      <c r="H14" s="59" t="s">
        <v>55</v>
      </c>
      <c r="I14" s="41"/>
      <c r="J14" s="30"/>
      <c r="K14" s="36"/>
    </row>
    <row r="15" spans="1:11" ht="64.5">
      <c r="A15" s="32" t="s">
        <v>30</v>
      </c>
      <c r="B15" s="59">
        <v>8</v>
      </c>
      <c r="C15" s="59" t="s">
        <v>42</v>
      </c>
      <c r="D15" s="59" t="str">
        <f t="shared" si="0"/>
        <v>Imunoglobulina G,  cu calibratori, ELISA,</v>
      </c>
      <c r="E15" s="24"/>
      <c r="F15" s="24"/>
      <c r="G15" s="28"/>
      <c r="H15" s="59" t="s">
        <v>56</v>
      </c>
      <c r="I15" s="42"/>
      <c r="J15" s="30"/>
      <c r="K15" s="36"/>
    </row>
    <row r="16" spans="1:11" ht="64.5">
      <c r="A16" s="32" t="s">
        <v>30</v>
      </c>
      <c r="B16" s="59">
        <v>9</v>
      </c>
      <c r="C16" s="59" t="s">
        <v>43</v>
      </c>
      <c r="D16" s="59" t="str">
        <f t="shared" si="0"/>
        <v>Imunoglobulina M,  cu calibratori,  ELISA</v>
      </c>
      <c r="E16" s="24"/>
      <c r="F16" s="24"/>
      <c r="G16" s="28"/>
      <c r="H16" s="59" t="s">
        <v>57</v>
      </c>
      <c r="I16" s="29"/>
      <c r="J16" s="30"/>
      <c r="K16" s="36"/>
    </row>
    <row r="17" spans="1:11" ht="77.25">
      <c r="A17" s="32" t="s">
        <v>30</v>
      </c>
      <c r="B17" s="59">
        <v>10</v>
      </c>
      <c r="C17" s="59" t="s">
        <v>44</v>
      </c>
      <c r="D17" s="59" t="str">
        <f t="shared" si="0"/>
        <v>PSA, cu calibratori,  ELISA</v>
      </c>
      <c r="E17" s="24"/>
      <c r="F17" s="24"/>
      <c r="G17" s="28"/>
      <c r="H17" s="59" t="s">
        <v>58</v>
      </c>
      <c r="I17" s="41"/>
      <c r="J17" s="30"/>
      <c r="K17" s="36"/>
    </row>
    <row r="18" spans="1:11" ht="77.25">
      <c r="A18" s="32" t="s">
        <v>30</v>
      </c>
      <c r="B18" s="59">
        <v>11</v>
      </c>
      <c r="C18" s="59" t="s">
        <v>45</v>
      </c>
      <c r="D18" s="59" t="str">
        <f t="shared" si="0"/>
        <v>T 3 cu calibratori</v>
      </c>
      <c r="E18" s="24"/>
      <c r="F18" s="24"/>
      <c r="G18" s="28"/>
      <c r="H18" s="59" t="s">
        <v>59</v>
      </c>
      <c r="I18" s="29"/>
      <c r="J18" s="30"/>
      <c r="K18" s="36"/>
    </row>
    <row r="19" spans="1:11" ht="77.25">
      <c r="A19" s="32" t="s">
        <v>30</v>
      </c>
      <c r="B19" s="59">
        <v>12</v>
      </c>
      <c r="C19" s="59" t="s">
        <v>46</v>
      </c>
      <c r="D19" s="59" t="str">
        <f t="shared" si="0"/>
        <v>T 4 cu calibratori</v>
      </c>
      <c r="E19" s="24"/>
      <c r="F19" s="24"/>
      <c r="G19" s="28"/>
      <c r="H19" s="59" t="s">
        <v>60</v>
      </c>
      <c r="I19" s="29"/>
      <c r="J19" s="30"/>
      <c r="K19" s="36"/>
    </row>
    <row r="20" spans="1:8" ht="77.25">
      <c r="A20" s="32" t="s">
        <v>30</v>
      </c>
      <c r="B20" s="59">
        <v>13</v>
      </c>
      <c r="C20" s="59" t="s">
        <v>47</v>
      </c>
      <c r="D20" s="59" t="str">
        <f t="shared" si="0"/>
        <v>TSH cu calibratori</v>
      </c>
      <c r="H20" s="59" t="s">
        <v>61</v>
      </c>
    </row>
    <row r="21" spans="1:8" ht="77.25">
      <c r="A21" s="32" t="s">
        <v>30</v>
      </c>
      <c r="B21" s="59">
        <v>14</v>
      </c>
      <c r="C21" s="59" t="s">
        <v>48</v>
      </c>
      <c r="D21" s="59" t="str">
        <f t="shared" si="0"/>
        <v>T4 liber  cu calibratori, 96 teste ELISA</v>
      </c>
      <c r="H21" s="59" t="s">
        <v>60</v>
      </c>
    </row>
    <row r="22" spans="1:8" ht="39">
      <c r="A22" s="32" t="s">
        <v>30</v>
      </c>
      <c r="B22" s="59">
        <v>15</v>
      </c>
      <c r="C22" s="59" t="s">
        <v>63</v>
      </c>
      <c r="D22" s="59" t="s">
        <v>63</v>
      </c>
      <c r="H22" s="59" t="s">
        <v>65</v>
      </c>
    </row>
    <row r="23" spans="1:8" ht="39">
      <c r="A23" s="32" t="s">
        <v>30</v>
      </c>
      <c r="B23" s="59">
        <v>16</v>
      </c>
      <c r="C23" s="59" t="s">
        <v>64</v>
      </c>
      <c r="D23" s="59" t="s">
        <v>64</v>
      </c>
      <c r="H23" s="59" t="s">
        <v>65</v>
      </c>
    </row>
  </sheetData>
  <autoFilter ref="A6:P21"/>
  <mergeCells count="8">
    <mergeCell ref="C1:K1"/>
    <mergeCell ref="D5:H5"/>
    <mergeCell ref="I5:J5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5"/>
  <sheetViews>
    <sheetView workbookViewId="0" topLeftCell="A22">
      <selection activeCell="J26" sqref="J26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1" customWidth="1"/>
    <col min="5" max="5" width="23.00390625" style="22" customWidth="1"/>
    <col min="6" max="6" width="15.28125" style="6" customWidth="1"/>
    <col min="7" max="7" width="14.7109375" style="16" customWidth="1"/>
    <col min="8" max="8" width="15.85156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83" t="s">
        <v>26</v>
      </c>
      <c r="E1" s="83"/>
      <c r="F1" s="83"/>
      <c r="G1" s="83"/>
      <c r="H1" s="83"/>
      <c r="I1" s="83"/>
      <c r="J1" s="83"/>
      <c r="K1" s="83"/>
      <c r="L1" s="83"/>
      <c r="M1" s="35"/>
    </row>
    <row r="2" spans="4:11" ht="12.75">
      <c r="D2" s="84" t="s">
        <v>17</v>
      </c>
      <c r="E2" s="84"/>
      <c r="F2" s="84"/>
      <c r="G2" s="84"/>
      <c r="H2" s="84"/>
      <c r="I2" s="84"/>
      <c r="J2" s="84"/>
      <c r="K2" s="14"/>
    </row>
    <row r="3" spans="2:12" ht="12.75">
      <c r="B3" s="85" t="s">
        <v>9</v>
      </c>
      <c r="C3" s="85"/>
      <c r="D3" s="85"/>
      <c r="E3" s="86" t="s">
        <v>29</v>
      </c>
      <c r="F3" s="86"/>
      <c r="G3" s="86"/>
      <c r="H3" s="86"/>
      <c r="I3" s="86"/>
      <c r="K3" s="1" t="s">
        <v>10</v>
      </c>
      <c r="L3" s="1" t="s">
        <v>12</v>
      </c>
    </row>
    <row r="4" spans="1:13" s="3" customFormat="1" ht="31.5">
      <c r="A4" s="2"/>
      <c r="B4" s="87" t="s">
        <v>8</v>
      </c>
      <c r="C4" s="87"/>
      <c r="D4" s="87"/>
      <c r="E4" s="88" t="s">
        <v>62</v>
      </c>
      <c r="F4" s="88"/>
      <c r="G4" s="88"/>
      <c r="H4" s="88"/>
      <c r="I4" s="88"/>
      <c r="J4" s="88"/>
      <c r="K4" s="26" t="s">
        <v>11</v>
      </c>
      <c r="L4" s="26" t="s">
        <v>13</v>
      </c>
      <c r="M4" s="37"/>
    </row>
    <row r="5" spans="1:13" s="4" customFormat="1" ht="12.75">
      <c r="A5" s="2"/>
      <c r="E5" s="81"/>
      <c r="F5" s="81"/>
      <c r="G5" s="81"/>
      <c r="H5" s="81"/>
      <c r="I5" s="81"/>
      <c r="J5" s="25"/>
      <c r="K5" s="25"/>
      <c r="L5" s="25"/>
      <c r="M5" s="38"/>
    </row>
    <row r="6" spans="1:13" ht="47.25">
      <c r="A6" s="5"/>
      <c r="B6" s="46" t="s">
        <v>2</v>
      </c>
      <c r="C6" s="46" t="s">
        <v>0</v>
      </c>
      <c r="D6" s="46" t="s">
        <v>1</v>
      </c>
      <c r="E6" s="46" t="s">
        <v>3</v>
      </c>
      <c r="F6" s="46" t="s">
        <v>18</v>
      </c>
      <c r="G6" s="15" t="s">
        <v>19</v>
      </c>
      <c r="H6" s="46" t="s">
        <v>20</v>
      </c>
      <c r="I6" s="46" t="s">
        <v>21</v>
      </c>
      <c r="J6" s="46" t="s">
        <v>22</v>
      </c>
      <c r="K6" s="46" t="s">
        <v>23</v>
      </c>
      <c r="L6" s="46" t="s">
        <v>24</v>
      </c>
      <c r="M6" s="39" t="s">
        <v>31</v>
      </c>
    </row>
    <row r="7" spans="1:13" ht="12.75">
      <c r="A7" s="5"/>
      <c r="B7" s="46">
        <v>1</v>
      </c>
      <c r="C7" s="82">
        <v>2</v>
      </c>
      <c r="D7" s="82"/>
      <c r="E7" s="82"/>
      <c r="F7" s="46">
        <v>3</v>
      </c>
      <c r="G7" s="15">
        <v>4</v>
      </c>
      <c r="H7" s="46">
        <v>5</v>
      </c>
      <c r="I7" s="46">
        <v>6</v>
      </c>
      <c r="J7" s="46">
        <v>7</v>
      </c>
      <c r="K7" s="46">
        <v>8</v>
      </c>
      <c r="L7" s="23">
        <v>9</v>
      </c>
      <c r="M7" s="40"/>
    </row>
    <row r="8" spans="1:21" ht="63">
      <c r="A8" s="33"/>
      <c r="B8" s="32" t="s">
        <v>30</v>
      </c>
      <c r="C8" s="59">
        <v>1</v>
      </c>
      <c r="D8" s="59" t="s">
        <v>35</v>
      </c>
      <c r="E8" s="59" t="s">
        <v>35</v>
      </c>
      <c r="F8" s="55" t="s">
        <v>66</v>
      </c>
      <c r="G8" s="56">
        <v>96</v>
      </c>
      <c r="H8" s="49"/>
      <c r="I8" s="48"/>
      <c r="J8" s="48">
        <f>H8*G8</f>
        <v>0</v>
      </c>
      <c r="K8" s="48">
        <f>I8*G8</f>
        <v>0</v>
      </c>
      <c r="L8" s="58" t="s">
        <v>34</v>
      </c>
      <c r="M8" s="57">
        <v>1016</v>
      </c>
      <c r="N8" s="44"/>
      <c r="O8" s="44"/>
      <c r="P8" s="44"/>
      <c r="Q8" s="44"/>
      <c r="R8" s="44"/>
      <c r="S8" s="44"/>
      <c r="T8" s="44"/>
      <c r="U8" s="44"/>
    </row>
    <row r="9" spans="2:21" ht="63">
      <c r="B9" s="32" t="s">
        <v>30</v>
      </c>
      <c r="C9" s="59">
        <v>2</v>
      </c>
      <c r="D9" s="59" t="s">
        <v>36</v>
      </c>
      <c r="E9" s="59" t="s">
        <v>36</v>
      </c>
      <c r="F9" s="55" t="s">
        <v>66</v>
      </c>
      <c r="G9" s="56">
        <v>1056</v>
      </c>
      <c r="H9" s="49"/>
      <c r="I9" s="48"/>
      <c r="J9" s="48">
        <f aca="true" t="shared" si="0" ref="J9:J21">H9*G9</f>
        <v>0</v>
      </c>
      <c r="K9" s="48">
        <f aca="true" t="shared" si="1" ref="K9:K21">I9*G9</f>
        <v>0</v>
      </c>
      <c r="L9" s="58" t="s">
        <v>34</v>
      </c>
      <c r="M9" s="57">
        <v>10032</v>
      </c>
      <c r="N9" s="44"/>
      <c r="O9" s="44"/>
      <c r="P9" s="44"/>
      <c r="Q9" s="44"/>
      <c r="R9" s="44"/>
      <c r="S9" s="44"/>
      <c r="T9" s="44"/>
      <c r="U9" s="44"/>
    </row>
    <row r="10" spans="2:21" ht="63">
      <c r="B10" s="32" t="s">
        <v>30</v>
      </c>
      <c r="C10" s="59">
        <v>3</v>
      </c>
      <c r="D10" s="59" t="s">
        <v>37</v>
      </c>
      <c r="E10" s="59" t="s">
        <v>37</v>
      </c>
      <c r="F10" s="55" t="s">
        <v>66</v>
      </c>
      <c r="G10" s="56">
        <v>1440</v>
      </c>
      <c r="H10" s="49"/>
      <c r="I10" s="48"/>
      <c r="J10" s="48">
        <f t="shared" si="0"/>
        <v>0</v>
      </c>
      <c r="K10" s="48">
        <f t="shared" si="1"/>
        <v>0</v>
      </c>
      <c r="L10" s="58" t="s">
        <v>34</v>
      </c>
      <c r="M10" s="57">
        <v>9720</v>
      </c>
      <c r="N10" s="44"/>
      <c r="O10" s="44"/>
      <c r="P10" s="44"/>
      <c r="Q10" s="44"/>
      <c r="R10" s="44"/>
      <c r="S10" s="44"/>
      <c r="T10" s="44"/>
      <c r="U10" s="44"/>
    </row>
    <row r="11" spans="2:21" ht="63">
      <c r="B11" s="32" t="s">
        <v>30</v>
      </c>
      <c r="C11" s="59">
        <v>4</v>
      </c>
      <c r="D11" s="59" t="s">
        <v>38</v>
      </c>
      <c r="E11" s="59" t="s">
        <v>38</v>
      </c>
      <c r="F11" s="55" t="s">
        <v>66</v>
      </c>
      <c r="G11" s="56">
        <v>288</v>
      </c>
      <c r="H11" s="49"/>
      <c r="I11" s="48"/>
      <c r="J11" s="48">
        <f t="shared" si="0"/>
        <v>0</v>
      </c>
      <c r="K11" s="48">
        <f t="shared" si="1"/>
        <v>0</v>
      </c>
      <c r="L11" s="58" t="s">
        <v>34</v>
      </c>
      <c r="M11" s="57">
        <v>2217.6</v>
      </c>
      <c r="N11" s="44"/>
      <c r="O11" s="44"/>
      <c r="P11" s="44"/>
      <c r="Q11" s="44"/>
      <c r="R11" s="44"/>
      <c r="S11" s="44"/>
      <c r="T11" s="44"/>
      <c r="U11" s="44"/>
    </row>
    <row r="12" spans="2:21" ht="63">
      <c r="B12" s="32" t="s">
        <v>30</v>
      </c>
      <c r="C12" s="59">
        <v>5</v>
      </c>
      <c r="D12" s="59" t="s">
        <v>39</v>
      </c>
      <c r="E12" s="59" t="s">
        <v>39</v>
      </c>
      <c r="F12" s="55" t="s">
        <v>66</v>
      </c>
      <c r="G12" s="56">
        <v>192</v>
      </c>
      <c r="H12" s="49"/>
      <c r="I12" s="48"/>
      <c r="J12" s="48">
        <f t="shared" si="0"/>
        <v>0</v>
      </c>
      <c r="K12" s="48">
        <f t="shared" si="1"/>
        <v>0</v>
      </c>
      <c r="L12" s="58" t="s">
        <v>34</v>
      </c>
      <c r="M12" s="57">
        <v>2039.04</v>
      </c>
      <c r="N12" s="45"/>
      <c r="O12" s="45"/>
      <c r="P12" s="45"/>
      <c r="Q12" s="45"/>
      <c r="R12" s="45"/>
      <c r="S12" s="45"/>
      <c r="T12" s="45"/>
      <c r="U12" s="45"/>
    </row>
    <row r="13" spans="2:21" ht="63">
      <c r="B13" s="32" t="s">
        <v>30</v>
      </c>
      <c r="C13" s="59">
        <v>6</v>
      </c>
      <c r="D13" s="59" t="s">
        <v>40</v>
      </c>
      <c r="E13" s="59" t="s">
        <v>40</v>
      </c>
      <c r="F13" s="55" t="s">
        <v>66</v>
      </c>
      <c r="G13" s="56">
        <v>96</v>
      </c>
      <c r="H13" s="49"/>
      <c r="I13" s="48"/>
      <c r="J13" s="48">
        <f t="shared" si="0"/>
        <v>0</v>
      </c>
      <c r="K13" s="48">
        <f t="shared" si="1"/>
        <v>0</v>
      </c>
      <c r="L13" s="58" t="s">
        <v>34</v>
      </c>
      <c r="M13" s="57">
        <v>1300</v>
      </c>
      <c r="N13" s="45"/>
      <c r="O13" s="45"/>
      <c r="P13" s="45"/>
      <c r="Q13" s="45"/>
      <c r="R13" s="45"/>
      <c r="S13" s="45"/>
      <c r="T13" s="45"/>
      <c r="U13" s="45"/>
    </row>
    <row r="14" spans="2:21" ht="63">
      <c r="B14" s="32" t="s">
        <v>30</v>
      </c>
      <c r="C14" s="59">
        <v>7</v>
      </c>
      <c r="D14" s="59" t="s">
        <v>41</v>
      </c>
      <c r="E14" s="59" t="s">
        <v>41</v>
      </c>
      <c r="F14" s="55" t="s">
        <v>66</v>
      </c>
      <c r="G14" s="56">
        <v>96</v>
      </c>
      <c r="H14" s="49"/>
      <c r="I14" s="48"/>
      <c r="J14" s="48">
        <f t="shared" si="0"/>
        <v>0</v>
      </c>
      <c r="K14" s="48">
        <f t="shared" si="1"/>
        <v>0</v>
      </c>
      <c r="L14" s="58" t="s">
        <v>34</v>
      </c>
      <c r="M14" s="57">
        <v>902.88</v>
      </c>
      <c r="N14" s="45"/>
      <c r="O14" s="45"/>
      <c r="P14" s="45"/>
      <c r="Q14" s="45"/>
      <c r="R14" s="45"/>
      <c r="S14" s="45"/>
      <c r="T14" s="45"/>
      <c r="U14" s="45"/>
    </row>
    <row r="15" spans="2:21" ht="63">
      <c r="B15" s="32" t="s">
        <v>30</v>
      </c>
      <c r="C15" s="59">
        <v>8</v>
      </c>
      <c r="D15" s="59" t="s">
        <v>42</v>
      </c>
      <c r="E15" s="59" t="s">
        <v>42</v>
      </c>
      <c r="F15" s="55" t="s">
        <v>66</v>
      </c>
      <c r="G15" s="56">
        <v>96</v>
      </c>
      <c r="H15" s="49"/>
      <c r="I15" s="47"/>
      <c r="J15" s="48">
        <f t="shared" si="0"/>
        <v>0</v>
      </c>
      <c r="K15" s="48">
        <f t="shared" si="1"/>
        <v>0</v>
      </c>
      <c r="L15" s="58" t="s">
        <v>34</v>
      </c>
      <c r="M15" s="57">
        <v>1300</v>
      </c>
      <c r="N15" s="43"/>
      <c r="O15" s="43"/>
      <c r="P15" s="43"/>
      <c r="Q15" s="43"/>
      <c r="R15" s="43"/>
      <c r="S15" s="43"/>
      <c r="T15" s="43"/>
      <c r="U15" s="43"/>
    </row>
    <row r="16" spans="2:21" ht="63">
      <c r="B16" s="32" t="s">
        <v>30</v>
      </c>
      <c r="C16" s="59">
        <v>9</v>
      </c>
      <c r="D16" s="59" t="s">
        <v>43</v>
      </c>
      <c r="E16" s="59" t="s">
        <v>43</v>
      </c>
      <c r="F16" s="55" t="s">
        <v>66</v>
      </c>
      <c r="G16" s="56">
        <v>96</v>
      </c>
      <c r="H16" s="49"/>
      <c r="I16" s="48"/>
      <c r="J16" s="48">
        <f t="shared" si="0"/>
        <v>0</v>
      </c>
      <c r="K16" s="48">
        <f t="shared" si="1"/>
        <v>0</v>
      </c>
      <c r="L16" s="58" t="s">
        <v>34</v>
      </c>
      <c r="M16" s="57">
        <v>1300</v>
      </c>
      <c r="N16" s="44"/>
      <c r="O16" s="44"/>
      <c r="P16" s="43"/>
      <c r="Q16" s="43"/>
      <c r="R16" s="43"/>
      <c r="S16" s="43"/>
      <c r="T16" s="43"/>
      <c r="U16" s="43"/>
    </row>
    <row r="17" spans="2:21" ht="63">
      <c r="B17" s="32" t="s">
        <v>30</v>
      </c>
      <c r="C17" s="59">
        <v>10</v>
      </c>
      <c r="D17" s="59" t="s">
        <v>44</v>
      </c>
      <c r="E17" s="59" t="s">
        <v>44</v>
      </c>
      <c r="F17" s="55" t="s">
        <v>66</v>
      </c>
      <c r="G17" s="56">
        <v>864</v>
      </c>
      <c r="H17" s="49"/>
      <c r="I17" s="48"/>
      <c r="J17" s="48">
        <f t="shared" si="0"/>
        <v>0</v>
      </c>
      <c r="K17" s="48">
        <f t="shared" si="1"/>
        <v>0</v>
      </c>
      <c r="L17" s="58" t="s">
        <v>34</v>
      </c>
      <c r="M17" s="57">
        <v>9144</v>
      </c>
      <c r="N17" s="44"/>
      <c r="O17" s="44"/>
      <c r="P17" s="43"/>
      <c r="Q17" s="43"/>
      <c r="R17" s="43"/>
      <c r="S17" s="43"/>
      <c r="T17" s="43"/>
      <c r="U17" s="43"/>
    </row>
    <row r="18" spans="2:21" ht="63">
      <c r="B18" s="32" t="s">
        <v>30</v>
      </c>
      <c r="C18" s="59">
        <v>11</v>
      </c>
      <c r="D18" s="59" t="s">
        <v>45</v>
      </c>
      <c r="E18" s="59" t="s">
        <v>45</v>
      </c>
      <c r="F18" s="55" t="s">
        <v>66</v>
      </c>
      <c r="G18" s="56">
        <v>192</v>
      </c>
      <c r="H18" s="49"/>
      <c r="I18" s="48"/>
      <c r="J18" s="48">
        <f t="shared" si="0"/>
        <v>0</v>
      </c>
      <c r="K18" s="48">
        <f t="shared" si="1"/>
        <v>0</v>
      </c>
      <c r="L18" s="58" t="s">
        <v>34</v>
      </c>
      <c r="M18" s="57">
        <v>1873.92</v>
      </c>
      <c r="N18" s="44"/>
      <c r="O18" s="44"/>
      <c r="P18" s="44"/>
      <c r="Q18" s="44"/>
      <c r="R18" s="44"/>
      <c r="S18" s="44"/>
      <c r="T18" s="44"/>
      <c r="U18" s="44"/>
    </row>
    <row r="19" spans="2:21" ht="63">
      <c r="B19" s="32" t="s">
        <v>30</v>
      </c>
      <c r="C19" s="59">
        <v>12</v>
      </c>
      <c r="D19" s="59" t="s">
        <v>46</v>
      </c>
      <c r="E19" s="59" t="s">
        <v>46</v>
      </c>
      <c r="F19" s="55" t="s">
        <v>66</v>
      </c>
      <c r="G19" s="56">
        <v>192</v>
      </c>
      <c r="H19" s="49"/>
      <c r="I19" s="48"/>
      <c r="J19" s="48">
        <f t="shared" si="0"/>
        <v>0</v>
      </c>
      <c r="K19" s="48">
        <f t="shared" si="1"/>
        <v>0</v>
      </c>
      <c r="L19" s="58" t="s">
        <v>34</v>
      </c>
      <c r="M19" s="57">
        <v>1873.92</v>
      </c>
      <c r="N19" s="44"/>
      <c r="O19" s="44"/>
      <c r="P19" s="44"/>
      <c r="Q19" s="44"/>
      <c r="R19" s="44"/>
      <c r="S19" s="44"/>
      <c r="T19" s="44"/>
      <c r="U19" s="44"/>
    </row>
    <row r="20" spans="2:13" ht="63">
      <c r="B20" s="32" t="s">
        <v>30</v>
      </c>
      <c r="C20" s="59">
        <v>13</v>
      </c>
      <c r="D20" s="59" t="s">
        <v>47</v>
      </c>
      <c r="E20" s="59" t="s">
        <v>47</v>
      </c>
      <c r="F20" s="55" t="s">
        <v>66</v>
      </c>
      <c r="G20" s="56">
        <v>1440</v>
      </c>
      <c r="H20" s="49"/>
      <c r="I20" s="49"/>
      <c r="J20" s="48">
        <f t="shared" si="0"/>
        <v>0</v>
      </c>
      <c r="K20" s="48">
        <f t="shared" si="1"/>
        <v>0</v>
      </c>
      <c r="L20" s="58" t="s">
        <v>34</v>
      </c>
      <c r="M20" s="57">
        <v>11664</v>
      </c>
    </row>
    <row r="21" spans="2:13" ht="63">
      <c r="B21" s="32" t="s">
        <v>30</v>
      </c>
      <c r="C21" s="59">
        <v>14</v>
      </c>
      <c r="D21" s="59" t="s">
        <v>48</v>
      </c>
      <c r="E21" s="59" t="s">
        <v>48</v>
      </c>
      <c r="F21" s="55" t="s">
        <v>66</v>
      </c>
      <c r="G21" s="56">
        <v>864</v>
      </c>
      <c r="H21" s="49"/>
      <c r="I21" s="49"/>
      <c r="J21" s="48">
        <f t="shared" si="0"/>
        <v>0</v>
      </c>
      <c r="K21" s="48">
        <f t="shared" si="1"/>
        <v>0</v>
      </c>
      <c r="L21" s="58" t="s">
        <v>34</v>
      </c>
      <c r="M21" s="57">
        <v>9576</v>
      </c>
    </row>
    <row r="22" spans="2:13" s="44" customFormat="1" ht="63">
      <c r="B22" s="32" t="s">
        <v>30</v>
      </c>
      <c r="C22" s="59">
        <v>15</v>
      </c>
      <c r="D22" s="59" t="s">
        <v>63</v>
      </c>
      <c r="E22" s="59" t="s">
        <v>63</v>
      </c>
      <c r="F22" s="55" t="s">
        <v>66</v>
      </c>
      <c r="G22" s="56">
        <v>288</v>
      </c>
      <c r="H22" s="49"/>
      <c r="I22" s="49"/>
      <c r="J22" s="48">
        <f aca="true" t="shared" si="2" ref="J22:J23">H22*G22</f>
        <v>0</v>
      </c>
      <c r="K22" s="48">
        <f aca="true" t="shared" si="3" ref="K22:K23">I22*G22</f>
        <v>0</v>
      </c>
      <c r="L22" s="58" t="s">
        <v>34</v>
      </c>
      <c r="M22" s="57">
        <v>9576</v>
      </c>
    </row>
    <row r="23" spans="2:13" s="44" customFormat="1" ht="63">
      <c r="B23" s="32" t="s">
        <v>30</v>
      </c>
      <c r="C23" s="59">
        <v>16</v>
      </c>
      <c r="D23" s="59" t="s">
        <v>64</v>
      </c>
      <c r="E23" s="59" t="s">
        <v>64</v>
      </c>
      <c r="F23" s="55" t="s">
        <v>66</v>
      </c>
      <c r="G23" s="56">
        <v>288</v>
      </c>
      <c r="H23" s="49"/>
      <c r="I23" s="49"/>
      <c r="J23" s="48">
        <f t="shared" si="2"/>
        <v>0</v>
      </c>
      <c r="K23" s="48">
        <f t="shared" si="3"/>
        <v>0</v>
      </c>
      <c r="L23" s="58" t="s">
        <v>34</v>
      </c>
      <c r="M23" s="57">
        <v>9576</v>
      </c>
    </row>
    <row r="25" spans="8:13" ht="12.75">
      <c r="H25" s="1" t="s">
        <v>33</v>
      </c>
      <c r="J25" s="1">
        <f>SUM(J8:J24)</f>
        <v>0</v>
      </c>
      <c r="K25" s="44">
        <f>SUM(K8:K24)</f>
        <v>0</v>
      </c>
      <c r="M25" s="50">
        <f>SUM(M8:M24)</f>
        <v>83111.36</v>
      </c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R19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89" t="s">
        <v>25</v>
      </c>
      <c r="I12" s="89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2024-05-08T10:47:03Z</dcterms:modified>
  <cp:category/>
  <cp:version/>
  <cp:contentType/>
  <cp:contentStatus/>
</cp:coreProperties>
</file>